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iewang/Library/Mobile Documents/com~apple~CloudDocs/"/>
    </mc:Choice>
  </mc:AlternateContent>
  <xr:revisionPtr revIDLastSave="0" documentId="13_ncr:1_{2B321792-E548-9E44-B429-2786EBF3BD59}" xr6:coauthVersionLast="47" xr6:coauthVersionMax="47" xr10:uidLastSave="{00000000-0000-0000-0000-000000000000}"/>
  <bookViews>
    <workbookView xWindow="-41860" yWindow="-4180" windowWidth="28800" windowHeight="17180" activeTab="1" xr2:uid="{00000000-000D-0000-FFFF-FFFF00000000}"/>
  </bookViews>
  <sheets>
    <sheet name="Base sheet" sheetId="1" r:id="rId1"/>
    <sheet name="Shortlist" sheetId="10" r:id="rId2"/>
    <sheet name="Oct 17 2024" sheetId="35" r:id="rId3"/>
    <sheet name="Jul 7 2024" sheetId="34" r:id="rId4"/>
    <sheet name="Jul 3 2024" sheetId="33" r:id="rId5"/>
    <sheet name="Jun 22 2024" sheetId="32" r:id="rId6"/>
    <sheet name="Jun 2 2024" sheetId="31" r:id="rId7"/>
    <sheet name="Apr 27 2024" sheetId="30" r:id="rId8"/>
    <sheet name="Apr 21 2024" sheetId="29" r:id="rId9"/>
    <sheet name="Apr 3 2024" sheetId="28" r:id="rId10"/>
    <sheet name="Mar 27 2024" sheetId="27" r:id="rId11"/>
    <sheet name="Mar 2 2024" sheetId="26" r:id="rId12"/>
    <sheet name="Feb 16 2024" sheetId="25" r:id="rId13"/>
    <sheet name="Jan 24 2024" sheetId="24" r:id="rId14"/>
    <sheet name="Jan 21 2024" sheetId="22" r:id="rId15"/>
    <sheet name="2023 Archive" sheetId="23" r:id="rId16"/>
  </sheets>
  <definedNames>
    <definedName name="_xlnm._FilterDatabase" localSheetId="0" hidden="1">'Base sheet'!$A$1:$L$660</definedName>
    <definedName name="_xlnm._FilterDatabase" localSheetId="1" hidden="1">Shortlist!$A$1:$L$114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61" i="1" l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386" i="35"/>
  <c r="C385" i="35"/>
  <c r="C384" i="35"/>
  <c r="C383" i="35"/>
  <c r="C382" i="35"/>
  <c r="C381" i="35"/>
  <c r="C380" i="35"/>
  <c r="C379" i="35"/>
  <c r="C378" i="35"/>
  <c r="C377" i="35"/>
  <c r="C376" i="35"/>
  <c r="C375" i="35"/>
  <c r="C374" i="35"/>
  <c r="C373" i="35"/>
  <c r="C372" i="35"/>
  <c r="C371" i="35"/>
  <c r="C370" i="35"/>
  <c r="C369" i="35"/>
  <c r="C368" i="35"/>
  <c r="C367" i="35"/>
  <c r="C366" i="35"/>
  <c r="C365" i="35"/>
  <c r="C364" i="35"/>
  <c r="C363" i="35"/>
  <c r="C362" i="35"/>
  <c r="C361" i="35"/>
  <c r="C360" i="35"/>
  <c r="C359" i="35"/>
  <c r="C358" i="35"/>
  <c r="C357" i="35"/>
  <c r="C356" i="35"/>
  <c r="C355" i="35"/>
  <c r="C354" i="35"/>
  <c r="C353" i="35"/>
  <c r="C352" i="35"/>
  <c r="C351" i="35"/>
  <c r="C350" i="35"/>
  <c r="C349" i="35"/>
  <c r="C348" i="35"/>
  <c r="C347" i="35"/>
  <c r="C346" i="35"/>
  <c r="C345" i="35"/>
  <c r="C344" i="35"/>
  <c r="C343" i="35"/>
  <c r="C342" i="35"/>
  <c r="C341" i="35"/>
  <c r="C340" i="35"/>
  <c r="C339" i="35"/>
  <c r="C338" i="35"/>
  <c r="C337" i="35"/>
  <c r="C336" i="35"/>
  <c r="C335" i="35"/>
  <c r="C334" i="35"/>
  <c r="C333" i="35"/>
  <c r="C332" i="35"/>
  <c r="C331" i="35"/>
  <c r="C330" i="35"/>
  <c r="C329" i="35"/>
  <c r="C328" i="35"/>
  <c r="C327" i="35"/>
  <c r="C326" i="35"/>
  <c r="C325" i="35"/>
  <c r="C324" i="35"/>
  <c r="C323" i="35"/>
  <c r="C322" i="35"/>
  <c r="C321" i="35"/>
  <c r="C320" i="35"/>
  <c r="C319" i="35"/>
  <c r="C318" i="35"/>
  <c r="C317" i="35"/>
  <c r="C316" i="35"/>
  <c r="C315" i="35"/>
  <c r="C314" i="35"/>
  <c r="C313" i="35"/>
  <c r="C312" i="35"/>
  <c r="C311" i="35"/>
  <c r="C310" i="35"/>
  <c r="C309" i="35"/>
  <c r="C308" i="35"/>
  <c r="C307" i="35"/>
  <c r="C306" i="35"/>
  <c r="C305" i="35"/>
  <c r="C304" i="35"/>
  <c r="C303" i="35"/>
  <c r="C302" i="35"/>
  <c r="C301" i="35"/>
  <c r="C300" i="35"/>
  <c r="C299" i="35"/>
  <c r="C298" i="35"/>
  <c r="C297" i="35"/>
  <c r="C296" i="35"/>
  <c r="C295" i="35"/>
  <c r="C294" i="35"/>
  <c r="C293" i="35"/>
  <c r="C292" i="35"/>
  <c r="C291" i="35"/>
  <c r="C290" i="35"/>
  <c r="C289" i="35"/>
  <c r="C288" i="35"/>
  <c r="C287" i="35"/>
  <c r="C286" i="35"/>
  <c r="C285" i="35"/>
  <c r="C284" i="35"/>
  <c r="C283" i="35"/>
  <c r="C282" i="35"/>
  <c r="C281" i="35"/>
  <c r="C280" i="35"/>
  <c r="C279" i="35"/>
  <c r="C278" i="35"/>
  <c r="C277" i="35"/>
  <c r="C276" i="35"/>
  <c r="C275" i="35"/>
  <c r="C274" i="35"/>
  <c r="C273" i="35"/>
  <c r="C272" i="35"/>
  <c r="C271" i="35"/>
  <c r="C270" i="35"/>
  <c r="C269" i="35"/>
  <c r="C268" i="35"/>
  <c r="C267" i="35"/>
  <c r="C266" i="35"/>
  <c r="C265" i="35"/>
  <c r="C264" i="35"/>
  <c r="C263" i="35"/>
  <c r="C262" i="35"/>
  <c r="C261" i="35"/>
  <c r="C260" i="35"/>
  <c r="C259" i="35"/>
  <c r="C258" i="35"/>
  <c r="C257" i="35"/>
  <c r="C256" i="35"/>
  <c r="C255" i="35"/>
  <c r="C254" i="35"/>
  <c r="C253" i="35"/>
  <c r="C252" i="35"/>
  <c r="C251" i="35"/>
  <c r="C250" i="35"/>
  <c r="C249" i="35"/>
  <c r="C248" i="35"/>
  <c r="C247" i="35"/>
  <c r="C246" i="35"/>
  <c r="C245" i="35"/>
  <c r="C244" i="35"/>
  <c r="C243" i="35"/>
  <c r="C242" i="35"/>
  <c r="C241" i="35"/>
  <c r="C240" i="35"/>
  <c r="C239" i="35"/>
  <c r="C238" i="35"/>
  <c r="C237" i="35"/>
  <c r="C236" i="35"/>
  <c r="C235" i="35"/>
  <c r="C234" i="35"/>
  <c r="C233" i="35"/>
  <c r="C232" i="35"/>
  <c r="C231" i="35"/>
  <c r="C230" i="35"/>
  <c r="C229" i="35"/>
  <c r="C228" i="35"/>
  <c r="C227" i="35"/>
  <c r="C226" i="35"/>
  <c r="C225" i="35"/>
  <c r="C224" i="35"/>
  <c r="C223" i="35"/>
  <c r="C222" i="35"/>
  <c r="C221" i="35"/>
  <c r="C220" i="35"/>
  <c r="C219" i="35"/>
  <c r="C218" i="35"/>
  <c r="C217" i="35"/>
  <c r="C216" i="35"/>
  <c r="C215" i="35"/>
  <c r="C214" i="35"/>
  <c r="C213" i="35"/>
  <c r="C212" i="35"/>
  <c r="C211" i="35"/>
  <c r="C210" i="35"/>
  <c r="C209" i="35"/>
  <c r="C208" i="35"/>
  <c r="C207" i="35"/>
  <c r="C206" i="35"/>
  <c r="C205" i="35"/>
  <c r="C204" i="35"/>
  <c r="C203" i="35"/>
  <c r="C202" i="35"/>
  <c r="C201" i="35"/>
  <c r="C200" i="35"/>
  <c r="C199" i="35"/>
  <c r="C198" i="35"/>
  <c r="C197" i="35"/>
  <c r="C196" i="35"/>
  <c r="C195" i="35"/>
  <c r="C194" i="35"/>
  <c r="C193" i="35"/>
  <c r="C192" i="35"/>
  <c r="C191" i="35"/>
  <c r="C190" i="35"/>
  <c r="C189" i="35"/>
  <c r="C188" i="35"/>
  <c r="C187" i="35"/>
  <c r="C186" i="35"/>
  <c r="C185" i="35"/>
  <c r="C184" i="35"/>
  <c r="C183" i="35"/>
  <c r="C182" i="35"/>
  <c r="C181" i="35"/>
  <c r="C180" i="35"/>
  <c r="C179" i="35"/>
  <c r="C178" i="35"/>
  <c r="C177" i="35"/>
  <c r="C176" i="35"/>
  <c r="C175" i="35"/>
  <c r="C174" i="35"/>
  <c r="C173" i="35"/>
  <c r="C172" i="35"/>
  <c r="C171" i="35"/>
  <c r="C170" i="35"/>
  <c r="C169" i="35"/>
  <c r="C168" i="35"/>
  <c r="C167" i="35"/>
  <c r="C166" i="35"/>
  <c r="C165" i="35"/>
  <c r="C164" i="35"/>
  <c r="C163" i="35"/>
  <c r="C162" i="35"/>
  <c r="C161" i="35"/>
  <c r="C160" i="35"/>
  <c r="C159" i="35"/>
  <c r="C158" i="35"/>
  <c r="C157" i="35"/>
  <c r="C156" i="35"/>
  <c r="C155" i="35"/>
  <c r="C154" i="35"/>
  <c r="C153" i="35"/>
  <c r="C152" i="35"/>
  <c r="C151" i="35"/>
  <c r="C150" i="35"/>
  <c r="C149" i="35"/>
  <c r="C148" i="35"/>
  <c r="C147" i="35"/>
  <c r="C146" i="35"/>
  <c r="C145" i="35"/>
  <c r="C144" i="35"/>
  <c r="C143" i="35"/>
  <c r="C142" i="35"/>
  <c r="C141" i="35"/>
  <c r="C140" i="35"/>
  <c r="C139" i="35"/>
  <c r="C138" i="35"/>
  <c r="C137" i="35"/>
  <c r="C136" i="35"/>
  <c r="C135" i="35"/>
  <c r="C134" i="35"/>
  <c r="C133" i="35"/>
  <c r="C132" i="35"/>
  <c r="C131" i="35"/>
  <c r="C130" i="35"/>
  <c r="C129" i="35"/>
  <c r="C128" i="35"/>
  <c r="C127" i="35"/>
  <c r="C126" i="35"/>
  <c r="C125" i="35"/>
  <c r="C124" i="35"/>
  <c r="C123" i="35"/>
  <c r="C122" i="35"/>
  <c r="C121" i="35"/>
  <c r="C120" i="35"/>
  <c r="C119" i="35"/>
  <c r="C118" i="35"/>
  <c r="C117" i="35"/>
  <c r="C116" i="35"/>
  <c r="C115" i="35"/>
  <c r="C114" i="35"/>
  <c r="C113" i="35"/>
  <c r="C112" i="35"/>
  <c r="C111" i="35"/>
  <c r="C110" i="35"/>
  <c r="C109" i="35"/>
  <c r="C108" i="35"/>
  <c r="C107" i="35"/>
  <c r="C106" i="35"/>
  <c r="C105" i="35"/>
  <c r="C104" i="35"/>
  <c r="C103" i="35"/>
  <c r="C102" i="35"/>
  <c r="C101" i="35"/>
  <c r="C100" i="35"/>
  <c r="C99" i="35"/>
  <c r="C98" i="35"/>
  <c r="C97" i="35"/>
  <c r="C96" i="35"/>
  <c r="C95" i="35"/>
  <c r="C94" i="35"/>
  <c r="C93" i="35"/>
  <c r="C92" i="35"/>
  <c r="C91" i="35"/>
  <c r="C90" i="35"/>
  <c r="C89" i="35"/>
  <c r="C88" i="35"/>
  <c r="C87" i="35"/>
  <c r="C86" i="35"/>
  <c r="C85" i="35"/>
  <c r="C84" i="35"/>
  <c r="C83" i="35"/>
  <c r="C82" i="35"/>
  <c r="C81" i="35"/>
  <c r="C80" i="35"/>
  <c r="C79" i="35"/>
  <c r="C78" i="35"/>
  <c r="C77" i="35"/>
  <c r="C76" i="35"/>
  <c r="C75" i="35"/>
  <c r="C74" i="35"/>
  <c r="C73" i="35"/>
  <c r="C72" i="35"/>
  <c r="C71" i="35"/>
  <c r="C70" i="35"/>
  <c r="C69" i="35"/>
  <c r="C68" i="35"/>
  <c r="C67" i="35"/>
  <c r="C66" i="35"/>
  <c r="C65" i="35"/>
  <c r="C64" i="35"/>
  <c r="C63" i="35"/>
  <c r="C62" i="35"/>
  <c r="C61" i="35"/>
  <c r="C60" i="35"/>
  <c r="C59" i="35"/>
  <c r="C58" i="35"/>
  <c r="C57" i="35"/>
  <c r="C56" i="35"/>
  <c r="C55" i="35"/>
  <c r="C54" i="35"/>
  <c r="C53" i="35"/>
  <c r="C52" i="35"/>
  <c r="C51" i="35"/>
  <c r="C50" i="35"/>
  <c r="C49" i="35"/>
  <c r="C48" i="35"/>
  <c r="C47" i="35"/>
  <c r="C46" i="35"/>
  <c r="C45" i="35"/>
  <c r="C44" i="35"/>
  <c r="C43" i="35"/>
  <c r="C42" i="35"/>
  <c r="C41" i="35"/>
  <c r="C40" i="35"/>
  <c r="C39" i="35"/>
  <c r="C38" i="35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2" i="35"/>
  <c r="C386" i="34"/>
  <c r="C385" i="34"/>
  <c r="C384" i="34"/>
  <c r="C383" i="34"/>
  <c r="C382" i="34"/>
  <c r="C381" i="34"/>
  <c r="C380" i="34"/>
  <c r="C379" i="34"/>
  <c r="C378" i="34"/>
  <c r="C377" i="34"/>
  <c r="C376" i="34"/>
  <c r="C375" i="34"/>
  <c r="C374" i="34"/>
  <c r="C373" i="34"/>
  <c r="C372" i="34"/>
  <c r="C371" i="34"/>
  <c r="C370" i="34"/>
  <c r="C369" i="34"/>
  <c r="C368" i="34"/>
  <c r="C367" i="34"/>
  <c r="C366" i="34"/>
  <c r="C365" i="34"/>
  <c r="C364" i="34"/>
  <c r="C363" i="34"/>
  <c r="C362" i="34"/>
  <c r="C361" i="34"/>
  <c r="C360" i="34"/>
  <c r="C359" i="34"/>
  <c r="C358" i="34"/>
  <c r="C357" i="34"/>
  <c r="C356" i="34"/>
  <c r="C355" i="34"/>
  <c r="C354" i="34"/>
  <c r="C353" i="34"/>
  <c r="C352" i="34"/>
  <c r="C351" i="34"/>
  <c r="C350" i="34"/>
  <c r="C349" i="34"/>
  <c r="C348" i="34"/>
  <c r="C347" i="34"/>
  <c r="C346" i="34"/>
  <c r="C345" i="34"/>
  <c r="C344" i="34"/>
  <c r="C343" i="34"/>
  <c r="C342" i="34"/>
  <c r="C341" i="34"/>
  <c r="C340" i="34"/>
  <c r="C339" i="34"/>
  <c r="C338" i="34"/>
  <c r="C337" i="34"/>
  <c r="C336" i="34"/>
  <c r="C335" i="34"/>
  <c r="C334" i="34"/>
  <c r="C333" i="34"/>
  <c r="C332" i="34"/>
  <c r="C331" i="34"/>
  <c r="C330" i="34"/>
  <c r="C329" i="34"/>
  <c r="C328" i="34"/>
  <c r="C327" i="34"/>
  <c r="C326" i="34"/>
  <c r="C325" i="34"/>
  <c r="C324" i="34"/>
  <c r="C323" i="34"/>
  <c r="C322" i="34"/>
  <c r="C321" i="34"/>
  <c r="C320" i="34"/>
  <c r="C319" i="34"/>
  <c r="C318" i="34"/>
  <c r="C317" i="34"/>
  <c r="C316" i="34"/>
  <c r="C315" i="34"/>
  <c r="C314" i="34"/>
  <c r="C313" i="34"/>
  <c r="C312" i="34"/>
  <c r="C311" i="34"/>
  <c r="C310" i="34"/>
  <c r="C309" i="34"/>
  <c r="C308" i="34"/>
  <c r="C307" i="34"/>
  <c r="C306" i="34"/>
  <c r="C305" i="34"/>
  <c r="C304" i="34"/>
  <c r="C303" i="34"/>
  <c r="C302" i="34"/>
  <c r="C301" i="34"/>
  <c r="C300" i="34"/>
  <c r="C299" i="34"/>
  <c r="C298" i="34"/>
  <c r="C297" i="34"/>
  <c r="C296" i="34"/>
  <c r="C295" i="34"/>
  <c r="C294" i="34"/>
  <c r="C293" i="34"/>
  <c r="C292" i="34"/>
  <c r="C291" i="34"/>
  <c r="C290" i="34"/>
  <c r="C289" i="34"/>
  <c r="C288" i="34"/>
  <c r="C287" i="34"/>
  <c r="C286" i="34"/>
  <c r="C285" i="34"/>
  <c r="C284" i="34"/>
  <c r="C283" i="34"/>
  <c r="C282" i="34"/>
  <c r="C281" i="34"/>
  <c r="C280" i="34"/>
  <c r="C279" i="34"/>
  <c r="C278" i="34"/>
  <c r="C277" i="34"/>
  <c r="C276" i="34"/>
  <c r="C275" i="34"/>
  <c r="C274" i="34"/>
  <c r="C273" i="34"/>
  <c r="C272" i="34"/>
  <c r="C271" i="34"/>
  <c r="C270" i="34"/>
  <c r="C269" i="34"/>
  <c r="C268" i="34"/>
  <c r="C267" i="34"/>
  <c r="C266" i="34"/>
  <c r="C265" i="34"/>
  <c r="C264" i="34"/>
  <c r="C263" i="34"/>
  <c r="C262" i="34"/>
  <c r="C261" i="34"/>
  <c r="C260" i="34"/>
  <c r="C259" i="34"/>
  <c r="C258" i="34"/>
  <c r="C257" i="34"/>
  <c r="C256" i="34"/>
  <c r="C255" i="34"/>
  <c r="C254" i="34"/>
  <c r="C253" i="34"/>
  <c r="C252" i="34"/>
  <c r="C251" i="34"/>
  <c r="C250" i="34"/>
  <c r="C249" i="34"/>
  <c r="C248" i="34"/>
  <c r="C247" i="34"/>
  <c r="C246" i="34"/>
  <c r="C245" i="34"/>
  <c r="C244" i="34"/>
  <c r="C243" i="34"/>
  <c r="C242" i="34"/>
  <c r="C241" i="34"/>
  <c r="C240" i="34"/>
  <c r="C239" i="34"/>
  <c r="C238" i="34"/>
  <c r="C237" i="34"/>
  <c r="C236" i="34"/>
  <c r="C235" i="34"/>
  <c r="C234" i="34"/>
  <c r="C233" i="34"/>
  <c r="C232" i="34"/>
  <c r="C231" i="34"/>
  <c r="C230" i="34"/>
  <c r="C229" i="34"/>
  <c r="C228" i="34"/>
  <c r="C227" i="34"/>
  <c r="C226" i="34"/>
  <c r="C225" i="34"/>
  <c r="C224" i="34"/>
  <c r="C223" i="34"/>
  <c r="C222" i="34"/>
  <c r="C221" i="34"/>
  <c r="C220" i="34"/>
  <c r="C219" i="34"/>
  <c r="C218" i="34"/>
  <c r="C217" i="34"/>
  <c r="C216" i="34"/>
  <c r="C215" i="34"/>
  <c r="C214" i="34"/>
  <c r="C213" i="34"/>
  <c r="C212" i="34"/>
  <c r="C211" i="34"/>
  <c r="C210" i="34"/>
  <c r="C209" i="34"/>
  <c r="C208" i="34"/>
  <c r="C207" i="34"/>
  <c r="C206" i="34"/>
  <c r="C205" i="34"/>
  <c r="C204" i="34"/>
  <c r="C203" i="34"/>
  <c r="C202" i="34"/>
  <c r="C201" i="34"/>
  <c r="C200" i="34"/>
  <c r="C199" i="34"/>
  <c r="C198" i="34"/>
  <c r="C197" i="34"/>
  <c r="C196" i="34"/>
  <c r="C195" i="34"/>
  <c r="C194" i="34"/>
  <c r="C193" i="34"/>
  <c r="C192" i="34"/>
  <c r="C191" i="34"/>
  <c r="C190" i="34"/>
  <c r="C189" i="34"/>
  <c r="C188" i="34"/>
  <c r="C187" i="34"/>
  <c r="C186" i="34"/>
  <c r="C185" i="34"/>
  <c r="C184" i="34"/>
  <c r="C183" i="34"/>
  <c r="C182" i="34"/>
  <c r="C181" i="34"/>
  <c r="C180" i="34"/>
  <c r="C179" i="34"/>
  <c r="C178" i="34"/>
  <c r="C177" i="34"/>
  <c r="C176" i="34"/>
  <c r="C175" i="34"/>
  <c r="C174" i="34"/>
  <c r="C173" i="34"/>
  <c r="C172" i="34"/>
  <c r="C171" i="34"/>
  <c r="C170" i="34"/>
  <c r="C169" i="34"/>
  <c r="C168" i="34"/>
  <c r="C167" i="34"/>
  <c r="C166" i="34"/>
  <c r="C165" i="34"/>
  <c r="C164" i="34"/>
  <c r="C163" i="34"/>
  <c r="C162" i="34"/>
  <c r="C161" i="34"/>
  <c r="C160" i="34"/>
  <c r="C159" i="34"/>
  <c r="C158" i="34"/>
  <c r="C157" i="34"/>
  <c r="C156" i="34"/>
  <c r="C155" i="34"/>
  <c r="C154" i="34"/>
  <c r="C153" i="34"/>
  <c r="C152" i="34"/>
  <c r="C151" i="34"/>
  <c r="C150" i="34"/>
  <c r="C149" i="34"/>
  <c r="C148" i="34"/>
  <c r="C147" i="34"/>
  <c r="C146" i="34"/>
  <c r="C145" i="34"/>
  <c r="C144" i="34"/>
  <c r="C143" i="34"/>
  <c r="C142" i="34"/>
  <c r="C141" i="34"/>
  <c r="C140" i="34"/>
  <c r="C139" i="34"/>
  <c r="C138" i="34"/>
  <c r="C137" i="34"/>
  <c r="C136" i="34"/>
  <c r="C135" i="34"/>
  <c r="C134" i="34"/>
  <c r="C133" i="34"/>
  <c r="C132" i="34"/>
  <c r="C131" i="34"/>
  <c r="C130" i="34"/>
  <c r="C129" i="34"/>
  <c r="C128" i="34"/>
  <c r="C127" i="34"/>
  <c r="C126" i="34"/>
  <c r="C125" i="34"/>
  <c r="C124" i="34"/>
  <c r="C123" i="34"/>
  <c r="C122" i="34"/>
  <c r="C121" i="34"/>
  <c r="C120" i="34"/>
  <c r="C119" i="34"/>
  <c r="C118" i="34"/>
  <c r="C117" i="34"/>
  <c r="C116" i="34"/>
  <c r="C115" i="34"/>
  <c r="C114" i="34"/>
  <c r="C113" i="34"/>
  <c r="C112" i="34"/>
  <c r="C111" i="34"/>
  <c r="C110" i="34"/>
  <c r="C109" i="34"/>
  <c r="C108" i="34"/>
  <c r="C107" i="34"/>
  <c r="C106" i="34"/>
  <c r="C105" i="34"/>
  <c r="C104" i="34"/>
  <c r="C103" i="34"/>
  <c r="C102" i="34"/>
  <c r="C101" i="34"/>
  <c r="C100" i="34"/>
  <c r="C99" i="34"/>
  <c r="C98" i="34"/>
  <c r="C97" i="34"/>
  <c r="C96" i="34"/>
  <c r="C95" i="34"/>
  <c r="C94" i="34"/>
  <c r="C93" i="34"/>
  <c r="C92" i="34"/>
  <c r="C91" i="34"/>
  <c r="C90" i="34"/>
  <c r="C89" i="34"/>
  <c r="C88" i="34"/>
  <c r="C87" i="34"/>
  <c r="C86" i="34"/>
  <c r="C85" i="34"/>
  <c r="C84" i="34"/>
  <c r="C83" i="34"/>
  <c r="C82" i="34"/>
  <c r="C81" i="34"/>
  <c r="C80" i="34"/>
  <c r="C79" i="34"/>
  <c r="C78" i="34"/>
  <c r="C77" i="34"/>
  <c r="C76" i="34"/>
  <c r="C75" i="34"/>
  <c r="C74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C3" i="34"/>
  <c r="C2" i="34"/>
  <c r="K336" i="1"/>
  <c r="K613" i="1"/>
  <c r="K337" i="1"/>
  <c r="K614" i="1"/>
  <c r="K615" i="1"/>
  <c r="K616" i="1"/>
  <c r="K338" i="1"/>
  <c r="K339" i="1"/>
  <c r="K617" i="1"/>
  <c r="K618" i="1"/>
  <c r="K619" i="1"/>
  <c r="K620" i="1"/>
  <c r="K340" i="1"/>
  <c r="K341" i="1"/>
  <c r="C336" i="1"/>
  <c r="C613" i="1"/>
  <c r="C337" i="1"/>
  <c r="C614" i="1"/>
  <c r="C615" i="1"/>
  <c r="C616" i="1"/>
  <c r="C338" i="1"/>
  <c r="C339" i="1"/>
  <c r="C617" i="1"/>
  <c r="C618" i="1"/>
  <c r="C619" i="1"/>
  <c r="C620" i="1"/>
  <c r="C340" i="1"/>
  <c r="C341" i="1"/>
  <c r="C81" i="10"/>
  <c r="K530" i="1"/>
  <c r="K542" i="1"/>
  <c r="K586" i="1"/>
  <c r="K300" i="1"/>
  <c r="K362" i="1"/>
  <c r="K540" i="1"/>
  <c r="K558" i="1"/>
  <c r="K239" i="1"/>
  <c r="K579" i="1"/>
  <c r="K272" i="1"/>
  <c r="K356" i="1"/>
  <c r="K132" i="1"/>
  <c r="K587" i="1"/>
  <c r="K412" i="1"/>
  <c r="K513" i="1"/>
  <c r="K212" i="1"/>
  <c r="K283" i="1"/>
  <c r="K548" i="1"/>
  <c r="K651" i="1"/>
  <c r="K469" i="1"/>
  <c r="C469" i="1"/>
  <c r="C651" i="1"/>
  <c r="C548" i="1"/>
  <c r="C283" i="1"/>
  <c r="C212" i="1"/>
  <c r="C513" i="1"/>
  <c r="C412" i="1"/>
  <c r="C587" i="1"/>
  <c r="C132" i="1"/>
  <c r="C356" i="1"/>
  <c r="C272" i="1"/>
  <c r="C579" i="1"/>
  <c r="C239" i="1"/>
  <c r="C558" i="1"/>
  <c r="C530" i="1"/>
  <c r="C542" i="1"/>
  <c r="C586" i="1"/>
  <c r="C300" i="1"/>
  <c r="C362" i="1"/>
  <c r="C540" i="1"/>
  <c r="C393" i="33"/>
  <c r="C392" i="33"/>
  <c r="C391" i="33"/>
  <c r="C390" i="33"/>
  <c r="C389" i="33"/>
  <c r="C388" i="33"/>
  <c r="C387" i="33"/>
  <c r="C386" i="33"/>
  <c r="C385" i="33"/>
  <c r="C384" i="33"/>
  <c r="C383" i="33"/>
  <c r="C382" i="33"/>
  <c r="C381" i="33"/>
  <c r="C380" i="33"/>
  <c r="C379" i="33"/>
  <c r="C378" i="33"/>
  <c r="C377" i="33"/>
  <c r="C376" i="33"/>
  <c r="C375" i="33"/>
  <c r="C374" i="33"/>
  <c r="C373" i="33"/>
  <c r="C372" i="33"/>
  <c r="C371" i="33"/>
  <c r="C370" i="33"/>
  <c r="C369" i="33"/>
  <c r="C368" i="33"/>
  <c r="C367" i="33"/>
  <c r="C366" i="33"/>
  <c r="C365" i="33"/>
  <c r="C364" i="33"/>
  <c r="C363" i="33"/>
  <c r="C362" i="33"/>
  <c r="C361" i="33"/>
  <c r="C360" i="33"/>
  <c r="C359" i="33"/>
  <c r="C358" i="33"/>
  <c r="C357" i="33"/>
  <c r="C356" i="33"/>
  <c r="C355" i="33"/>
  <c r="C354" i="33"/>
  <c r="C353" i="33"/>
  <c r="C352" i="33"/>
  <c r="C351" i="33"/>
  <c r="C350" i="33"/>
  <c r="C349" i="33"/>
  <c r="C348" i="33"/>
  <c r="C347" i="33"/>
  <c r="C346" i="33"/>
  <c r="C345" i="33"/>
  <c r="C344" i="33"/>
  <c r="C343" i="33"/>
  <c r="C342" i="33"/>
  <c r="C341" i="33"/>
  <c r="C340" i="33"/>
  <c r="C339" i="33"/>
  <c r="C338" i="33"/>
  <c r="C337" i="33"/>
  <c r="C336" i="33"/>
  <c r="C335" i="33"/>
  <c r="C334" i="33"/>
  <c r="C333" i="33"/>
  <c r="C332" i="33"/>
  <c r="C331" i="33"/>
  <c r="C330" i="33"/>
  <c r="C329" i="33"/>
  <c r="C328" i="33"/>
  <c r="C327" i="33"/>
  <c r="C326" i="33"/>
  <c r="C325" i="33"/>
  <c r="C324" i="33"/>
  <c r="C323" i="33"/>
  <c r="C322" i="33"/>
  <c r="C321" i="33"/>
  <c r="C320" i="33"/>
  <c r="C319" i="33"/>
  <c r="C318" i="33"/>
  <c r="C317" i="33"/>
  <c r="C316" i="33"/>
  <c r="C315" i="33"/>
  <c r="C314" i="33"/>
  <c r="C313" i="33"/>
  <c r="C312" i="33"/>
  <c r="C311" i="33"/>
  <c r="C310" i="33"/>
  <c r="C309" i="33"/>
  <c r="C308" i="33"/>
  <c r="C307" i="33"/>
  <c r="C306" i="33"/>
  <c r="C305" i="33"/>
  <c r="C304" i="33"/>
  <c r="C303" i="33"/>
  <c r="C302" i="33"/>
  <c r="C301" i="33"/>
  <c r="C300" i="33"/>
  <c r="C299" i="33"/>
  <c r="C298" i="33"/>
  <c r="C297" i="33"/>
  <c r="C296" i="33"/>
  <c r="C295" i="33"/>
  <c r="C294" i="33"/>
  <c r="C293" i="33"/>
  <c r="C292" i="33"/>
  <c r="C291" i="33"/>
  <c r="C290" i="33"/>
  <c r="C289" i="33"/>
  <c r="C288" i="33"/>
  <c r="C287" i="33"/>
  <c r="C286" i="33"/>
  <c r="C285" i="33"/>
  <c r="C284" i="33"/>
  <c r="C283" i="33"/>
  <c r="C282" i="33"/>
  <c r="C281" i="33"/>
  <c r="C280" i="33"/>
  <c r="C279" i="33"/>
  <c r="C278" i="33"/>
  <c r="C277" i="33"/>
  <c r="C276" i="33"/>
  <c r="C275" i="33"/>
  <c r="C274" i="33"/>
  <c r="C273" i="33"/>
  <c r="C272" i="33"/>
  <c r="C271" i="33"/>
  <c r="C270" i="33"/>
  <c r="C269" i="33"/>
  <c r="C268" i="33"/>
  <c r="C267" i="33"/>
  <c r="C266" i="33"/>
  <c r="C265" i="33"/>
  <c r="C264" i="33"/>
  <c r="C263" i="33"/>
  <c r="C262" i="33"/>
  <c r="C261" i="33"/>
  <c r="C260" i="33"/>
  <c r="C259" i="33"/>
  <c r="C258" i="33"/>
  <c r="C257" i="33"/>
  <c r="C256" i="33"/>
  <c r="C255" i="33"/>
  <c r="C254" i="33"/>
  <c r="C253" i="33"/>
  <c r="C252" i="33"/>
  <c r="C251" i="33"/>
  <c r="C250" i="33"/>
  <c r="C249" i="33"/>
  <c r="C248" i="33"/>
  <c r="C247" i="33"/>
  <c r="C246" i="33"/>
  <c r="C245" i="33"/>
  <c r="C244" i="33"/>
  <c r="C243" i="33"/>
  <c r="C242" i="33"/>
  <c r="C241" i="33"/>
  <c r="C240" i="33"/>
  <c r="C239" i="33"/>
  <c r="C238" i="33"/>
  <c r="C237" i="33"/>
  <c r="C236" i="33"/>
  <c r="C235" i="33"/>
  <c r="C234" i="33"/>
  <c r="C233" i="33"/>
  <c r="C232" i="33"/>
  <c r="C231" i="33"/>
  <c r="C230" i="33"/>
  <c r="C229" i="33"/>
  <c r="C228" i="33"/>
  <c r="C227" i="33"/>
  <c r="C226" i="33"/>
  <c r="C225" i="33"/>
  <c r="C224" i="33"/>
  <c r="C223" i="33"/>
  <c r="C222" i="33"/>
  <c r="C221" i="33"/>
  <c r="C220" i="33"/>
  <c r="C219" i="33"/>
  <c r="C218" i="33"/>
  <c r="C217" i="33"/>
  <c r="C216" i="33"/>
  <c r="C215" i="33"/>
  <c r="C214" i="33"/>
  <c r="C213" i="33"/>
  <c r="C212" i="33"/>
  <c r="C211" i="33"/>
  <c r="C210" i="33"/>
  <c r="C209" i="33"/>
  <c r="C208" i="33"/>
  <c r="C207" i="33"/>
  <c r="C206" i="33"/>
  <c r="C205" i="33"/>
  <c r="C204" i="33"/>
  <c r="C203" i="33"/>
  <c r="C202" i="33"/>
  <c r="C201" i="33"/>
  <c r="C200" i="33"/>
  <c r="C199" i="33"/>
  <c r="C198" i="33"/>
  <c r="C197" i="33"/>
  <c r="C196" i="33"/>
  <c r="C195" i="33"/>
  <c r="C194" i="33"/>
  <c r="C193" i="33"/>
  <c r="C192" i="33"/>
  <c r="C191" i="33"/>
  <c r="C190" i="33"/>
  <c r="C189" i="33"/>
  <c r="C188" i="33"/>
  <c r="C187" i="33"/>
  <c r="C186" i="33"/>
  <c r="C185" i="33"/>
  <c r="C184" i="33"/>
  <c r="C183" i="33"/>
  <c r="C182" i="33"/>
  <c r="C181" i="33"/>
  <c r="C180" i="33"/>
  <c r="C179" i="33"/>
  <c r="C178" i="33"/>
  <c r="C177" i="33"/>
  <c r="C176" i="33"/>
  <c r="C175" i="33"/>
  <c r="C174" i="33"/>
  <c r="C173" i="33"/>
  <c r="C172" i="33"/>
  <c r="C171" i="33"/>
  <c r="C170" i="33"/>
  <c r="C169" i="33"/>
  <c r="C168" i="33"/>
  <c r="C167" i="33"/>
  <c r="C166" i="33"/>
  <c r="C165" i="33"/>
  <c r="C164" i="33"/>
  <c r="C163" i="33"/>
  <c r="C162" i="33"/>
  <c r="C161" i="33"/>
  <c r="C160" i="33"/>
  <c r="C159" i="33"/>
  <c r="C158" i="33"/>
  <c r="C157" i="33"/>
  <c r="C156" i="33"/>
  <c r="C155" i="33"/>
  <c r="C154" i="33"/>
  <c r="C153" i="33"/>
  <c r="C152" i="33"/>
  <c r="C151" i="33"/>
  <c r="C150" i="33"/>
  <c r="C149" i="33"/>
  <c r="C148" i="33"/>
  <c r="C147" i="33"/>
  <c r="C146" i="33"/>
  <c r="C145" i="33"/>
  <c r="C144" i="33"/>
  <c r="C143" i="33"/>
  <c r="C142" i="33"/>
  <c r="C141" i="33"/>
  <c r="C140" i="33"/>
  <c r="C139" i="33"/>
  <c r="C138" i="33"/>
  <c r="C137" i="33"/>
  <c r="C136" i="33"/>
  <c r="C135" i="33"/>
  <c r="C134" i="33"/>
  <c r="C133" i="33"/>
  <c r="C132" i="33"/>
  <c r="C131" i="33"/>
  <c r="C130" i="33"/>
  <c r="C129" i="33"/>
  <c r="C128" i="33"/>
  <c r="C127" i="33"/>
  <c r="C126" i="33"/>
  <c r="C125" i="33"/>
  <c r="C124" i="33"/>
  <c r="C123" i="33"/>
  <c r="C122" i="33"/>
  <c r="C121" i="33"/>
  <c r="C120" i="33"/>
  <c r="C119" i="33"/>
  <c r="C118" i="33"/>
  <c r="C117" i="33"/>
  <c r="C116" i="33"/>
  <c r="C115" i="33"/>
  <c r="C114" i="33"/>
  <c r="C113" i="33"/>
  <c r="C112" i="33"/>
  <c r="C111" i="33"/>
  <c r="C110" i="33"/>
  <c r="C109" i="33"/>
  <c r="C108" i="33"/>
  <c r="C107" i="33"/>
  <c r="C106" i="33"/>
  <c r="C105" i="33"/>
  <c r="C104" i="33"/>
  <c r="C103" i="33"/>
  <c r="C102" i="33"/>
  <c r="C101" i="33"/>
  <c r="C100" i="33"/>
  <c r="C99" i="33"/>
  <c r="C98" i="33"/>
  <c r="C97" i="33"/>
  <c r="C96" i="33"/>
  <c r="C95" i="33"/>
  <c r="C94" i="33"/>
  <c r="C93" i="33"/>
  <c r="C92" i="33"/>
  <c r="C91" i="33"/>
  <c r="C90" i="33"/>
  <c r="C89" i="33"/>
  <c r="C88" i="33"/>
  <c r="C87" i="33"/>
  <c r="C86" i="33"/>
  <c r="C85" i="33"/>
  <c r="C84" i="33"/>
  <c r="C83" i="33"/>
  <c r="C82" i="33"/>
  <c r="C81" i="33"/>
  <c r="C80" i="33"/>
  <c r="C79" i="33"/>
  <c r="C78" i="33"/>
  <c r="C77" i="33"/>
  <c r="C76" i="33"/>
  <c r="C75" i="33"/>
  <c r="C74" i="33"/>
  <c r="C73" i="33"/>
  <c r="C72" i="33"/>
  <c r="C71" i="33"/>
  <c r="C70" i="33"/>
  <c r="C69" i="33"/>
  <c r="C68" i="33"/>
  <c r="C67" i="33"/>
  <c r="C66" i="33"/>
  <c r="C65" i="33"/>
  <c r="C64" i="33"/>
  <c r="C63" i="33"/>
  <c r="C62" i="33"/>
  <c r="C61" i="33"/>
  <c r="C60" i="33"/>
  <c r="C59" i="33"/>
  <c r="C58" i="33"/>
  <c r="C57" i="33"/>
  <c r="C56" i="33"/>
  <c r="C55" i="33"/>
  <c r="C54" i="33"/>
  <c r="C53" i="33"/>
  <c r="C52" i="33"/>
  <c r="C51" i="33"/>
  <c r="C50" i="33"/>
  <c r="C49" i="33"/>
  <c r="C48" i="33"/>
  <c r="C47" i="33"/>
  <c r="C46" i="33"/>
  <c r="C45" i="33"/>
  <c r="C44" i="33"/>
  <c r="C43" i="33"/>
  <c r="C42" i="33"/>
  <c r="C41" i="33"/>
  <c r="C40" i="33"/>
  <c r="C39" i="33"/>
  <c r="C38" i="33"/>
  <c r="C37" i="33"/>
  <c r="C36" i="33"/>
  <c r="C35" i="33"/>
  <c r="C34" i="33"/>
  <c r="C33" i="33"/>
  <c r="C32" i="33"/>
  <c r="C31" i="33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C4" i="33"/>
  <c r="C3" i="33"/>
  <c r="C2" i="33"/>
  <c r="C30" i="32"/>
  <c r="C22" i="32"/>
  <c r="C20" i="10"/>
  <c r="C5" i="10"/>
  <c r="C23" i="10"/>
  <c r="C26" i="10"/>
  <c r="K526" i="1"/>
  <c r="K50" i="1"/>
  <c r="K192" i="1"/>
  <c r="K392" i="1"/>
  <c r="K75" i="1"/>
  <c r="K413" i="1"/>
  <c r="K576" i="1"/>
  <c r="K269" i="1"/>
  <c r="K357" i="1"/>
  <c r="K503" i="1"/>
  <c r="K369" i="1"/>
  <c r="C369" i="1"/>
  <c r="C503" i="1"/>
  <c r="C357" i="1"/>
  <c r="C269" i="1"/>
  <c r="C576" i="1"/>
  <c r="C413" i="1"/>
  <c r="C75" i="1"/>
  <c r="C392" i="1"/>
  <c r="C192" i="1"/>
  <c r="C50" i="1"/>
  <c r="C526" i="1"/>
  <c r="C393" i="32"/>
  <c r="C392" i="32"/>
  <c r="C391" i="32"/>
  <c r="C390" i="32"/>
  <c r="C389" i="32"/>
  <c r="C388" i="32"/>
  <c r="C387" i="32"/>
  <c r="C386" i="32"/>
  <c r="C385" i="32"/>
  <c r="C384" i="32"/>
  <c r="C383" i="32"/>
  <c r="C382" i="32"/>
  <c r="C381" i="32"/>
  <c r="C380" i="32"/>
  <c r="C379" i="32"/>
  <c r="C378" i="32"/>
  <c r="C377" i="32"/>
  <c r="C376" i="32"/>
  <c r="C375" i="32"/>
  <c r="C374" i="32"/>
  <c r="C373" i="32"/>
  <c r="C372" i="32"/>
  <c r="C371" i="32"/>
  <c r="C370" i="32"/>
  <c r="C369" i="32"/>
  <c r="C368" i="32"/>
  <c r="C367" i="32"/>
  <c r="C366" i="32"/>
  <c r="C365" i="32"/>
  <c r="C364" i="32"/>
  <c r="C363" i="32"/>
  <c r="C362" i="32"/>
  <c r="C361" i="32"/>
  <c r="C360" i="32"/>
  <c r="C359" i="32"/>
  <c r="C358" i="32"/>
  <c r="C357" i="32"/>
  <c r="C356" i="32"/>
  <c r="C355" i="32"/>
  <c r="C354" i="32"/>
  <c r="C353" i="32"/>
  <c r="C352" i="32"/>
  <c r="C351" i="32"/>
  <c r="C350" i="32"/>
  <c r="C349" i="32"/>
  <c r="C348" i="32"/>
  <c r="C347" i="32"/>
  <c r="C346" i="32"/>
  <c r="C345" i="32"/>
  <c r="C344" i="32"/>
  <c r="C343" i="32"/>
  <c r="C342" i="32"/>
  <c r="C341" i="32"/>
  <c r="C340" i="32"/>
  <c r="C339" i="32"/>
  <c r="C338" i="32"/>
  <c r="C337" i="32"/>
  <c r="C336" i="32"/>
  <c r="C335" i="32"/>
  <c r="C334" i="32"/>
  <c r="C333" i="32"/>
  <c r="C332" i="32"/>
  <c r="C331" i="32"/>
  <c r="C330" i="32"/>
  <c r="C329" i="32"/>
  <c r="C328" i="32"/>
  <c r="C327" i="32"/>
  <c r="C326" i="32"/>
  <c r="C325" i="32"/>
  <c r="C324" i="32"/>
  <c r="C323" i="32"/>
  <c r="C322" i="32"/>
  <c r="C321" i="32"/>
  <c r="C320" i="32"/>
  <c r="C319" i="32"/>
  <c r="C318" i="32"/>
  <c r="C317" i="32"/>
  <c r="C316" i="32"/>
  <c r="C315" i="32"/>
  <c r="C314" i="32"/>
  <c r="C313" i="32"/>
  <c r="C312" i="32"/>
  <c r="C311" i="32"/>
  <c r="C310" i="32"/>
  <c r="C309" i="32"/>
  <c r="C308" i="32"/>
  <c r="C307" i="32"/>
  <c r="C306" i="32"/>
  <c r="C305" i="32"/>
  <c r="C304" i="32"/>
  <c r="C303" i="32"/>
  <c r="C302" i="32"/>
  <c r="C301" i="32"/>
  <c r="C300" i="32"/>
  <c r="C299" i="32"/>
  <c r="C298" i="32"/>
  <c r="C297" i="32"/>
  <c r="C296" i="32"/>
  <c r="C295" i="32"/>
  <c r="C294" i="32"/>
  <c r="C293" i="32"/>
  <c r="C292" i="32"/>
  <c r="C291" i="32"/>
  <c r="C290" i="32"/>
  <c r="C289" i="32"/>
  <c r="C288" i="32"/>
  <c r="C287" i="32"/>
  <c r="C286" i="32"/>
  <c r="C285" i="32"/>
  <c r="C284" i="32"/>
  <c r="C283" i="32"/>
  <c r="C282" i="32"/>
  <c r="C281" i="32"/>
  <c r="C280" i="32"/>
  <c r="C279" i="32"/>
  <c r="C278" i="32"/>
  <c r="C277" i="32"/>
  <c r="C276" i="32"/>
  <c r="C275" i="32"/>
  <c r="C274" i="32"/>
  <c r="C273" i="32"/>
  <c r="C272" i="32"/>
  <c r="C271" i="32"/>
  <c r="C270" i="32"/>
  <c r="C269" i="32"/>
  <c r="C268" i="32"/>
  <c r="C267" i="32"/>
  <c r="C266" i="32"/>
  <c r="C265" i="32"/>
  <c r="C264" i="32"/>
  <c r="C263" i="32"/>
  <c r="C262" i="32"/>
  <c r="C261" i="32"/>
  <c r="C260" i="32"/>
  <c r="C259" i="32"/>
  <c r="C258" i="32"/>
  <c r="C257" i="32"/>
  <c r="C256" i="32"/>
  <c r="C255" i="32"/>
  <c r="C254" i="32"/>
  <c r="C253" i="32"/>
  <c r="C252" i="32"/>
  <c r="C251" i="32"/>
  <c r="C250" i="32"/>
  <c r="C249" i="32"/>
  <c r="C248" i="32"/>
  <c r="C247" i="32"/>
  <c r="C246" i="32"/>
  <c r="C245" i="32"/>
  <c r="C244" i="32"/>
  <c r="C243" i="32"/>
  <c r="C242" i="32"/>
  <c r="C241" i="32"/>
  <c r="C240" i="32"/>
  <c r="C239" i="32"/>
  <c r="C238" i="32"/>
  <c r="C237" i="32"/>
  <c r="C236" i="32"/>
  <c r="C235" i="32"/>
  <c r="C234" i="32"/>
  <c r="C233" i="32"/>
  <c r="C232" i="32"/>
  <c r="C231" i="32"/>
  <c r="C230" i="32"/>
  <c r="C229" i="32"/>
  <c r="C228" i="32"/>
  <c r="C227" i="32"/>
  <c r="C226" i="32"/>
  <c r="C225" i="32"/>
  <c r="C224" i="32"/>
  <c r="C223" i="32"/>
  <c r="C222" i="32"/>
  <c r="C221" i="32"/>
  <c r="C220" i="32"/>
  <c r="C219" i="32"/>
  <c r="C218" i="32"/>
  <c r="C217" i="32"/>
  <c r="C216" i="32"/>
  <c r="C215" i="32"/>
  <c r="C214" i="32"/>
  <c r="C213" i="32"/>
  <c r="C212" i="32"/>
  <c r="C211" i="32"/>
  <c r="C210" i="32"/>
  <c r="C209" i="32"/>
  <c r="C208" i="32"/>
  <c r="C207" i="32"/>
  <c r="C206" i="32"/>
  <c r="C205" i="32"/>
  <c r="C204" i="32"/>
  <c r="C203" i="32"/>
  <c r="C202" i="32"/>
  <c r="C201" i="32"/>
  <c r="C200" i="32"/>
  <c r="C199" i="32"/>
  <c r="C198" i="32"/>
  <c r="C197" i="32"/>
  <c r="C196" i="32"/>
  <c r="C195" i="32"/>
  <c r="C194" i="32"/>
  <c r="C193" i="32"/>
  <c r="C192" i="32"/>
  <c r="C191" i="32"/>
  <c r="C190" i="32"/>
  <c r="C189" i="32"/>
  <c r="C188" i="32"/>
  <c r="C187" i="32"/>
  <c r="C186" i="32"/>
  <c r="C185" i="32"/>
  <c r="C184" i="32"/>
  <c r="C183" i="32"/>
  <c r="C182" i="32"/>
  <c r="C181" i="32"/>
  <c r="C180" i="32"/>
  <c r="C179" i="32"/>
  <c r="C178" i="32"/>
  <c r="C177" i="32"/>
  <c r="C176" i="32"/>
  <c r="C175" i="32"/>
  <c r="C174" i="32"/>
  <c r="C173" i="32"/>
  <c r="C172" i="32"/>
  <c r="C171" i="32"/>
  <c r="C170" i="32"/>
  <c r="C169" i="32"/>
  <c r="C168" i="32"/>
  <c r="C167" i="32"/>
  <c r="C166" i="32"/>
  <c r="C165" i="32"/>
  <c r="C164" i="32"/>
  <c r="C163" i="32"/>
  <c r="C162" i="32"/>
  <c r="C161" i="32"/>
  <c r="C160" i="32"/>
  <c r="C159" i="32"/>
  <c r="C158" i="32"/>
  <c r="C157" i="32"/>
  <c r="C156" i="32"/>
  <c r="C155" i="32"/>
  <c r="C154" i="32"/>
  <c r="C153" i="32"/>
  <c r="C152" i="32"/>
  <c r="C151" i="32"/>
  <c r="C150" i="32"/>
  <c r="C149" i="32"/>
  <c r="C148" i="32"/>
  <c r="C147" i="32"/>
  <c r="C146" i="32"/>
  <c r="C145" i="32"/>
  <c r="C144" i="32"/>
  <c r="C143" i="32"/>
  <c r="C142" i="32"/>
  <c r="C141" i="32"/>
  <c r="C140" i="32"/>
  <c r="C139" i="32"/>
  <c r="C138" i="32"/>
  <c r="C137" i="32"/>
  <c r="C136" i="32"/>
  <c r="C135" i="32"/>
  <c r="C134" i="32"/>
  <c r="C133" i="32"/>
  <c r="C132" i="32"/>
  <c r="C131" i="32"/>
  <c r="C130" i="32"/>
  <c r="C129" i="32"/>
  <c r="C128" i="32"/>
  <c r="C127" i="32"/>
  <c r="C126" i="32"/>
  <c r="C125" i="32"/>
  <c r="C124" i="32"/>
  <c r="C123" i="32"/>
  <c r="C122" i="32"/>
  <c r="C121" i="32"/>
  <c r="C120" i="32"/>
  <c r="C119" i="32"/>
  <c r="C118" i="32"/>
  <c r="C117" i="32"/>
  <c r="C116" i="32"/>
  <c r="C115" i="32"/>
  <c r="C114" i="32"/>
  <c r="C113" i="32"/>
  <c r="C112" i="32"/>
  <c r="C111" i="32"/>
  <c r="C110" i="32"/>
  <c r="C109" i="32"/>
  <c r="C108" i="32"/>
  <c r="C107" i="32"/>
  <c r="C106" i="32"/>
  <c r="C105" i="32"/>
  <c r="C104" i="32"/>
  <c r="C103" i="32"/>
  <c r="C102" i="32"/>
  <c r="C101" i="32"/>
  <c r="C100" i="32"/>
  <c r="C99" i="32"/>
  <c r="C98" i="32"/>
  <c r="C97" i="32"/>
  <c r="C96" i="32"/>
  <c r="C95" i="32"/>
  <c r="C94" i="32"/>
  <c r="C93" i="32"/>
  <c r="C92" i="32"/>
  <c r="C91" i="32"/>
  <c r="C90" i="32"/>
  <c r="C89" i="32"/>
  <c r="C88" i="32"/>
  <c r="C87" i="32"/>
  <c r="C86" i="32"/>
  <c r="C85" i="32"/>
  <c r="C84" i="32"/>
  <c r="C83" i="32"/>
  <c r="C82" i="32"/>
  <c r="C81" i="32"/>
  <c r="C80" i="32"/>
  <c r="C79" i="32"/>
  <c r="C78" i="32"/>
  <c r="C77" i="32"/>
  <c r="C76" i="32"/>
  <c r="C75" i="32"/>
  <c r="C74" i="32"/>
  <c r="C73" i="32"/>
  <c r="C72" i="32"/>
  <c r="C71" i="32"/>
  <c r="C70" i="32"/>
  <c r="C69" i="32"/>
  <c r="C68" i="32"/>
  <c r="C67" i="32"/>
  <c r="C66" i="32"/>
  <c r="C65" i="32"/>
  <c r="C64" i="32"/>
  <c r="C63" i="32"/>
  <c r="C62" i="32"/>
  <c r="C61" i="32"/>
  <c r="C60" i="32"/>
  <c r="C59" i="32"/>
  <c r="C58" i="32"/>
  <c r="C57" i="32"/>
  <c r="C56" i="32"/>
  <c r="C55" i="32"/>
  <c r="C54" i="32"/>
  <c r="C53" i="32"/>
  <c r="C52" i="32"/>
  <c r="C51" i="32"/>
  <c r="C50" i="32"/>
  <c r="C49" i="32"/>
  <c r="C48" i="32"/>
  <c r="C47" i="32"/>
  <c r="C46" i="32"/>
  <c r="C45" i="32"/>
  <c r="C44" i="32"/>
  <c r="C43" i="32"/>
  <c r="C42" i="32"/>
  <c r="C41" i="32"/>
  <c r="C40" i="32"/>
  <c r="C39" i="32"/>
  <c r="C38" i="32"/>
  <c r="C37" i="32"/>
  <c r="C36" i="32"/>
  <c r="C35" i="32"/>
  <c r="C34" i="32"/>
  <c r="C33" i="32"/>
  <c r="C32" i="32"/>
  <c r="C31" i="32"/>
  <c r="C29" i="32"/>
  <c r="C28" i="32"/>
  <c r="C27" i="32"/>
  <c r="C26" i="32"/>
  <c r="C25" i="32"/>
  <c r="C24" i="32"/>
  <c r="C23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C4" i="32"/>
  <c r="C3" i="32"/>
  <c r="C2" i="32"/>
  <c r="C17" i="31"/>
  <c r="C18" i="31"/>
  <c r="C19" i="31"/>
  <c r="C20" i="31"/>
  <c r="C21" i="31"/>
  <c r="C23" i="31"/>
  <c r="C24" i="31"/>
  <c r="C25" i="31"/>
  <c r="C26" i="31"/>
  <c r="C27" i="31"/>
  <c r="C28" i="31"/>
  <c r="C29" i="31"/>
  <c r="C30" i="31"/>
  <c r="C32" i="31"/>
  <c r="C33" i="31"/>
  <c r="C34" i="31"/>
  <c r="C35" i="31"/>
  <c r="C36" i="31"/>
  <c r="C37" i="31"/>
  <c r="C38" i="31"/>
  <c r="C39" i="31"/>
  <c r="C40" i="31"/>
  <c r="C41" i="31"/>
  <c r="C42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67" i="31"/>
  <c r="C68" i="31"/>
  <c r="C69" i="31"/>
  <c r="C70" i="31"/>
  <c r="C71" i="31"/>
  <c r="C72" i="31"/>
  <c r="C73" i="31"/>
  <c r="C74" i="31"/>
  <c r="C75" i="31"/>
  <c r="C76" i="31"/>
  <c r="C77" i="31"/>
  <c r="C78" i="31"/>
  <c r="C79" i="31"/>
  <c r="C80" i="31"/>
  <c r="C81" i="31"/>
  <c r="C82" i="31"/>
  <c r="C83" i="31"/>
  <c r="C84" i="31"/>
  <c r="C85" i="31"/>
  <c r="C86" i="31"/>
  <c r="C87" i="31"/>
  <c r="C88" i="31"/>
  <c r="C89" i="31"/>
  <c r="C90" i="31"/>
  <c r="C91" i="31"/>
  <c r="C92" i="31"/>
  <c r="C93" i="31"/>
  <c r="C94" i="31"/>
  <c r="C95" i="31"/>
  <c r="C96" i="31"/>
  <c r="C97" i="31"/>
  <c r="C98" i="31"/>
  <c r="C99" i="31"/>
  <c r="C100" i="31"/>
  <c r="C101" i="31"/>
  <c r="C102" i="31"/>
  <c r="C103" i="31"/>
  <c r="C104" i="31"/>
  <c r="C105" i="31"/>
  <c r="C106" i="31"/>
  <c r="C107" i="31"/>
  <c r="C108" i="31"/>
  <c r="C109" i="31"/>
  <c r="C110" i="31"/>
  <c r="C111" i="31"/>
  <c r="C112" i="31"/>
  <c r="C113" i="31"/>
  <c r="C114" i="31"/>
  <c r="C115" i="31"/>
  <c r="C116" i="31"/>
  <c r="C117" i="31"/>
  <c r="C118" i="31"/>
  <c r="C119" i="31"/>
  <c r="C120" i="31"/>
  <c r="C121" i="31"/>
  <c r="C122" i="31"/>
  <c r="C123" i="31"/>
  <c r="C124" i="31"/>
  <c r="C125" i="31"/>
  <c r="C126" i="31"/>
  <c r="C127" i="31"/>
  <c r="C128" i="31"/>
  <c r="C129" i="31"/>
  <c r="C130" i="31"/>
  <c r="C131" i="31"/>
  <c r="C132" i="31"/>
  <c r="C133" i="31"/>
  <c r="C134" i="31"/>
  <c r="C135" i="31"/>
  <c r="C136" i="31"/>
  <c r="C137" i="31"/>
  <c r="C138" i="31"/>
  <c r="C139" i="31"/>
  <c r="C140" i="31"/>
  <c r="C141" i="31"/>
  <c r="C142" i="31"/>
  <c r="C143" i="31"/>
  <c r="C144" i="31"/>
  <c r="C145" i="31"/>
  <c r="C146" i="31"/>
  <c r="C147" i="31"/>
  <c r="C148" i="31"/>
  <c r="C149" i="31"/>
  <c r="C150" i="31"/>
  <c r="C151" i="31"/>
  <c r="C152" i="31"/>
  <c r="C153" i="31"/>
  <c r="C154" i="31"/>
  <c r="C155" i="31"/>
  <c r="C156" i="31"/>
  <c r="C157" i="31"/>
  <c r="C158" i="31"/>
  <c r="C159" i="31"/>
  <c r="C160" i="31"/>
  <c r="C161" i="31"/>
  <c r="C162" i="31"/>
  <c r="C163" i="31"/>
  <c r="C164" i="31"/>
  <c r="C165" i="31"/>
  <c r="C166" i="31"/>
  <c r="C167" i="31"/>
  <c r="C168" i="31"/>
  <c r="C169" i="31"/>
  <c r="C170" i="31"/>
  <c r="C171" i="31"/>
  <c r="C172" i="31"/>
  <c r="C173" i="31"/>
  <c r="C174" i="31"/>
  <c r="C175" i="31"/>
  <c r="C176" i="31"/>
  <c r="C177" i="31"/>
  <c r="C178" i="31"/>
  <c r="C179" i="31"/>
  <c r="C180" i="31"/>
  <c r="C181" i="31"/>
  <c r="C182" i="31"/>
  <c r="C183" i="31"/>
  <c r="C184" i="31"/>
  <c r="C185" i="31"/>
  <c r="C186" i="31"/>
  <c r="C187" i="31"/>
  <c r="C188" i="31"/>
  <c r="C189" i="31"/>
  <c r="C190" i="31"/>
  <c r="C191" i="31"/>
  <c r="C192" i="31"/>
  <c r="C193" i="31"/>
  <c r="C194" i="31"/>
  <c r="C195" i="31"/>
  <c r="C196" i="31"/>
  <c r="C197" i="31"/>
  <c r="C198" i="31"/>
  <c r="C199" i="31"/>
  <c r="C200" i="31"/>
  <c r="C201" i="31"/>
  <c r="C202" i="31"/>
  <c r="C203" i="31"/>
  <c r="C204" i="31"/>
  <c r="C205" i="31"/>
  <c r="C206" i="31"/>
  <c r="C207" i="31"/>
  <c r="C208" i="31"/>
  <c r="C209" i="31"/>
  <c r="C210" i="31"/>
  <c r="C211" i="31"/>
  <c r="C212" i="31"/>
  <c r="C213" i="31"/>
  <c r="C214" i="31"/>
  <c r="C215" i="31"/>
  <c r="C216" i="31"/>
  <c r="C217" i="31"/>
  <c r="C218" i="31"/>
  <c r="C219" i="31"/>
  <c r="C220" i="31"/>
  <c r="C221" i="31"/>
  <c r="C222" i="31"/>
  <c r="C223" i="31"/>
  <c r="C224" i="31"/>
  <c r="C225" i="31"/>
  <c r="C226" i="31"/>
  <c r="C227" i="31"/>
  <c r="C228" i="31"/>
  <c r="C229" i="31"/>
  <c r="C230" i="31"/>
  <c r="C231" i="31"/>
  <c r="C232" i="31"/>
  <c r="C233" i="31"/>
  <c r="C234" i="31"/>
  <c r="C235" i="31"/>
  <c r="C236" i="31"/>
  <c r="C237" i="31"/>
  <c r="C238" i="31"/>
  <c r="C239" i="31"/>
  <c r="C240" i="31"/>
  <c r="C241" i="31"/>
  <c r="C242" i="31"/>
  <c r="C243" i="31"/>
  <c r="C244" i="31"/>
  <c r="C245" i="31"/>
  <c r="C246" i="31"/>
  <c r="C247" i="31"/>
  <c r="C248" i="31"/>
  <c r="C249" i="31"/>
  <c r="C250" i="31"/>
  <c r="C251" i="31"/>
  <c r="C252" i="31"/>
  <c r="C253" i="31"/>
  <c r="C254" i="31"/>
  <c r="C255" i="31"/>
  <c r="C256" i="31"/>
  <c r="C257" i="31"/>
  <c r="C258" i="31"/>
  <c r="C259" i="31"/>
  <c r="C260" i="31"/>
  <c r="C261" i="31"/>
  <c r="C262" i="31"/>
  <c r="C263" i="31"/>
  <c r="C264" i="31"/>
  <c r="C265" i="31"/>
  <c r="C266" i="31"/>
  <c r="C267" i="31"/>
  <c r="C268" i="31"/>
  <c r="C269" i="31"/>
  <c r="C270" i="31"/>
  <c r="C271" i="31"/>
  <c r="C272" i="31"/>
  <c r="C273" i="31"/>
  <c r="C274" i="31"/>
  <c r="C275" i="31"/>
  <c r="C276" i="31"/>
  <c r="C277" i="31"/>
  <c r="C278" i="31"/>
  <c r="C279" i="31"/>
  <c r="C280" i="31"/>
  <c r="C281" i="31"/>
  <c r="C282" i="31"/>
  <c r="C283" i="31"/>
  <c r="C284" i="31"/>
  <c r="C285" i="31"/>
  <c r="C286" i="31"/>
  <c r="C287" i="31"/>
  <c r="C288" i="31"/>
  <c r="C289" i="31"/>
  <c r="C290" i="31"/>
  <c r="C291" i="31"/>
  <c r="C292" i="31"/>
  <c r="C293" i="31"/>
  <c r="C294" i="31"/>
  <c r="C295" i="31"/>
  <c r="C296" i="31"/>
  <c r="C297" i="31"/>
  <c r="C298" i="31"/>
  <c r="C299" i="31"/>
  <c r="C300" i="31"/>
  <c r="C301" i="31"/>
  <c r="C302" i="31"/>
  <c r="C303" i="31"/>
  <c r="C304" i="31"/>
  <c r="C305" i="31"/>
  <c r="C306" i="31"/>
  <c r="C307" i="31"/>
  <c r="C308" i="31"/>
  <c r="C309" i="31"/>
  <c r="C310" i="31"/>
  <c r="C311" i="31"/>
  <c r="C312" i="31"/>
  <c r="C313" i="31"/>
  <c r="C314" i="31"/>
  <c r="C315" i="31"/>
  <c r="C316" i="31"/>
  <c r="C317" i="31"/>
  <c r="C318" i="31"/>
  <c r="C319" i="31"/>
  <c r="C320" i="31"/>
  <c r="C321" i="31"/>
  <c r="C322" i="31"/>
  <c r="C323" i="31"/>
  <c r="C324" i="31"/>
  <c r="C325" i="31"/>
  <c r="C326" i="31"/>
  <c r="C327" i="31"/>
  <c r="C328" i="31"/>
  <c r="C329" i="31"/>
  <c r="C330" i="31"/>
  <c r="C331" i="31"/>
  <c r="C332" i="31"/>
  <c r="C333" i="31"/>
  <c r="C334" i="31"/>
  <c r="C335" i="31"/>
  <c r="C336" i="31"/>
  <c r="C337" i="31"/>
  <c r="C338" i="31"/>
  <c r="C339" i="31"/>
  <c r="C340" i="31"/>
  <c r="C341" i="31"/>
  <c r="C342" i="31"/>
  <c r="C343" i="31"/>
  <c r="C344" i="31"/>
  <c r="C345" i="31"/>
  <c r="C346" i="31"/>
  <c r="C347" i="31"/>
  <c r="C348" i="31"/>
  <c r="C349" i="31"/>
  <c r="C350" i="31"/>
  <c r="C351" i="31"/>
  <c r="C352" i="31"/>
  <c r="C353" i="31"/>
  <c r="C354" i="31"/>
  <c r="C355" i="31"/>
  <c r="C356" i="31"/>
  <c r="C357" i="31"/>
  <c r="C358" i="31"/>
  <c r="C359" i="31"/>
  <c r="C360" i="31"/>
  <c r="C361" i="31"/>
  <c r="C362" i="31"/>
  <c r="C363" i="31"/>
  <c r="C364" i="31"/>
  <c r="C365" i="31"/>
  <c r="C366" i="31"/>
  <c r="C367" i="31"/>
  <c r="C368" i="31"/>
  <c r="C369" i="31"/>
  <c r="C370" i="31"/>
  <c r="C371" i="31"/>
  <c r="C372" i="31"/>
  <c r="C373" i="31"/>
  <c r="C374" i="31"/>
  <c r="C375" i="31"/>
  <c r="C376" i="31"/>
  <c r="C377" i="31"/>
  <c r="C378" i="31"/>
  <c r="C379" i="31"/>
  <c r="C380" i="31"/>
  <c r="C381" i="31"/>
  <c r="C382" i="31"/>
  <c r="C383" i="31"/>
  <c r="C384" i="31"/>
  <c r="C385" i="31"/>
  <c r="C386" i="31"/>
  <c r="C387" i="31"/>
  <c r="C388" i="31"/>
  <c r="C389" i="31"/>
  <c r="C390" i="31"/>
  <c r="C391" i="31"/>
  <c r="C392" i="31"/>
  <c r="C393" i="31"/>
  <c r="C394" i="31"/>
  <c r="C43" i="31"/>
  <c r="C16" i="31"/>
  <c r="C15" i="31"/>
  <c r="C14" i="31"/>
  <c r="C13" i="31"/>
  <c r="C12" i="31"/>
  <c r="C11" i="31"/>
  <c r="C10" i="31"/>
  <c r="C9" i="31"/>
  <c r="C8" i="31"/>
  <c r="C7" i="31"/>
  <c r="C6" i="31"/>
  <c r="C5" i="31"/>
  <c r="C4" i="31"/>
  <c r="C3" i="31"/>
  <c r="C2" i="31"/>
  <c r="K124" i="1"/>
  <c r="K57" i="1"/>
  <c r="K373" i="1"/>
  <c r="K3" i="1"/>
  <c r="K100" i="1"/>
  <c r="K559" i="1"/>
  <c r="K330" i="1"/>
  <c r="K502" i="1"/>
  <c r="K200" i="1"/>
  <c r="K464" i="1"/>
  <c r="K311" i="1"/>
  <c r="K456" i="1"/>
  <c r="K348" i="1"/>
  <c r="K501" i="1"/>
  <c r="K653" i="1"/>
  <c r="C6" i="10"/>
  <c r="C11" i="10"/>
  <c r="C71" i="10"/>
  <c r="C41" i="10"/>
  <c r="C39" i="10"/>
  <c r="C30" i="10"/>
  <c r="C34" i="10"/>
  <c r="C15" i="10"/>
  <c r="C49" i="10"/>
  <c r="C67" i="10"/>
  <c r="C79" i="10"/>
  <c r="C10" i="10"/>
  <c r="C50" i="10"/>
  <c r="C69" i="10"/>
  <c r="C100" i="10"/>
  <c r="C33" i="10"/>
  <c r="C89" i="10"/>
  <c r="C3" i="10"/>
  <c r="C76" i="10"/>
  <c r="C18" i="10"/>
  <c r="C21" i="10"/>
  <c r="C68" i="10"/>
  <c r="C27" i="10"/>
  <c r="C52" i="10"/>
  <c r="C87" i="10"/>
  <c r="C84" i="10"/>
  <c r="C42" i="10"/>
  <c r="C43" i="10"/>
  <c r="C88" i="10"/>
  <c r="C53" i="10"/>
  <c r="C75" i="10"/>
  <c r="C14" i="10"/>
  <c r="C78" i="10"/>
  <c r="C93" i="10"/>
  <c r="C47" i="10"/>
  <c r="C36" i="10"/>
  <c r="C96" i="10"/>
  <c r="C40" i="10"/>
  <c r="C83" i="10"/>
  <c r="C32" i="10"/>
  <c r="C19" i="10"/>
  <c r="C48" i="10"/>
  <c r="C13" i="10"/>
  <c r="C46" i="10"/>
  <c r="C86" i="10"/>
  <c r="C2" i="10"/>
  <c r="C94" i="10"/>
  <c r="C80" i="10"/>
  <c r="C55" i="10"/>
  <c r="C91" i="10"/>
  <c r="C16" i="10"/>
  <c r="C51" i="10"/>
  <c r="C73" i="10"/>
  <c r="C8" i="10"/>
  <c r="C99" i="10"/>
  <c r="C24" i="10"/>
  <c r="C54" i="10"/>
  <c r="C4" i="10"/>
  <c r="C61" i="10"/>
  <c r="C97" i="10"/>
  <c r="C12" i="10"/>
  <c r="C92" i="10"/>
  <c r="C64" i="10"/>
  <c r="C98" i="10"/>
  <c r="C77" i="10"/>
  <c r="C45" i="10"/>
  <c r="C37" i="10"/>
  <c r="C57" i="10"/>
  <c r="C63" i="10"/>
  <c r="C44" i="10"/>
  <c r="C90" i="10"/>
  <c r="C56" i="10"/>
  <c r="C65" i="10"/>
  <c r="C22" i="10"/>
  <c r="C25" i="10"/>
  <c r="C31" i="10"/>
  <c r="C28" i="10"/>
  <c r="C59" i="10"/>
  <c r="C29" i="10"/>
  <c r="C72" i="10"/>
  <c r="C74" i="10"/>
  <c r="C95" i="10"/>
  <c r="C17" i="10"/>
  <c r="C62" i="10"/>
  <c r="C60" i="10"/>
  <c r="C7" i="10"/>
  <c r="C85" i="10"/>
  <c r="C35" i="10"/>
  <c r="C9" i="10"/>
  <c r="C58" i="10"/>
  <c r="C66" i="10"/>
  <c r="C70" i="10"/>
  <c r="C38" i="10"/>
  <c r="C82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K323" i="1"/>
  <c r="K463" i="1"/>
  <c r="K346" i="1"/>
  <c r="K191" i="1"/>
  <c r="K460" i="1"/>
  <c r="K321" i="1"/>
  <c r="K345" i="1"/>
  <c r="K517" i="1"/>
  <c r="K489" i="1"/>
  <c r="K209" i="1"/>
  <c r="K399" i="1"/>
  <c r="K371" i="1"/>
  <c r="K515" i="1"/>
  <c r="K97" i="1"/>
  <c r="K562" i="1"/>
  <c r="K448" i="1"/>
  <c r="C124" i="1"/>
  <c r="C57" i="1"/>
  <c r="C373" i="1"/>
  <c r="C3" i="1"/>
  <c r="C100" i="1"/>
  <c r="C559" i="1"/>
  <c r="C330" i="1"/>
  <c r="C502" i="1"/>
  <c r="C200" i="1"/>
  <c r="C464" i="1"/>
  <c r="C311" i="1"/>
  <c r="C456" i="1"/>
  <c r="C348" i="1"/>
  <c r="C501" i="1"/>
  <c r="C653" i="1"/>
  <c r="C323" i="1"/>
  <c r="C463" i="1"/>
  <c r="C346" i="1"/>
  <c r="C191" i="1"/>
  <c r="C460" i="1"/>
  <c r="C321" i="1"/>
  <c r="C345" i="1"/>
  <c r="C517" i="1"/>
  <c r="C489" i="1"/>
  <c r="C209" i="1"/>
  <c r="C399" i="1"/>
  <c r="C371" i="1"/>
  <c r="C515" i="1"/>
  <c r="C97" i="1"/>
  <c r="C562" i="1"/>
  <c r="C448" i="1"/>
  <c r="C14" i="30"/>
  <c r="C15" i="30"/>
  <c r="C16" i="30"/>
  <c r="C17" i="30"/>
  <c r="C18" i="30"/>
  <c r="C19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13" i="30"/>
  <c r="C12" i="30"/>
  <c r="C11" i="30"/>
  <c r="C10" i="30"/>
  <c r="C9" i="30"/>
  <c r="C8" i="30"/>
  <c r="C7" i="30"/>
  <c r="C6" i="30"/>
  <c r="C5" i="30"/>
  <c r="C4" i="30"/>
  <c r="C3" i="30"/>
  <c r="C2" i="30"/>
  <c r="C46" i="29"/>
  <c r="C47" i="29"/>
  <c r="C48" i="29"/>
  <c r="C49" i="29"/>
  <c r="C50" i="29"/>
  <c r="C51" i="29"/>
  <c r="C52" i="29"/>
  <c r="C53" i="29"/>
  <c r="C54" i="29"/>
  <c r="C55" i="29"/>
  <c r="C56" i="29"/>
  <c r="C57" i="29"/>
  <c r="K237" i="1"/>
  <c r="K118" i="1"/>
  <c r="K343" i="1"/>
  <c r="K135" i="1"/>
  <c r="K144" i="1"/>
  <c r="K575" i="1"/>
  <c r="K474" i="1"/>
  <c r="K250" i="1"/>
  <c r="K567" i="1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C2" i="29"/>
  <c r="C567" i="1"/>
  <c r="C250" i="1"/>
  <c r="C474" i="1"/>
  <c r="C575" i="1"/>
  <c r="C144" i="1"/>
  <c r="C135" i="1"/>
  <c r="C343" i="1"/>
  <c r="C118" i="1"/>
  <c r="C237" i="1"/>
  <c r="C5" i="28"/>
  <c r="K380" i="1"/>
  <c r="K589" i="1"/>
  <c r="K557" i="1"/>
  <c r="K82" i="1"/>
  <c r="K294" i="1"/>
  <c r="K401" i="1"/>
  <c r="K133" i="1"/>
  <c r="K184" i="1"/>
  <c r="K167" i="1"/>
  <c r="K476" i="1"/>
  <c r="K115" i="1"/>
  <c r="K455" i="1"/>
  <c r="K71" i="1"/>
  <c r="K418" i="1"/>
  <c r="K123" i="1"/>
  <c r="K467" i="1"/>
  <c r="K512" i="1"/>
  <c r="K424" i="1"/>
  <c r="K446" i="1"/>
  <c r="K223" i="1"/>
  <c r="K318" i="1"/>
  <c r="K546" i="1"/>
  <c r="K382" i="1"/>
  <c r="K326" i="1"/>
  <c r="K255" i="1"/>
  <c r="K368" i="1"/>
  <c r="K56" i="1"/>
  <c r="K527" i="1"/>
  <c r="K73" i="1"/>
  <c r="K15" i="1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4" i="28"/>
  <c r="C3" i="28"/>
  <c r="C2" i="28"/>
  <c r="C15" i="1"/>
  <c r="C73" i="1"/>
  <c r="C527" i="1"/>
  <c r="C56" i="1"/>
  <c r="C368" i="1"/>
  <c r="C255" i="1"/>
  <c r="C326" i="1"/>
  <c r="C382" i="1"/>
  <c r="C546" i="1"/>
  <c r="C318" i="1"/>
  <c r="C223" i="1"/>
  <c r="C446" i="1"/>
  <c r="C424" i="1"/>
  <c r="C512" i="1"/>
  <c r="C467" i="1"/>
  <c r="C123" i="1"/>
  <c r="C418" i="1"/>
  <c r="C71" i="1"/>
  <c r="C455" i="1"/>
  <c r="C115" i="1"/>
  <c r="C476" i="1"/>
  <c r="C167" i="1"/>
  <c r="C184" i="1"/>
  <c r="C133" i="1"/>
  <c r="C401" i="1"/>
  <c r="C294" i="1"/>
  <c r="C82" i="1"/>
  <c r="C557" i="1"/>
  <c r="C589" i="1"/>
  <c r="C380" i="1"/>
  <c r="K273" i="1"/>
  <c r="K214" i="1"/>
  <c r="K231" i="1"/>
  <c r="K359" i="1"/>
  <c r="K442" i="1"/>
  <c r="K295" i="1"/>
  <c r="K566" i="1"/>
  <c r="K112" i="1"/>
  <c r="K407" i="1"/>
  <c r="K628" i="1"/>
  <c r="K319" i="1"/>
  <c r="K67" i="1"/>
  <c r="C67" i="1"/>
  <c r="C319" i="1"/>
  <c r="C628" i="1"/>
  <c r="C407" i="1"/>
  <c r="C112" i="1"/>
  <c r="C566" i="1"/>
  <c r="C295" i="1"/>
  <c r="C442" i="1"/>
  <c r="C359" i="1"/>
  <c r="C231" i="1"/>
  <c r="C214" i="1"/>
  <c r="C273" i="1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2" i="27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K52" i="1"/>
  <c r="C52" i="1"/>
  <c r="K104" i="1"/>
  <c r="K258" i="1"/>
  <c r="K604" i="1"/>
  <c r="K344" i="1"/>
  <c r="K590" i="1"/>
  <c r="K126" i="1"/>
  <c r="K11" i="1"/>
  <c r="K59" i="1"/>
  <c r="K427" i="1"/>
  <c r="K122" i="1"/>
  <c r="K228" i="1"/>
  <c r="K291" i="1"/>
  <c r="K493" i="1"/>
  <c r="K51" i="1"/>
  <c r="K611" i="1"/>
  <c r="K398" i="1"/>
  <c r="K389" i="1"/>
  <c r="K383" i="1"/>
  <c r="K179" i="1"/>
  <c r="K429" i="1"/>
  <c r="K60" i="1"/>
  <c r="K99" i="1"/>
  <c r="K405" i="1"/>
  <c r="K523" i="1"/>
  <c r="K374" i="1"/>
  <c r="K605" i="1"/>
  <c r="K461" i="1"/>
  <c r="C104" i="1"/>
  <c r="C258" i="1"/>
  <c r="C604" i="1"/>
  <c r="C344" i="1"/>
  <c r="C590" i="1"/>
  <c r="C126" i="1"/>
  <c r="C11" i="1"/>
  <c r="C59" i="1"/>
  <c r="C427" i="1"/>
  <c r="C122" i="1"/>
  <c r="C228" i="1"/>
  <c r="C291" i="1"/>
  <c r="C493" i="1"/>
  <c r="C51" i="1"/>
  <c r="C611" i="1"/>
  <c r="C398" i="1"/>
  <c r="C389" i="1"/>
  <c r="C383" i="1"/>
  <c r="C179" i="1"/>
  <c r="C429" i="1"/>
  <c r="C60" i="1"/>
  <c r="C99" i="1"/>
  <c r="C405" i="1"/>
  <c r="C523" i="1"/>
  <c r="C374" i="1"/>
  <c r="C605" i="1"/>
  <c r="C461" i="1"/>
  <c r="C52" i="25"/>
  <c r="C53" i="25"/>
  <c r="C54" i="25"/>
  <c r="C55" i="25"/>
  <c r="C56" i="25"/>
  <c r="C57" i="25"/>
  <c r="C58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K426" i="1"/>
  <c r="K164" i="1"/>
  <c r="K208" i="1"/>
  <c r="K377" i="1"/>
  <c r="K74" i="1"/>
  <c r="K599" i="1"/>
  <c r="K417" i="1"/>
  <c r="K514" i="1"/>
  <c r="K188" i="1"/>
  <c r="K211" i="1"/>
  <c r="K655" i="1"/>
  <c r="K240" i="1"/>
  <c r="K641" i="1"/>
  <c r="K642" i="1"/>
  <c r="K243" i="1"/>
  <c r="K148" i="1"/>
  <c r="K117" i="1"/>
  <c r="K110" i="1"/>
  <c r="K372" i="1"/>
  <c r="C372" i="1"/>
  <c r="C110" i="1"/>
  <c r="C117" i="1"/>
  <c r="C148" i="1"/>
  <c r="C243" i="1"/>
  <c r="C642" i="1"/>
  <c r="C641" i="1"/>
  <c r="C240" i="1"/>
  <c r="C655" i="1"/>
  <c r="C211" i="1"/>
  <c r="C188" i="1"/>
  <c r="C514" i="1"/>
  <c r="C417" i="1"/>
  <c r="C599" i="1"/>
  <c r="C74" i="1"/>
  <c r="C377" i="1"/>
  <c r="C208" i="1"/>
  <c r="C164" i="1"/>
  <c r="C426" i="1"/>
  <c r="K609" i="1"/>
  <c r="K528" i="1"/>
  <c r="K149" i="1"/>
  <c r="K139" i="1"/>
  <c r="K265" i="1"/>
  <c r="C609" i="1"/>
  <c r="K8" i="1"/>
  <c r="K334" i="1"/>
  <c r="K511" i="1"/>
  <c r="K402" i="1"/>
  <c r="K612" i="1"/>
  <c r="K78" i="1"/>
  <c r="K105" i="1"/>
  <c r="K274" i="1"/>
  <c r="C274" i="1"/>
  <c r="C105" i="1"/>
  <c r="C78" i="1"/>
  <c r="C612" i="1"/>
  <c r="C402" i="1"/>
  <c r="C511" i="1"/>
  <c r="C334" i="1"/>
  <c r="C8" i="1"/>
  <c r="C265" i="1"/>
  <c r="C139" i="1"/>
  <c r="C149" i="1"/>
  <c r="C528" i="1"/>
  <c r="C59" i="24"/>
  <c r="C58" i="24"/>
  <c r="C57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C2" i="24"/>
  <c r="C63" i="22"/>
  <c r="C62" i="22"/>
  <c r="C18" i="22"/>
  <c r="K534" i="1"/>
  <c r="K350" i="1"/>
  <c r="K494" i="1"/>
  <c r="K370" i="1"/>
  <c r="K453" i="1"/>
  <c r="K93" i="1"/>
  <c r="K288" i="1"/>
  <c r="K19" i="1"/>
  <c r="K18" i="1"/>
  <c r="K320" i="1"/>
  <c r="K256" i="1"/>
  <c r="K176" i="1"/>
  <c r="K290" i="1"/>
  <c r="K159" i="1"/>
  <c r="K277" i="1"/>
  <c r="K185" i="1"/>
  <c r="K154" i="1"/>
  <c r="K232" i="1"/>
  <c r="K174" i="1"/>
  <c r="K55" i="1"/>
  <c r="C55" i="1"/>
  <c r="C174" i="1"/>
  <c r="C232" i="1"/>
  <c r="C154" i="1"/>
  <c r="C185" i="1"/>
  <c r="C277" i="1"/>
  <c r="C159" i="1"/>
  <c r="C290" i="1"/>
  <c r="C176" i="1"/>
  <c r="C256" i="1"/>
  <c r="C320" i="1"/>
  <c r="C18" i="1"/>
  <c r="C19" i="1"/>
  <c r="C288" i="1"/>
  <c r="C93" i="1"/>
  <c r="C453" i="1"/>
  <c r="C370" i="1"/>
  <c r="C494" i="1"/>
  <c r="C350" i="1"/>
  <c r="C534" i="1"/>
  <c r="C4" i="22"/>
  <c r="C5" i="22"/>
  <c r="C6" i="22"/>
  <c r="C7" i="22"/>
  <c r="C9" i="22"/>
  <c r="C10" i="22"/>
  <c r="C11" i="22"/>
  <c r="C3" i="22"/>
  <c r="C12" i="22"/>
  <c r="C13" i="22"/>
  <c r="C8" i="22"/>
  <c r="C14" i="22"/>
  <c r="C15" i="22"/>
  <c r="C16" i="22"/>
  <c r="C17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2" i="22"/>
  <c r="K102" i="1"/>
  <c r="K262" i="1"/>
  <c r="K581" i="1"/>
  <c r="K195" i="1"/>
  <c r="K53" i="1"/>
  <c r="K81" i="1"/>
  <c r="K325" i="1"/>
  <c r="K23" i="1"/>
  <c r="K7" i="1"/>
  <c r="K4" i="1"/>
  <c r="K249" i="1"/>
  <c r="K147" i="1"/>
  <c r="K61" i="1"/>
  <c r="K48" i="1"/>
  <c r="K404" i="1"/>
  <c r="K532" i="1"/>
  <c r="K205" i="1"/>
  <c r="K37" i="1"/>
  <c r="K578" i="1"/>
  <c r="K76" i="1"/>
  <c r="K322" i="1"/>
  <c r="K251" i="1"/>
  <c r="K268" i="1"/>
  <c r="C268" i="1" l="1"/>
  <c r="C251" i="1"/>
  <c r="C322" i="1"/>
  <c r="C76" i="1"/>
  <c r="C578" i="1"/>
  <c r="C37" i="1"/>
  <c r="C205" i="1"/>
  <c r="C102" i="1"/>
  <c r="C262" i="1"/>
  <c r="C581" i="1"/>
  <c r="C195" i="1"/>
  <c r="C53" i="1"/>
  <c r="C81" i="1"/>
  <c r="C325" i="1"/>
  <c r="C23" i="1"/>
  <c r="C7" i="1"/>
  <c r="C4" i="1"/>
  <c r="C249" i="1"/>
  <c r="C147" i="1"/>
  <c r="C61" i="1"/>
  <c r="C48" i="1"/>
  <c r="C404" i="1"/>
  <c r="C532" i="1"/>
  <c r="K574" i="1"/>
  <c r="K520" i="1"/>
  <c r="K32" i="1"/>
  <c r="K600" i="1"/>
  <c r="K285" i="1"/>
  <c r="K216" i="1"/>
  <c r="K482" i="1"/>
  <c r="K475" i="1"/>
  <c r="K421" i="1"/>
  <c r="K645" i="1"/>
  <c r="K379" i="1"/>
  <c r="K466" i="1"/>
  <c r="K363" i="1"/>
  <c r="K366" i="1"/>
  <c r="K585" i="1"/>
  <c r="K353" i="1"/>
  <c r="K490" i="1"/>
  <c r="K310" i="1"/>
  <c r="K390" i="1"/>
  <c r="K77" i="1"/>
  <c r="K230" i="1"/>
  <c r="K271" i="1"/>
  <c r="K451" i="1"/>
  <c r="K91" i="1"/>
  <c r="K485" i="1"/>
  <c r="K438" i="1"/>
  <c r="K439" i="1"/>
  <c r="K289" i="1"/>
  <c r="C333" i="1"/>
  <c r="C39" i="1"/>
  <c r="C63" i="1"/>
  <c r="C550" i="1"/>
  <c r="C25" i="1"/>
  <c r="C351" i="1"/>
  <c r="C44" i="1"/>
  <c r="C40" i="1"/>
  <c r="C213" i="1"/>
  <c r="C572" i="1"/>
  <c r="C234" i="1"/>
  <c r="C86" i="1"/>
  <c r="C79" i="1"/>
  <c r="C449" i="1"/>
  <c r="C203" i="1"/>
  <c r="C639" i="1"/>
  <c r="C36" i="1"/>
  <c r="C445" i="1"/>
  <c r="C137" i="1"/>
  <c r="C70" i="1"/>
  <c r="C217" i="1"/>
  <c r="C58" i="1"/>
  <c r="C189" i="1"/>
  <c r="C22" i="1"/>
  <c r="C218" i="1"/>
  <c r="C90" i="1"/>
  <c r="C88" i="1"/>
  <c r="C596" i="1"/>
  <c r="C263" i="1"/>
  <c r="C13" i="1"/>
  <c r="C10" i="1"/>
  <c r="C276" i="1"/>
  <c r="C486" i="1"/>
  <c r="C65" i="1"/>
  <c r="C387" i="1"/>
  <c r="C393" i="1"/>
  <c r="C280" i="1"/>
  <c r="C259" i="1"/>
  <c r="C114" i="1"/>
  <c r="C555" i="1"/>
  <c r="C80" i="1"/>
  <c r="C440" i="1"/>
  <c r="C279" i="1"/>
  <c r="C403" i="1"/>
  <c r="C286" i="1"/>
  <c r="C220" i="1"/>
  <c r="C603" i="1"/>
  <c r="C222" i="1"/>
  <c r="C129" i="1"/>
  <c r="C28" i="1"/>
  <c r="C497" i="1"/>
  <c r="C156" i="1"/>
  <c r="C226" i="1"/>
  <c r="C328" i="1"/>
  <c r="C219" i="1"/>
  <c r="C458" i="1"/>
  <c r="C580" i="1"/>
  <c r="C196" i="1"/>
  <c r="C331" i="1"/>
  <c r="C153" i="1"/>
  <c r="C509" i="1"/>
  <c r="C163" i="1"/>
  <c r="C543" i="1"/>
  <c r="C391" i="1"/>
  <c r="C324" i="1"/>
  <c r="C210" i="1"/>
  <c r="C660" i="1"/>
  <c r="C577" i="1"/>
  <c r="C215" i="1"/>
  <c r="C569" i="1"/>
  <c r="C221" i="1"/>
  <c r="C302" i="1"/>
  <c r="C5" i="1"/>
  <c r="C173" i="1"/>
  <c r="C595" i="1"/>
  <c r="C229" i="1"/>
  <c r="C284" i="1"/>
  <c r="C275" i="1"/>
  <c r="C602" i="1"/>
  <c r="C301" i="1"/>
  <c r="C198" i="1"/>
  <c r="C113" i="1"/>
  <c r="C420" i="1"/>
  <c r="C181" i="1"/>
  <c r="C307" i="1"/>
  <c r="C360" i="1"/>
  <c r="C535" i="1"/>
  <c r="C146" i="1"/>
  <c r="C42" i="1"/>
  <c r="C304" i="1"/>
  <c r="C315" i="1"/>
  <c r="C225" i="1"/>
  <c r="C260" i="1"/>
  <c r="C150" i="1"/>
  <c r="C650" i="1"/>
  <c r="C647" i="1"/>
  <c r="C640" i="1"/>
  <c r="C314" i="1"/>
  <c r="C436" i="1"/>
  <c r="C41" i="1"/>
  <c r="C533" i="1"/>
  <c r="C186" i="1"/>
  <c r="C293" i="1"/>
  <c r="C570" i="1"/>
  <c r="C168" i="1"/>
  <c r="C313" i="1"/>
  <c r="C69" i="1"/>
  <c r="C538" i="1"/>
  <c r="C361" i="1"/>
  <c r="C298" i="1"/>
  <c r="C111" i="1"/>
  <c r="C505" i="1"/>
  <c r="C281" i="1"/>
  <c r="C27" i="1"/>
  <c r="C571" i="1"/>
  <c r="C388" i="1"/>
  <c r="C125" i="1"/>
  <c r="C316" i="1"/>
  <c r="C365" i="1"/>
  <c r="C6" i="1"/>
  <c r="C643" i="1"/>
  <c r="C519" i="1"/>
  <c r="C646" i="1"/>
  <c r="C62" i="1"/>
  <c r="C560" i="1"/>
  <c r="C306" i="1"/>
  <c r="C180" i="1"/>
  <c r="C627" i="1"/>
  <c r="C128" i="1"/>
  <c r="C141" i="1"/>
  <c r="C161" i="1"/>
  <c r="C261" i="1"/>
  <c r="C477" i="1"/>
  <c r="C34" i="1"/>
  <c r="C592" i="1"/>
  <c r="C108" i="1"/>
  <c r="C252" i="1"/>
  <c r="C187" i="1"/>
  <c r="C101" i="1"/>
  <c r="C160" i="1"/>
  <c r="C299" i="1"/>
  <c r="C657" i="1"/>
  <c r="C266" i="1"/>
  <c r="C264" i="1"/>
  <c r="C162" i="1"/>
  <c r="C235" i="1"/>
  <c r="C292" i="1"/>
  <c r="C409" i="1"/>
  <c r="C582" i="1"/>
  <c r="C171" i="1"/>
  <c r="C109" i="1"/>
  <c r="C178" i="1"/>
  <c r="C452" i="1"/>
  <c r="C183" i="1"/>
  <c r="C544" i="1"/>
  <c r="C608" i="1"/>
  <c r="C435" i="1"/>
  <c r="C140" i="1"/>
  <c r="C43" i="1"/>
  <c r="C142" i="1"/>
  <c r="C597" i="1"/>
  <c r="C621" i="1"/>
  <c r="C201" i="1"/>
  <c r="C270" i="1"/>
  <c r="C556" i="1"/>
  <c r="C386" i="1"/>
  <c r="C202" i="1"/>
  <c r="C342" i="1"/>
  <c r="C659" i="1"/>
  <c r="C227" i="1"/>
  <c r="C329" i="1"/>
  <c r="C130" i="1"/>
  <c r="C38" i="1"/>
  <c r="C332" i="1"/>
  <c r="C518" i="1"/>
  <c r="C508" i="1"/>
  <c r="C245" i="1"/>
  <c r="C470" i="1"/>
  <c r="C166" i="1"/>
  <c r="C136" i="1"/>
  <c r="C17" i="1"/>
  <c r="C49" i="1"/>
  <c r="C177" i="1"/>
  <c r="C610" i="1"/>
  <c r="C296" i="1"/>
  <c r="C172" i="1"/>
  <c r="C437" i="1"/>
  <c r="C95" i="1"/>
  <c r="C158" i="1"/>
  <c r="C381" i="1"/>
  <c r="C347" i="1"/>
  <c r="C638" i="1"/>
  <c r="C241" i="1"/>
  <c r="C30" i="1"/>
  <c r="C119" i="1"/>
  <c r="C551" i="1"/>
  <c r="C594" i="1"/>
  <c r="C462" i="1"/>
  <c r="C481" i="1"/>
  <c r="C635" i="1"/>
  <c r="C648" i="1"/>
  <c r="C428" i="1"/>
  <c r="C309" i="1"/>
  <c r="C583" i="1"/>
  <c r="C394" i="1"/>
  <c r="C434" i="1"/>
  <c r="C472" i="1"/>
  <c r="C630" i="1"/>
  <c r="C636" i="1"/>
  <c r="C317" i="1"/>
  <c r="C447" i="1"/>
  <c r="C303" i="1"/>
  <c r="C406" i="1"/>
  <c r="C175" i="1"/>
  <c r="C541" i="1"/>
  <c r="C459" i="1"/>
  <c r="C524" i="1"/>
  <c r="C432" i="1"/>
  <c r="C522" i="1"/>
  <c r="C536" i="1"/>
  <c r="C155" i="1"/>
  <c r="C206" i="1"/>
  <c r="C411" i="1"/>
  <c r="C282" i="1"/>
  <c r="C553" i="1"/>
  <c r="C116" i="1"/>
  <c r="C197" i="1"/>
  <c r="C473" i="1"/>
  <c r="C354" i="1"/>
  <c r="C287" i="1"/>
  <c r="C120" i="1"/>
  <c r="C157" i="1"/>
  <c r="C46" i="1"/>
  <c r="C468" i="1"/>
  <c r="C633" i="1"/>
  <c r="C376" i="1"/>
  <c r="C430" i="1"/>
  <c r="C85" i="1"/>
  <c r="C492" i="1"/>
  <c r="C238" i="1"/>
  <c r="C479" i="1"/>
  <c r="C257" i="1"/>
  <c r="C414" i="1"/>
  <c r="C521" i="1"/>
  <c r="C244" i="1"/>
  <c r="C143" i="1"/>
  <c r="C121" i="1"/>
  <c r="C246" i="1"/>
  <c r="C395" i="1"/>
  <c r="C507" i="1"/>
  <c r="C94" i="1"/>
  <c r="C478" i="1"/>
  <c r="C278" i="1"/>
  <c r="C24" i="1"/>
  <c r="C378" i="1"/>
  <c r="C193" i="1"/>
  <c r="C199" i="1"/>
  <c r="C182" i="1"/>
  <c r="C308" i="1"/>
  <c r="C170" i="1"/>
  <c r="C254" i="1"/>
  <c r="C480" i="1"/>
  <c r="C601" i="1"/>
  <c r="C352" i="1"/>
  <c r="C588" i="1"/>
  <c r="C554" i="1"/>
  <c r="C631" i="1"/>
  <c r="C607" i="1"/>
  <c r="C408" i="1"/>
  <c r="C68" i="1"/>
  <c r="C54" i="1"/>
  <c r="C504" i="1"/>
  <c r="C89" i="1"/>
  <c r="C552" i="1"/>
  <c r="C375" i="1"/>
  <c r="C35" i="1"/>
  <c r="C151" i="1"/>
  <c r="C14" i="1"/>
  <c r="C498" i="1"/>
  <c r="C444" i="1"/>
  <c r="C419" i="1"/>
  <c r="C623" i="1"/>
  <c r="C423" i="1"/>
  <c r="C400" i="1"/>
  <c r="C138" i="1"/>
  <c r="C21" i="1"/>
  <c r="C248" i="1"/>
  <c r="C488" i="1"/>
  <c r="C433" i="1"/>
  <c r="C496" i="1"/>
  <c r="C204" i="1"/>
  <c r="C622" i="1"/>
  <c r="C384" i="1"/>
  <c r="C152" i="1"/>
  <c r="C547" i="1"/>
  <c r="C564" i="1"/>
  <c r="C9" i="1"/>
  <c r="C415" i="1"/>
  <c r="C20" i="1"/>
  <c r="C425" i="1"/>
  <c r="C649" i="1"/>
  <c r="C385" i="1"/>
  <c r="C66" i="1"/>
  <c r="C598" i="1"/>
  <c r="C443" i="1"/>
  <c r="C224" i="1"/>
  <c r="C92" i="1"/>
  <c r="C367" i="1"/>
  <c r="C190" i="1"/>
  <c r="C637" i="1"/>
  <c r="C364" i="1"/>
  <c r="C529" i="1"/>
  <c r="C510" i="1"/>
  <c r="C134" i="1"/>
  <c r="C545" i="1"/>
  <c r="C457" i="1"/>
  <c r="C253" i="1"/>
  <c r="C416" i="1"/>
  <c r="C16" i="1"/>
  <c r="C584" i="1"/>
  <c r="C483" i="1"/>
  <c r="C591" i="1"/>
  <c r="C33" i="1"/>
  <c r="C233" i="1"/>
  <c r="C127" i="1"/>
  <c r="C410" i="1"/>
  <c r="C537" i="1"/>
  <c r="C454" i="1"/>
  <c r="C131" i="1"/>
  <c r="C484" i="1"/>
  <c r="C335" i="1"/>
  <c r="C422" i="1"/>
  <c r="C165" i="1"/>
  <c r="C349" i="1"/>
  <c r="C539" i="1"/>
  <c r="C169" i="1"/>
  <c r="C242" i="1"/>
  <c r="C654" i="1"/>
  <c r="C98" i="1"/>
  <c r="C441" i="1"/>
  <c r="C593" i="1"/>
  <c r="C31" i="1"/>
  <c r="C487" i="1"/>
  <c r="C83" i="1"/>
  <c r="C495" i="1"/>
  <c r="C606" i="1"/>
  <c r="C431" i="1"/>
  <c r="C471" i="1"/>
  <c r="C358" i="1"/>
  <c r="C506" i="1"/>
  <c r="C145" i="1"/>
  <c r="C305" i="1"/>
  <c r="C561" i="1"/>
  <c r="C236" i="1"/>
  <c r="C247" i="1"/>
  <c r="C450" i="1"/>
  <c r="C107" i="1"/>
  <c r="C516" i="1"/>
  <c r="C12" i="1"/>
  <c r="C499" i="1"/>
  <c r="C397" i="1"/>
  <c r="C531" i="1"/>
  <c r="C106" i="1"/>
  <c r="C207" i="1"/>
  <c r="C47" i="1"/>
  <c r="C194" i="1"/>
  <c r="C267" i="1"/>
  <c r="C634" i="1"/>
  <c r="C96" i="1"/>
  <c r="C29" i="1"/>
  <c r="C327" i="1"/>
  <c r="C644" i="1"/>
  <c r="C563" i="1"/>
  <c r="C573" i="1"/>
  <c r="C355" i="1"/>
  <c r="C629" i="1"/>
  <c r="C2" i="1"/>
  <c r="H54" i="35" s="1"/>
  <c r="C549" i="1"/>
  <c r="C632" i="1"/>
  <c r="C84" i="1"/>
  <c r="C525" i="1"/>
  <c r="C103" i="1"/>
  <c r="C626" i="1"/>
  <c r="C45" i="1"/>
  <c r="C500" i="1"/>
  <c r="C465" i="1"/>
  <c r="C656" i="1"/>
  <c r="C312" i="1"/>
  <c r="C26" i="1"/>
  <c r="C297" i="1"/>
  <c r="C652" i="1"/>
  <c r="C658" i="1"/>
  <c r="C87" i="1"/>
  <c r="C625" i="1"/>
  <c r="C64" i="1"/>
  <c r="C565" i="1"/>
  <c r="C491" i="1"/>
  <c r="C396" i="1"/>
  <c r="C568" i="1"/>
  <c r="C624" i="1"/>
  <c r="C72" i="1"/>
  <c r="C289" i="1"/>
  <c r="C574" i="1"/>
  <c r="C520" i="1"/>
  <c r="C32" i="1"/>
  <c r="C600" i="1"/>
  <c r="C285" i="1"/>
  <c r="C216" i="1"/>
  <c r="C482" i="1"/>
  <c r="C475" i="1"/>
  <c r="C421" i="1"/>
  <c r="C645" i="1"/>
  <c r="C379" i="1"/>
  <c r="C466" i="1"/>
  <c r="C363" i="1"/>
  <c r="C366" i="1"/>
  <c r="C585" i="1"/>
  <c r="C353" i="1"/>
  <c r="C490" i="1"/>
  <c r="C310" i="1"/>
  <c r="C390" i="1"/>
  <c r="C77" i="1"/>
  <c r="C230" i="1"/>
  <c r="C271" i="1"/>
  <c r="C451" i="1"/>
  <c r="C91" i="1"/>
  <c r="C485" i="1"/>
  <c r="C438" i="1"/>
  <c r="C439" i="1"/>
  <c r="K64" i="1"/>
  <c r="K72" i="1"/>
  <c r="K656" i="1"/>
  <c r="K312" i="1"/>
  <c r="K26" i="1"/>
  <c r="K297" i="1"/>
  <c r="K652" i="1"/>
  <c r="K658" i="1"/>
  <c r="K87" i="1"/>
  <c r="K172" i="1"/>
  <c r="K565" i="1"/>
  <c r="K491" i="1"/>
  <c r="K396" i="1"/>
  <c r="K568" i="1"/>
  <c r="K465" i="1"/>
  <c r="K500" i="1"/>
  <c r="K45" i="1"/>
  <c r="K177" i="1"/>
  <c r="K103" i="1"/>
  <c r="K525" i="1"/>
  <c r="K84" i="1"/>
  <c r="K537" i="1"/>
  <c r="K292" i="1"/>
  <c r="K49" i="1"/>
  <c r="K477" i="1"/>
  <c r="K109" i="1"/>
  <c r="K563" i="1"/>
  <c r="K62" i="1"/>
  <c r="K541" i="1"/>
  <c r="K422" i="1"/>
  <c r="K145" i="1"/>
  <c r="K468" i="1"/>
  <c r="K106" i="1"/>
  <c r="K98" i="1"/>
  <c r="K140" i="1"/>
  <c r="K545" i="1"/>
  <c r="K66" i="1"/>
  <c r="K408" i="1"/>
  <c r="K415" i="1"/>
  <c r="K406" i="1"/>
  <c r="K631" i="1"/>
  <c r="K473" i="1"/>
  <c r="K432" i="1"/>
  <c r="K560" i="1"/>
  <c r="K629" i="1"/>
  <c r="K361" i="1"/>
  <c r="K229" i="1"/>
  <c r="K349" i="1"/>
  <c r="K411" i="1"/>
  <c r="K267" i="1"/>
  <c r="K423" i="1"/>
  <c r="K564" i="1"/>
  <c r="K480" i="1"/>
  <c r="K459" i="1"/>
  <c r="K12" i="1"/>
  <c r="K478" i="1"/>
  <c r="K646" i="1"/>
  <c r="K28" i="1"/>
  <c r="K161" i="1"/>
  <c r="K335" i="1"/>
  <c r="K506" i="1"/>
  <c r="K364" i="1"/>
  <c r="K544" i="1"/>
  <c r="K630" i="1"/>
  <c r="K635" i="1"/>
  <c r="K365" i="1"/>
  <c r="K572" i="1"/>
  <c r="K168" i="1"/>
  <c r="K516" i="1"/>
  <c r="K287" i="1"/>
  <c r="K657" i="1"/>
  <c r="K510" i="1"/>
  <c r="K351" i="1"/>
  <c r="K328" i="1"/>
  <c r="K187" i="1"/>
  <c r="K472" i="1"/>
  <c r="K387" i="1"/>
  <c r="K507" i="1"/>
  <c r="K595" i="1"/>
  <c r="K441" i="1"/>
  <c r="K536" i="1"/>
  <c r="K637" i="1"/>
  <c r="K608" i="1"/>
  <c r="K445" i="1"/>
  <c r="K454" i="1"/>
  <c r="K625" i="1"/>
  <c r="K180" i="1"/>
  <c r="K570" i="1"/>
  <c r="K561" i="1"/>
  <c r="K355" i="1"/>
  <c r="K470" i="1"/>
  <c r="K189" i="1"/>
  <c r="K127" i="1"/>
  <c r="K198" i="1"/>
  <c r="K114" i="1"/>
  <c r="K94" i="1"/>
  <c r="K227" i="1"/>
  <c r="K591" i="1"/>
  <c r="K315" i="1"/>
  <c r="K508" i="1"/>
  <c r="K583" i="1"/>
  <c r="K248" i="1"/>
  <c r="K499" i="1"/>
  <c r="K403" i="1"/>
  <c r="K219" i="1"/>
  <c r="K394" i="1"/>
  <c r="K648" i="1"/>
  <c r="K69" i="1"/>
  <c r="K569" i="1"/>
  <c r="K46" i="1"/>
  <c r="K554" i="1"/>
  <c r="K261" i="1"/>
  <c r="K181" i="1"/>
  <c r="K25" i="1"/>
  <c r="K430" i="1"/>
  <c r="K298" i="1"/>
  <c r="K597" i="1"/>
  <c r="K293" i="1"/>
  <c r="K313" i="1"/>
  <c r="K301" i="1"/>
  <c r="K488" i="1"/>
  <c r="K447" i="1"/>
  <c r="K47" i="1"/>
  <c r="K284" i="1"/>
  <c r="K308" i="1"/>
  <c r="K10" i="1"/>
  <c r="K146" i="1"/>
  <c r="K36" i="1"/>
  <c r="K443" i="1"/>
  <c r="K213" i="1"/>
  <c r="K241" i="1"/>
  <c r="K131" i="1"/>
  <c r="K141" i="1"/>
  <c r="K142" i="1"/>
  <c r="K158" i="1"/>
  <c r="K518" i="1"/>
  <c r="K169" i="1"/>
  <c r="K30" i="1"/>
  <c r="K307" i="1"/>
  <c r="K155" i="1"/>
  <c r="K331" i="1"/>
  <c r="K263" i="1"/>
  <c r="K296" i="1"/>
  <c r="K594" i="1"/>
  <c r="K449" i="1"/>
  <c r="K650" i="1"/>
  <c r="K592" i="1"/>
  <c r="K547" i="1"/>
  <c r="K178" i="1"/>
  <c r="K414" i="1"/>
  <c r="K521" i="1"/>
  <c r="K352" i="1"/>
  <c r="K175" i="1"/>
  <c r="K86" i="1"/>
  <c r="K162" i="1"/>
  <c r="K622" i="1"/>
  <c r="K333" i="1"/>
  <c r="K153" i="1"/>
  <c r="K222" i="1"/>
  <c r="K43" i="1"/>
  <c r="K2" i="1"/>
  <c r="K593" i="1"/>
  <c r="K281" i="1"/>
  <c r="K610" i="1"/>
  <c r="K217" i="1"/>
  <c r="K452" i="1"/>
  <c r="K386" i="1"/>
  <c r="K306" i="1"/>
  <c r="K450" i="1"/>
  <c r="K83" i="1"/>
  <c r="K54" i="1"/>
  <c r="K360" i="1"/>
  <c r="K496" i="1"/>
  <c r="K385" i="1"/>
  <c r="K259" i="1"/>
  <c r="K522" i="1"/>
  <c r="K282" i="1"/>
  <c r="K160" i="1"/>
  <c r="K505" i="1"/>
  <c r="K533" i="1"/>
  <c r="K280" i="1"/>
  <c r="K634" i="1"/>
  <c r="K531" i="1"/>
  <c r="K120" i="1"/>
  <c r="K582" i="1"/>
  <c r="K264" i="1"/>
  <c r="K121" i="1"/>
  <c r="K14" i="1"/>
  <c r="K598" i="1"/>
  <c r="K332" i="1"/>
  <c r="K588" i="1"/>
  <c r="K419" i="1"/>
  <c r="K215" i="1"/>
  <c r="K34" i="1"/>
  <c r="K150" i="1"/>
  <c r="K606" i="1"/>
  <c r="K639" i="1"/>
  <c r="K130" i="1"/>
  <c r="K481" i="1"/>
  <c r="K63" i="1"/>
  <c r="K393" i="1"/>
  <c r="K484" i="1"/>
  <c r="K266" i="1"/>
  <c r="K129" i="1"/>
  <c r="K245" i="1"/>
  <c r="K44" i="1"/>
  <c r="K89" i="1"/>
  <c r="K244" i="1"/>
  <c r="K420" i="1"/>
  <c r="K101" i="1"/>
  <c r="K354" i="1"/>
  <c r="K210" i="1"/>
  <c r="K497" i="1"/>
  <c r="K242" i="1"/>
  <c r="K457" i="1"/>
  <c r="K119" i="1"/>
  <c r="K636" i="1"/>
  <c r="K539" i="1"/>
  <c r="K378" i="1"/>
  <c r="K257" i="1"/>
  <c r="K252" i="1"/>
  <c r="K143" i="1"/>
  <c r="K31" i="1"/>
  <c r="K471" i="1"/>
  <c r="K138" i="1"/>
  <c r="K33" i="1"/>
  <c r="K329" i="1"/>
  <c r="K20" i="1"/>
  <c r="K17" i="1"/>
  <c r="K233" i="1"/>
  <c r="K70" i="1"/>
  <c r="K29" i="1"/>
  <c r="K22" i="1"/>
  <c r="K221" i="1"/>
  <c r="K428" i="1"/>
  <c r="K278" i="1"/>
  <c r="K186" i="1"/>
  <c r="K16" i="1"/>
  <c r="K633" i="1"/>
  <c r="K580" i="1"/>
  <c r="K238" i="1"/>
  <c r="K314" i="1"/>
  <c r="K236" i="1"/>
  <c r="K304" i="1"/>
  <c r="K92" i="1"/>
  <c r="K324" i="1"/>
  <c r="K524" i="1"/>
  <c r="K553" i="1"/>
  <c r="K203" i="1"/>
  <c r="K444" i="1"/>
  <c r="K39" i="1"/>
  <c r="K202" i="1"/>
  <c r="K204" i="1"/>
  <c r="K275" i="1"/>
  <c r="K113" i="1"/>
  <c r="K299" i="1"/>
  <c r="K410" i="1"/>
  <c r="K632" i="1"/>
  <c r="K644" i="1"/>
  <c r="K376" i="1"/>
  <c r="K246" i="1"/>
  <c r="K607" i="1"/>
  <c r="K247" i="1"/>
  <c r="K58" i="1"/>
  <c r="K190" i="1"/>
  <c r="K270" i="1"/>
  <c r="K425" i="1"/>
  <c r="K458" i="1"/>
  <c r="K647" i="1"/>
  <c r="K134" i="1"/>
  <c r="K206" i="1"/>
  <c r="K79" i="1"/>
  <c r="K486" i="1"/>
  <c r="K367" i="1"/>
  <c r="K199" i="1"/>
  <c r="K584" i="1"/>
  <c r="K111" i="1"/>
  <c r="K397" i="1"/>
  <c r="K436" i="1"/>
  <c r="K596" i="1"/>
  <c r="K549" i="1"/>
  <c r="K347" i="1"/>
  <c r="K509" i="1"/>
  <c r="K621" i="1"/>
  <c r="K538" i="1"/>
  <c r="K68" i="1"/>
  <c r="K234" i="1"/>
  <c r="K388" i="1"/>
  <c r="K65" i="1"/>
  <c r="K550" i="1"/>
  <c r="K416" i="1"/>
  <c r="K276" i="1"/>
  <c r="K649" i="1"/>
  <c r="K316" i="1"/>
  <c r="K640" i="1"/>
  <c r="K197" i="1"/>
  <c r="K483" i="1"/>
  <c r="K551" i="1"/>
  <c r="K201" i="1"/>
  <c r="K492" i="1"/>
  <c r="K165" i="1"/>
  <c r="K194" i="1"/>
  <c r="K603" i="1"/>
  <c r="K279" i="1"/>
  <c r="K519" i="1"/>
  <c r="K437" i="1"/>
  <c r="K381" i="1"/>
  <c r="K462" i="1"/>
  <c r="K137" i="1"/>
  <c r="K90" i="1"/>
  <c r="K218" i="1"/>
  <c r="K88" i="1"/>
  <c r="K13" i="1"/>
  <c r="K555" i="1"/>
  <c r="K80" i="1"/>
  <c r="K440" i="1"/>
  <c r="K434" i="1"/>
  <c r="K156" i="1"/>
  <c r="K196" i="1"/>
  <c r="K543" i="1"/>
  <c r="K660" i="1"/>
  <c r="K577" i="1"/>
  <c r="K5" i="1"/>
  <c r="K173" i="1"/>
  <c r="K286" i="1"/>
  <c r="K602" i="1"/>
  <c r="K535" i="1"/>
  <c r="K42" i="1"/>
  <c r="K479" i="1"/>
  <c r="K41" i="1"/>
  <c r="K220" i="1"/>
  <c r="K27" i="1"/>
  <c r="K571" i="1"/>
  <c r="K6" i="1"/>
  <c r="K643" i="1"/>
  <c r="K226" i="1"/>
  <c r="K627" i="1"/>
  <c r="K163" i="1"/>
  <c r="K391" i="1"/>
  <c r="K108" i="1"/>
  <c r="K235" i="1"/>
  <c r="K409" i="1"/>
  <c r="K504" i="1"/>
  <c r="K183" i="1"/>
  <c r="K435" i="1"/>
  <c r="K552" i="1"/>
  <c r="K302" i="1"/>
  <c r="K375" i="1"/>
  <c r="K556" i="1"/>
  <c r="K342" i="1"/>
  <c r="K659" i="1"/>
  <c r="K38" i="1"/>
  <c r="K166" i="1"/>
  <c r="K136" i="1"/>
  <c r="K95" i="1"/>
  <c r="K400" i="1"/>
  <c r="K638" i="1"/>
  <c r="K309" i="1"/>
  <c r="K225" i="1"/>
  <c r="K317" i="1"/>
  <c r="K303" i="1"/>
  <c r="K433" i="1"/>
  <c r="K260" i="1"/>
  <c r="K116" i="1"/>
  <c r="K157" i="1"/>
  <c r="K384" i="1"/>
  <c r="K85" i="1"/>
  <c r="K395" i="1"/>
  <c r="K626" i="1"/>
  <c r="K24" i="1"/>
  <c r="K193" i="1"/>
  <c r="K182" i="1"/>
  <c r="K170" i="1"/>
  <c r="K254" i="1"/>
  <c r="K125" i="1"/>
  <c r="K601" i="1"/>
  <c r="K35" i="1"/>
  <c r="K128" i="1"/>
  <c r="K529" i="1"/>
  <c r="K623" i="1"/>
  <c r="K21" i="1"/>
  <c r="K152" i="1"/>
  <c r="K9" i="1"/>
  <c r="K224" i="1"/>
  <c r="K171" i="1"/>
  <c r="K253" i="1"/>
  <c r="K40" i="1"/>
  <c r="K654" i="1"/>
  <c r="K487" i="1"/>
  <c r="K495" i="1"/>
  <c r="K358" i="1"/>
  <c r="K305" i="1"/>
  <c r="K624" i="1"/>
  <c r="K107" i="1"/>
  <c r="K207" i="1"/>
  <c r="K96" i="1"/>
  <c r="K327" i="1"/>
  <c r="K573" i="1"/>
  <c r="K151" i="1"/>
  <c r="K498" i="1"/>
  <c r="K431" i="1"/>
  <c r="E185" i="35" l="1"/>
  <c r="E124" i="35"/>
  <c r="F167" i="35"/>
  <c r="I191" i="35"/>
  <c r="F186" i="35"/>
  <c r="F190" i="35"/>
  <c r="G168" i="35"/>
  <c r="K158" i="35"/>
  <c r="I96" i="35"/>
  <c r="I183" i="35"/>
  <c r="H156" i="35"/>
  <c r="I115" i="35"/>
  <c r="G85" i="35"/>
  <c r="I108" i="35"/>
  <c r="H149" i="35"/>
  <c r="J134" i="35"/>
  <c r="K107" i="35"/>
  <c r="L84" i="35"/>
  <c r="F62" i="35"/>
  <c r="E25" i="35"/>
  <c r="E68" i="35"/>
  <c r="D26" i="35"/>
  <c r="E145" i="35"/>
  <c r="I149" i="35"/>
  <c r="L91" i="35"/>
  <c r="K41" i="35"/>
  <c r="L151" i="35"/>
  <c r="F118" i="35"/>
  <c r="K157" i="35"/>
  <c r="F138" i="35"/>
  <c r="I5" i="35"/>
  <c r="L106" i="35"/>
  <c r="E180" i="35"/>
  <c r="E182" i="35"/>
  <c r="J188" i="35"/>
  <c r="D160" i="35"/>
  <c r="G186" i="35"/>
  <c r="L184" i="35"/>
  <c r="H190" i="35"/>
  <c r="H168" i="35"/>
  <c r="L158" i="35"/>
  <c r="K96" i="35"/>
  <c r="K183" i="35"/>
  <c r="I156" i="35"/>
  <c r="I114" i="35"/>
  <c r="K82" i="35"/>
  <c r="L108" i="35"/>
  <c r="G146" i="35"/>
  <c r="K134" i="35"/>
  <c r="F104" i="35"/>
  <c r="I82" i="35"/>
  <c r="F56" i="35"/>
  <c r="D19" i="35"/>
  <c r="L66" i="35"/>
  <c r="D145" i="35"/>
  <c r="K174" i="35"/>
  <c r="D139" i="35"/>
  <c r="G90" i="35"/>
  <c r="G39" i="35"/>
  <c r="K151" i="35"/>
  <c r="J98" i="35"/>
  <c r="G179" i="35"/>
  <c r="F45" i="35"/>
  <c r="F52" i="35"/>
  <c r="G95" i="35"/>
  <c r="L188" i="35"/>
  <c r="F178" i="35"/>
  <c r="D188" i="35"/>
  <c r="F155" i="35"/>
  <c r="G185" i="35"/>
  <c r="J170" i="35"/>
  <c r="F184" i="35"/>
  <c r="I168" i="35"/>
  <c r="G158" i="35"/>
  <c r="H180" i="35"/>
  <c r="E183" i="35"/>
  <c r="J152" i="35"/>
  <c r="J114" i="35"/>
  <c r="I77" i="35"/>
  <c r="K90" i="35"/>
  <c r="J146" i="35"/>
  <c r="L134" i="35"/>
  <c r="E100" i="35"/>
  <c r="D80" i="35"/>
  <c r="L53" i="35"/>
  <c r="K15" i="35"/>
  <c r="J65" i="35"/>
  <c r="J115" i="35"/>
  <c r="G174" i="35"/>
  <c r="F127" i="35"/>
  <c r="L88" i="35"/>
  <c r="K29" i="35"/>
  <c r="I127" i="35"/>
  <c r="E97" i="35"/>
  <c r="L162" i="35"/>
  <c r="D126" i="35"/>
  <c r="H58" i="35"/>
  <c r="G38" i="35"/>
  <c r="E35" i="35"/>
  <c r="E172" i="35"/>
  <c r="I186" i="35"/>
  <c r="D148" i="35"/>
  <c r="J185" i="35"/>
  <c r="I190" i="35"/>
  <c r="I184" i="35"/>
  <c r="F168" i="35"/>
  <c r="H133" i="35"/>
  <c r="I180" i="35"/>
  <c r="J183" i="35"/>
  <c r="K152" i="35"/>
  <c r="G114" i="35"/>
  <c r="G72" i="35"/>
  <c r="I90" i="35"/>
  <c r="K146" i="35"/>
  <c r="E134" i="35"/>
  <c r="D100" i="35"/>
  <c r="H77" i="35"/>
  <c r="F50" i="35"/>
  <c r="G11" i="35"/>
  <c r="E63" i="35"/>
  <c r="K115" i="35"/>
  <c r="H174" i="35"/>
  <c r="J125" i="35"/>
  <c r="L70" i="35"/>
  <c r="F26" i="35"/>
  <c r="I125" i="35"/>
  <c r="D85" i="35"/>
  <c r="K162" i="35"/>
  <c r="K78" i="35"/>
  <c r="G12" i="35"/>
  <c r="H9" i="35"/>
  <c r="H65" i="35"/>
  <c r="G167" i="35"/>
  <c r="D185" i="35"/>
  <c r="E142" i="35"/>
  <c r="L185" i="35"/>
  <c r="E186" i="35"/>
  <c r="K184" i="35"/>
  <c r="I161" i="35"/>
  <c r="I133" i="35"/>
  <c r="K180" i="35"/>
  <c r="J174" i="35"/>
  <c r="L152" i="35"/>
  <c r="H108" i="35"/>
  <c r="I68" i="35"/>
  <c r="E90" i="35"/>
  <c r="L146" i="35"/>
  <c r="G127" i="35"/>
  <c r="L98" i="35"/>
  <c r="D76" i="35"/>
  <c r="F44" i="35"/>
  <c r="F10" i="35"/>
  <c r="D44" i="35"/>
  <c r="F97" i="35"/>
  <c r="I174" i="35"/>
  <c r="G122" i="35"/>
  <c r="F68" i="35"/>
  <c r="D25" i="35"/>
  <c r="H125" i="35"/>
  <c r="D56" i="35"/>
  <c r="J150" i="35"/>
  <c r="I33" i="35"/>
  <c r="J47" i="35"/>
  <c r="L11" i="35"/>
  <c r="K33" i="35"/>
  <c r="E166" i="35"/>
  <c r="D182" i="35"/>
  <c r="D136" i="35"/>
  <c r="K178" i="35"/>
  <c r="D186" i="35"/>
  <c r="E177" i="35"/>
  <c r="D161" i="35"/>
  <c r="K133" i="35"/>
  <c r="L180" i="35"/>
  <c r="D164" i="35"/>
  <c r="J149" i="35"/>
  <c r="G104" i="35"/>
  <c r="I63" i="35"/>
  <c r="D82" i="35"/>
  <c r="F146" i="35"/>
  <c r="K125" i="35"/>
  <c r="H97" i="35"/>
  <c r="G71" i="35"/>
  <c r="D43" i="35"/>
  <c r="K4" i="35"/>
  <c r="L42" i="35"/>
  <c r="L97" i="35"/>
  <c r="L174" i="35"/>
  <c r="D118" i="35"/>
  <c r="K67" i="35"/>
  <c r="E20" i="35"/>
  <c r="D97" i="35"/>
  <c r="K17" i="35"/>
  <c r="D88" i="35"/>
  <c r="I3" i="35"/>
  <c r="G23" i="35"/>
  <c r="F24" i="35"/>
  <c r="F41" i="35"/>
  <c r="K189" i="35"/>
  <c r="E160" i="35"/>
  <c r="G182" i="35"/>
  <c r="E130" i="35"/>
  <c r="E178" i="35"/>
  <c r="H186" i="35"/>
  <c r="L177" i="35"/>
  <c r="E161" i="35"/>
  <c r="D133" i="35"/>
  <c r="G180" i="35"/>
  <c r="J164" i="35"/>
  <c r="F139" i="35"/>
  <c r="J103" i="35"/>
  <c r="G56" i="35"/>
  <c r="J94" i="35"/>
  <c r="E139" i="35"/>
  <c r="I122" i="35"/>
  <c r="G92" i="35"/>
  <c r="J71" i="35"/>
  <c r="L41" i="35"/>
  <c r="D37" i="35"/>
  <c r="J41" i="35"/>
  <c r="D94" i="35"/>
  <c r="E163" i="35"/>
  <c r="F112" i="35"/>
  <c r="F67" i="35"/>
  <c r="I4" i="35"/>
  <c r="H15" i="35"/>
  <c r="I72" i="35"/>
  <c r="K39" i="35"/>
  <c r="J12" i="35"/>
  <c r="J35" i="35"/>
  <c r="J36" i="35"/>
  <c r="J182" i="35"/>
  <c r="L191" i="35"/>
  <c r="L186" i="35"/>
  <c r="H182" i="35"/>
  <c r="F177" i="35"/>
  <c r="L171" i="35"/>
  <c r="F170" i="35"/>
  <c r="D168" i="35"/>
  <c r="J166" i="35"/>
  <c r="G165" i="35"/>
  <c r="J160" i="35"/>
  <c r="E159" i="35"/>
  <c r="E155" i="35"/>
  <c r="H152" i="35"/>
  <c r="K147" i="35"/>
  <c r="D146" i="35"/>
  <c r="G143" i="35"/>
  <c r="H140" i="35"/>
  <c r="I137" i="35"/>
  <c r="J135" i="35"/>
  <c r="D134" i="35"/>
  <c r="H132" i="35"/>
  <c r="I130" i="35"/>
  <c r="D129" i="35"/>
  <c r="G124" i="35"/>
  <c r="K122" i="35"/>
  <c r="J118" i="35"/>
  <c r="F116" i="35"/>
  <c r="L112" i="35"/>
  <c r="F111" i="35"/>
  <c r="D110" i="35"/>
  <c r="J108" i="35"/>
  <c r="L105" i="35"/>
  <c r="I104" i="35"/>
  <c r="K101" i="35"/>
  <c r="H100" i="35"/>
  <c r="E99" i="35"/>
  <c r="L96" i="35"/>
  <c r="L93" i="35"/>
  <c r="J92" i="35"/>
  <c r="I88" i="35"/>
  <c r="H86" i="35"/>
  <c r="J84" i="35"/>
  <c r="D83" i="35"/>
  <c r="D81" i="35"/>
  <c r="E79" i="35"/>
  <c r="G76" i="35"/>
  <c r="D75" i="35"/>
  <c r="K71" i="35"/>
  <c r="D70" i="35"/>
  <c r="L68" i="35"/>
  <c r="J66" i="35"/>
  <c r="D65" i="35"/>
  <c r="I62" i="35"/>
  <c r="E61" i="35"/>
  <c r="I54" i="35"/>
  <c r="L52" i="35"/>
  <c r="L48" i="35"/>
  <c r="L44" i="35"/>
  <c r="H41" i="35"/>
  <c r="I37" i="35"/>
  <c r="J30" i="35"/>
  <c r="I26" i="35"/>
  <c r="J18" i="35"/>
  <c r="I10" i="35"/>
  <c r="I6" i="35"/>
  <c r="H191" i="35"/>
  <c r="K171" i="35"/>
  <c r="E170" i="35"/>
  <c r="I166" i="35"/>
  <c r="F165" i="35"/>
  <c r="J162" i="35"/>
  <c r="H160" i="35"/>
  <c r="D159" i="35"/>
  <c r="L156" i="35"/>
  <c r="L153" i="35"/>
  <c r="G152" i="35"/>
  <c r="L149" i="35"/>
  <c r="J147" i="35"/>
  <c r="F143" i="35"/>
  <c r="K141" i="35"/>
  <c r="G140" i="35"/>
  <c r="I135" i="35"/>
  <c r="G132" i="35"/>
  <c r="H130" i="35"/>
  <c r="L120" i="35"/>
  <c r="E116" i="35"/>
  <c r="J112" i="35"/>
  <c r="E111" i="35"/>
  <c r="K105" i="35"/>
  <c r="J101" i="35"/>
  <c r="G100" i="35"/>
  <c r="D99" i="35"/>
  <c r="J96" i="35"/>
  <c r="K93" i="35"/>
  <c r="I92" i="35"/>
  <c r="L90" i="35"/>
  <c r="H88" i="35"/>
  <c r="G86" i="35"/>
  <c r="H84" i="35"/>
  <c r="F76" i="35"/>
  <c r="I71" i="35"/>
  <c r="J68" i="35"/>
  <c r="H66" i="35"/>
  <c r="H62" i="35"/>
  <c r="G59" i="35"/>
  <c r="L55" i="35"/>
  <c r="G54" i="35"/>
  <c r="L49" i="35"/>
  <c r="K48" i="35"/>
  <c r="G41" i="35"/>
  <c r="H37" i="35"/>
  <c r="I30" i="35"/>
  <c r="I20" i="35"/>
  <c r="I18" i="35"/>
  <c r="D15" i="35"/>
  <c r="H10" i="35"/>
  <c r="H6" i="35"/>
  <c r="L3" i="35"/>
  <c r="K185" i="35"/>
  <c r="K181" i="35"/>
  <c r="L178" i="35"/>
  <c r="L176" i="35"/>
  <c r="J171" i="35"/>
  <c r="D170" i="35"/>
  <c r="L167" i="35"/>
  <c r="H166" i="35"/>
  <c r="E165" i="35"/>
  <c r="E162" i="35"/>
  <c r="G160" i="35"/>
  <c r="K156" i="35"/>
  <c r="L154" i="35"/>
  <c r="K153" i="35"/>
  <c r="F152" i="35"/>
  <c r="I147" i="35"/>
  <c r="E143" i="35"/>
  <c r="J141" i="35"/>
  <c r="F140" i="35"/>
  <c r="L136" i="35"/>
  <c r="H135" i="35"/>
  <c r="L133" i="35"/>
  <c r="F132" i="35"/>
  <c r="G130" i="35"/>
  <c r="L123" i="35"/>
  <c r="L121" i="35"/>
  <c r="K120" i="35"/>
  <c r="L117" i="35"/>
  <c r="I112" i="35"/>
  <c r="L109" i="35"/>
  <c r="L107" i="35"/>
  <c r="J105" i="35"/>
  <c r="L103" i="35"/>
  <c r="I101" i="35"/>
  <c r="F100" i="35"/>
  <c r="H96" i="35"/>
  <c r="J93" i="35"/>
  <c r="H92" i="35"/>
  <c r="G88" i="35"/>
  <c r="F86" i="35"/>
  <c r="G84" i="35"/>
  <c r="L82" i="35"/>
  <c r="L80" i="35"/>
  <c r="G74" i="35"/>
  <c r="H71" i="35"/>
  <c r="L69" i="35"/>
  <c r="G66" i="35"/>
  <c r="L64" i="35"/>
  <c r="G62" i="35"/>
  <c r="L60" i="35"/>
  <c r="F59" i="35"/>
  <c r="K55" i="35"/>
  <c r="F54" i="35"/>
  <c r="L51" i="35"/>
  <c r="K49" i="35"/>
  <c r="J48" i="35"/>
  <c r="L43" i="35"/>
  <c r="E41" i="35"/>
  <c r="G37" i="35"/>
  <c r="H30" i="35"/>
  <c r="H18" i="35"/>
  <c r="G6" i="35"/>
  <c r="E3" i="35"/>
  <c r="I185" i="35"/>
  <c r="J181" i="35"/>
  <c r="J178" i="35"/>
  <c r="K176" i="35"/>
  <c r="H171" i="35"/>
  <c r="K167" i="35"/>
  <c r="G166" i="35"/>
  <c r="D165" i="35"/>
  <c r="D162" i="35"/>
  <c r="F160" i="35"/>
  <c r="I158" i="35"/>
  <c r="J156" i="35"/>
  <c r="K154" i="35"/>
  <c r="J153" i="35"/>
  <c r="E152" i="35"/>
  <c r="L148" i="35"/>
  <c r="H147" i="35"/>
  <c r="L144" i="35"/>
  <c r="D143" i="35"/>
  <c r="I141" i="35"/>
  <c r="D140" i="35"/>
  <c r="K136" i="35"/>
  <c r="G135" i="35"/>
  <c r="G133" i="35"/>
  <c r="E132" i="35"/>
  <c r="K123" i="35"/>
  <c r="K121" i="35"/>
  <c r="H120" i="35"/>
  <c r="K117" i="35"/>
  <c r="H112" i="35"/>
  <c r="L110" i="35"/>
  <c r="J109" i="35"/>
  <c r="J107" i="35"/>
  <c r="H105" i="35"/>
  <c r="I103" i="35"/>
  <c r="H101" i="35"/>
  <c r="H98" i="35"/>
  <c r="G96" i="35"/>
  <c r="I93" i="35"/>
  <c r="F92" i="35"/>
  <c r="L89" i="35"/>
  <c r="F88" i="35"/>
  <c r="E86" i="35"/>
  <c r="F84" i="35"/>
  <c r="K80" i="35"/>
  <c r="L77" i="35"/>
  <c r="L75" i="35"/>
  <c r="F74" i="35"/>
  <c r="F71" i="35"/>
  <c r="K69" i="35"/>
  <c r="L67" i="35"/>
  <c r="F66" i="35"/>
  <c r="D64" i="35"/>
  <c r="K60" i="35"/>
  <c r="E59" i="35"/>
  <c r="J55" i="35"/>
  <c r="E54" i="35"/>
  <c r="J51" i="35"/>
  <c r="J49" i="35"/>
  <c r="I48" i="35"/>
  <c r="K43" i="35"/>
  <c r="L32" i="35"/>
  <c r="G30" i="35"/>
  <c r="L24" i="35"/>
  <c r="L19" i="35"/>
  <c r="G18" i="35"/>
  <c r="E14" i="35"/>
  <c r="F6" i="35"/>
  <c r="D3" i="35"/>
  <c r="D181" i="35"/>
  <c r="G176" i="35"/>
  <c r="H172" i="35"/>
  <c r="D171" i="35"/>
  <c r="D169" i="35"/>
  <c r="K165" i="35"/>
  <c r="H161" i="35"/>
  <c r="D189" i="35"/>
  <c r="F185" i="35"/>
  <c r="I181" i="35"/>
  <c r="I178" i="35"/>
  <c r="J176" i="35"/>
  <c r="L172" i="35"/>
  <c r="G171" i="35"/>
  <c r="L169" i="35"/>
  <c r="J167" i="35"/>
  <c r="F166" i="35"/>
  <c r="H158" i="35"/>
  <c r="D156" i="35"/>
  <c r="J154" i="35"/>
  <c r="I153" i="35"/>
  <c r="D152" i="35"/>
  <c r="K148" i="35"/>
  <c r="F147" i="35"/>
  <c r="K144" i="35"/>
  <c r="H141" i="35"/>
  <c r="J136" i="35"/>
  <c r="E135" i="35"/>
  <c r="F133" i="35"/>
  <c r="D132" i="35"/>
  <c r="L129" i="35"/>
  <c r="J123" i="35"/>
  <c r="J121" i="35"/>
  <c r="G120" i="35"/>
  <c r="I117" i="35"/>
  <c r="L114" i="35"/>
  <c r="K110" i="35"/>
  <c r="I109" i="35"/>
  <c r="H107" i="35"/>
  <c r="G105" i="35"/>
  <c r="H103" i="35"/>
  <c r="F101" i="35"/>
  <c r="L99" i="35"/>
  <c r="G98" i="35"/>
  <c r="F96" i="35"/>
  <c r="G93" i="35"/>
  <c r="E92" i="35"/>
  <c r="K89" i="35"/>
  <c r="D86" i="35"/>
  <c r="E84" i="35"/>
  <c r="L81" i="35"/>
  <c r="J80" i="35"/>
  <c r="J77" i="35"/>
  <c r="K75" i="35"/>
  <c r="E74" i="35"/>
  <c r="E71" i="35"/>
  <c r="J69" i="35"/>
  <c r="J67" i="35"/>
  <c r="E66" i="35"/>
  <c r="L61" i="35"/>
  <c r="J60" i="35"/>
  <c r="H55" i="35"/>
  <c r="D54" i="35"/>
  <c r="I49" i="35"/>
  <c r="H48" i="35"/>
  <c r="J43" i="35"/>
  <c r="I36" i="35"/>
  <c r="K32" i="35"/>
  <c r="D30" i="35"/>
  <c r="J24" i="35"/>
  <c r="K19" i="35"/>
  <c r="F18" i="35"/>
  <c r="K8" i="35"/>
  <c r="E6" i="35"/>
  <c r="K177" i="35"/>
  <c r="J159" i="35"/>
  <c r="G181" i="35"/>
  <c r="G178" i="35"/>
  <c r="I176" i="35"/>
  <c r="K172" i="35"/>
  <c r="F171" i="35"/>
  <c r="F169" i="35"/>
  <c r="I167" i="35"/>
  <c r="I164" i="35"/>
  <c r="L161" i="35"/>
  <c r="L159" i="35"/>
  <c r="F158" i="35"/>
  <c r="I154" i="35"/>
  <c r="H153" i="35"/>
  <c r="J148" i="35"/>
  <c r="E147" i="35"/>
  <c r="L142" i="35"/>
  <c r="G141" i="35"/>
  <c r="G139" i="35"/>
  <c r="I136" i="35"/>
  <c r="D135" i="35"/>
  <c r="E133" i="35"/>
  <c r="J129" i="35"/>
  <c r="I123" i="35"/>
  <c r="I121" i="35"/>
  <c r="F120" i="35"/>
  <c r="H117" i="35"/>
  <c r="K114" i="35"/>
  <c r="L111" i="35"/>
  <c r="J110" i="35"/>
  <c r="H109" i="35"/>
  <c r="F107" i="35"/>
  <c r="F105" i="35"/>
  <c r="F103" i="35"/>
  <c r="D101" i="35"/>
  <c r="K99" i="35"/>
  <c r="F98" i="35"/>
  <c r="E96" i="35"/>
  <c r="F93" i="35"/>
  <c r="J89" i="35"/>
  <c r="L87" i="35"/>
  <c r="D84" i="35"/>
  <c r="K81" i="35"/>
  <c r="I80" i="35"/>
  <c r="J75" i="35"/>
  <c r="D71" i="35"/>
  <c r="I69" i="35"/>
  <c r="I67" i="35"/>
  <c r="D66" i="35"/>
  <c r="L63" i="35"/>
  <c r="K61" i="35"/>
  <c r="I60" i="35"/>
  <c r="G55" i="35"/>
  <c r="L50" i="35"/>
  <c r="H49" i="35"/>
  <c r="I43" i="35"/>
  <c r="J39" i="35"/>
  <c r="H36" i="35"/>
  <c r="J32" i="35"/>
  <c r="D24" i="35"/>
  <c r="J19" i="35"/>
  <c r="E18" i="35"/>
  <c r="F188" i="35"/>
  <c r="D167" i="35"/>
  <c r="G164" i="35"/>
  <c r="D158" i="35"/>
  <c r="G188" i="35"/>
  <c r="D184" i="35"/>
  <c r="F181" i="35"/>
  <c r="H176" i="35"/>
  <c r="I172" i="35"/>
  <c r="E171" i="35"/>
  <c r="E169" i="35"/>
  <c r="H167" i="35"/>
  <c r="L165" i="35"/>
  <c r="H164" i="35"/>
  <c r="K161" i="35"/>
  <c r="K159" i="35"/>
  <c r="E158" i="35"/>
  <c r="L155" i="35"/>
  <c r="H154" i="35"/>
  <c r="G153" i="35"/>
  <c r="I148" i="35"/>
  <c r="D147" i="35"/>
  <c r="L143" i="35"/>
  <c r="K142" i="35"/>
  <c r="F141" i="35"/>
  <c r="H136" i="35"/>
  <c r="J131" i="35"/>
  <c r="I129" i="35"/>
  <c r="L124" i="35"/>
  <c r="H123" i="35"/>
  <c r="H121" i="35"/>
  <c r="E120" i="35"/>
  <c r="G117" i="35"/>
  <c r="H114" i="35"/>
  <c r="K111" i="35"/>
  <c r="I110" i="35"/>
  <c r="G109" i="35"/>
  <c r="E107" i="35"/>
  <c r="E105" i="35"/>
  <c r="E103" i="35"/>
  <c r="J99" i="35"/>
  <c r="E98" i="35"/>
  <c r="D96" i="35"/>
  <c r="E93" i="35"/>
  <c r="I91" i="35"/>
  <c r="I89" i="35"/>
  <c r="L85" i="35"/>
  <c r="J81" i="35"/>
  <c r="G80" i="35"/>
  <c r="L76" i="35"/>
  <c r="I75" i="35"/>
  <c r="G69" i="35"/>
  <c r="H67" i="35"/>
  <c r="J63" i="35"/>
  <c r="J61" i="35"/>
  <c r="H60" i="35"/>
  <c r="F55" i="35"/>
  <c r="H53" i="35"/>
  <c r="K50" i="35"/>
  <c r="G49" i="35"/>
  <c r="G47" i="35"/>
  <c r="G43" i="35"/>
  <c r="G36" i="35"/>
  <c r="I32" i="35"/>
  <c r="I19" i="35"/>
  <c r="K7" i="35"/>
  <c r="L182" i="35"/>
  <c r="L160" i="35"/>
  <c r="F153" i="35"/>
  <c r="E141" i="35"/>
  <c r="F136" i="35"/>
  <c r="L132" i="35"/>
  <c r="G129" i="35"/>
  <c r="H124" i="35"/>
  <c r="H110" i="35"/>
  <c r="L101" i="35"/>
  <c r="L92" i="35"/>
  <c r="F81" i="35"/>
  <c r="J76" i="35"/>
  <c r="L72" i="35"/>
  <c r="E69" i="35"/>
  <c r="F65" i="35"/>
  <c r="G61" i="35"/>
  <c r="L56" i="35"/>
  <c r="E53" i="35"/>
  <c r="E49" i="35"/>
  <c r="E36" i="35"/>
  <c r="K21" i="35"/>
  <c r="G16" i="35"/>
  <c r="D4" i="35"/>
  <c r="F117" i="35"/>
  <c r="F176" i="35"/>
  <c r="I170" i="35"/>
  <c r="J165" i="35"/>
  <c r="K160" i="35"/>
  <c r="K155" i="35"/>
  <c r="E153" i="35"/>
  <c r="G148" i="35"/>
  <c r="K143" i="35"/>
  <c r="D141" i="35"/>
  <c r="K132" i="35"/>
  <c r="F129" i="35"/>
  <c r="D120" i="35"/>
  <c r="F114" i="35"/>
  <c r="G110" i="35"/>
  <c r="D106" i="35"/>
  <c r="D98" i="35"/>
  <c r="K92" i="35"/>
  <c r="J88" i="35"/>
  <c r="K84" i="35"/>
  <c r="E81" i="35"/>
  <c r="I76" i="35"/>
  <c r="H72" i="35"/>
  <c r="D69" i="35"/>
  <c r="E65" i="35"/>
  <c r="F61" i="35"/>
  <c r="K56" i="35"/>
  <c r="D53" i="35"/>
  <c r="D49" i="35"/>
  <c r="D36" i="35"/>
  <c r="E91" i="35"/>
  <c r="L62" i="35"/>
  <c r="H134" i="35"/>
  <c r="G65" i="35"/>
  <c r="E176" i="35"/>
  <c r="G170" i="35"/>
  <c r="I165" i="35"/>
  <c r="J155" i="35"/>
  <c r="F148" i="35"/>
  <c r="J143" i="35"/>
  <c r="L135" i="35"/>
  <c r="J132" i="35"/>
  <c r="E129" i="35"/>
  <c r="G123" i="35"/>
  <c r="D114" i="35"/>
  <c r="F110" i="35"/>
  <c r="L100" i="35"/>
  <c r="H76" i="35"/>
  <c r="I56" i="35"/>
  <c r="J7" i="35"/>
  <c r="I134" i="35"/>
  <c r="K86" i="35"/>
  <c r="E67" i="35"/>
  <c r="J50" i="35"/>
  <c r="L150" i="35"/>
  <c r="F180" i="35"/>
  <c r="D176" i="35"/>
  <c r="H165" i="35"/>
  <c r="I159" i="35"/>
  <c r="I155" i="35"/>
  <c r="I152" i="35"/>
  <c r="I143" i="35"/>
  <c r="I140" i="35"/>
  <c r="K135" i="35"/>
  <c r="I132" i="35"/>
  <c r="F123" i="35"/>
  <c r="D119" i="35"/>
  <c r="E110" i="35"/>
  <c r="D105" i="35"/>
  <c r="K100" i="35"/>
  <c r="J97" i="35"/>
  <c r="H91" i="35"/>
  <c r="I83" i="35"/>
  <c r="F80" i="35"/>
  <c r="L71" i="35"/>
  <c r="G60" i="35"/>
  <c r="H56" i="35"/>
  <c r="L26" i="35"/>
  <c r="H19" i="35"/>
  <c r="I7" i="35"/>
  <c r="F109" i="35"/>
  <c r="F83" i="35"/>
  <c r="E60" i="35"/>
  <c r="J6" i="35"/>
  <c r="J168" i="35"/>
  <c r="E164" i="35"/>
  <c r="G154" i="35"/>
  <c r="J111" i="35"/>
  <c r="E109" i="35"/>
  <c r="K104" i="35"/>
  <c r="E95" i="35"/>
  <c r="D91" i="35"/>
  <c r="J86" i="35"/>
  <c r="E83" i="35"/>
  <c r="F79" i="35"/>
  <c r="F75" i="35"/>
  <c r="H70" i="35"/>
  <c r="K62" i="35"/>
  <c r="D60" i="35"/>
  <c r="I50" i="35"/>
  <c r="K45" i="35"/>
  <c r="L37" i="35"/>
  <c r="K18" i="35"/>
  <c r="K76" i="35"/>
  <c r="D180" i="35"/>
  <c r="G159" i="35"/>
  <c r="H155" i="35"/>
  <c r="L147" i="35"/>
  <c r="H143" i="35"/>
  <c r="D123" i="35"/>
  <c r="J100" i="35"/>
  <c r="G91" i="35"/>
  <c r="L86" i="35"/>
  <c r="H83" i="35"/>
  <c r="E80" i="35"/>
  <c r="H75" i="35"/>
  <c r="G67" i="35"/>
  <c r="F60" i="35"/>
  <c r="K26" i="35"/>
  <c r="E19" i="35"/>
  <c r="F164" i="35"/>
  <c r="I100" i="35"/>
  <c r="J70" i="35"/>
  <c r="E55" i="35"/>
  <c r="I146" i="35"/>
  <c r="J187" i="35"/>
  <c r="L168" i="35"/>
  <c r="F159" i="35"/>
  <c r="I131" i="35"/>
  <c r="L104" i="35"/>
  <c r="G75" i="35"/>
  <c r="J142" i="35"/>
  <c r="F49" i="35"/>
  <c r="F154" i="35"/>
  <c r="K150" i="35"/>
  <c r="H146" i="35"/>
  <c r="I142" i="35"/>
  <c r="L137" i="35"/>
  <c r="G134" i="35"/>
  <c r="K130" i="35"/>
  <c r="G121" i="35"/>
  <c r="E117" i="35"/>
  <c r="I111" i="35"/>
  <c r="D109" i="35"/>
  <c r="I99" i="35"/>
  <c r="I86" i="35"/>
  <c r="E75" i="35"/>
  <c r="G70" i="35"/>
  <c r="K66" i="35"/>
  <c r="J62" i="35"/>
  <c r="K54" i="35"/>
  <c r="H50" i="35"/>
  <c r="K37" i="35"/>
  <c r="E31" i="35"/>
  <c r="L10" i="35"/>
  <c r="F69" i="35"/>
  <c r="I177" i="35"/>
  <c r="G172" i="35"/>
  <c r="E157" i="35"/>
  <c r="E154" i="35"/>
  <c r="E150" i="35"/>
  <c r="E146" i="35"/>
  <c r="H142" i="35"/>
  <c r="K137" i="35"/>
  <c r="F134" i="35"/>
  <c r="J130" i="35"/>
  <c r="K124" i="35"/>
  <c r="F121" i="35"/>
  <c r="D117" i="35"/>
  <c r="H111" i="35"/>
  <c r="D103" i="35"/>
  <c r="H99" i="35"/>
  <c r="F70" i="35"/>
  <c r="J54" i="35"/>
  <c r="G50" i="35"/>
  <c r="J37" i="35"/>
  <c r="H17" i="35"/>
  <c r="K10" i="35"/>
  <c r="G4" i="35"/>
  <c r="E43" i="35"/>
  <c r="E4" i="35"/>
  <c r="H177" i="35"/>
  <c r="F172" i="35"/>
  <c r="L166" i="35"/>
  <c r="D157" i="35"/>
  <c r="D154" i="35"/>
  <c r="D150" i="35"/>
  <c r="G142" i="35"/>
  <c r="J137" i="35"/>
  <c r="J124" i="35"/>
  <c r="E121" i="35"/>
  <c r="G111" i="35"/>
  <c r="G99" i="35"/>
  <c r="D93" i="35"/>
  <c r="F89" i="35"/>
  <c r="J85" i="35"/>
  <c r="H81" i="35"/>
  <c r="I65" i="35"/>
  <c r="I61" i="35"/>
  <c r="F43" i="35"/>
  <c r="K30" i="35"/>
  <c r="E22" i="35"/>
  <c r="E17" i="35"/>
  <c r="J10" i="35"/>
  <c r="F4" i="35"/>
  <c r="G177" i="35"/>
  <c r="K166" i="35"/>
  <c r="H129" i="35"/>
  <c r="I124" i="35"/>
  <c r="D121" i="35"/>
  <c r="D107" i="35"/>
  <c r="F99" i="35"/>
  <c r="E89" i="35"/>
  <c r="H85" i="35"/>
  <c r="G81" i="35"/>
  <c r="H61" i="35"/>
  <c r="F53" i="35"/>
  <c r="F36" i="35"/>
  <c r="L17" i="35"/>
  <c r="F19" i="35"/>
  <c r="K27" i="35"/>
  <c r="L28" i="35"/>
  <c r="D39" i="35"/>
  <c r="E58" i="35"/>
  <c r="E62" i="35"/>
  <c r="G68" i="35"/>
  <c r="I81" i="35"/>
  <c r="D50" i="35"/>
  <c r="J191" i="35"/>
  <c r="H184" i="35"/>
  <c r="E190" i="35"/>
  <c r="F17" i="35"/>
  <c r="E42" i="35"/>
  <c r="I11" i="35"/>
  <c r="D38" i="35"/>
  <c r="J25" i="35"/>
  <c r="G15" i="35"/>
  <c r="D6" i="35"/>
  <c r="D41" i="35"/>
  <c r="H95" i="35"/>
  <c r="K106" i="35"/>
  <c r="L119" i="35"/>
  <c r="K128" i="35"/>
  <c r="D58" i="35"/>
  <c r="G102" i="35"/>
  <c r="I35" i="35"/>
  <c r="D13" i="35"/>
  <c r="K47" i="35"/>
  <c r="E12" i="35"/>
  <c r="J2" i="35"/>
  <c r="K52" i="35"/>
  <c r="H5" i="35"/>
  <c r="I21" i="35"/>
  <c r="H59" i="35"/>
  <c r="K74" i="35"/>
  <c r="H87" i="35"/>
  <c r="K46" i="35"/>
  <c r="F3" i="35"/>
  <c r="J33" i="35"/>
  <c r="G78" i="35"/>
  <c r="J34" i="35"/>
  <c r="G45" i="35"/>
  <c r="D138" i="35"/>
  <c r="G79" i="35"/>
  <c r="K116" i="35"/>
  <c r="L57" i="35"/>
  <c r="J144" i="35"/>
  <c r="K51" i="35"/>
  <c r="F91" i="35"/>
  <c r="I150" i="35"/>
  <c r="I162" i="35"/>
  <c r="E179" i="35"/>
  <c r="L163" i="35"/>
  <c r="I173" i="35"/>
  <c r="D108" i="35"/>
  <c r="K70" i="35"/>
  <c r="D104" i="35"/>
  <c r="I139" i="35"/>
  <c r="I29" i="35"/>
  <c r="L127" i="35"/>
  <c r="K6" i="35"/>
  <c r="E50" i="35"/>
  <c r="E72" i="35"/>
  <c r="E112" i="35"/>
  <c r="F149" i="35"/>
  <c r="F174" i="35"/>
  <c r="K97" i="35"/>
  <c r="F82" i="35"/>
  <c r="D9" i="35"/>
  <c r="F20" i="35"/>
  <c r="H51" i="35"/>
  <c r="F72" i="35"/>
  <c r="H89" i="35"/>
  <c r="J172" i="35"/>
  <c r="H80" i="35"/>
  <c r="L36" i="35"/>
  <c r="G42" i="35"/>
  <c r="J57" i="35"/>
  <c r="F77" i="35"/>
  <c r="G82" i="35"/>
  <c r="H90" i="35"/>
  <c r="H104" i="35"/>
  <c r="J56" i="35"/>
  <c r="H188" i="35"/>
  <c r="F187" i="35"/>
  <c r="L27" i="35"/>
  <c r="F25" i="35"/>
  <c r="E5" i="35"/>
  <c r="E15" i="35"/>
  <c r="L39" i="35"/>
  <c r="H27" i="35"/>
  <c r="L20" i="35"/>
  <c r="G7" i="35"/>
  <c r="K42" i="35"/>
  <c r="I95" i="35"/>
  <c r="I106" i="35"/>
  <c r="H119" i="35"/>
  <c r="H128" i="35"/>
  <c r="L73" i="35"/>
  <c r="L102" i="35"/>
  <c r="H35" i="35"/>
  <c r="L16" i="35"/>
  <c r="I47" i="35"/>
  <c r="F12" i="35"/>
  <c r="I2" i="35"/>
  <c r="J52" i="35"/>
  <c r="D5" i="35"/>
  <c r="D21" i="35"/>
  <c r="J59" i="35"/>
  <c r="J74" i="35"/>
  <c r="E87" i="35"/>
  <c r="L46" i="35"/>
  <c r="H3" i="35"/>
  <c r="H33" i="35"/>
  <c r="J78" i="35"/>
  <c r="L34" i="35"/>
  <c r="E45" i="35"/>
  <c r="K138" i="35"/>
  <c r="K79" i="35"/>
  <c r="J116" i="35"/>
  <c r="H131" i="35"/>
  <c r="K175" i="35"/>
  <c r="K63" i="35"/>
  <c r="K91" i="35"/>
  <c r="H150" i="35"/>
  <c r="H162" i="35"/>
  <c r="K179" i="35"/>
  <c r="K163" i="35"/>
  <c r="J173" i="35"/>
  <c r="D10" i="35"/>
  <c r="D72" i="35"/>
  <c r="E108" i="35"/>
  <c r="H139" i="35"/>
  <c r="E39" i="35"/>
  <c r="K127" i="35"/>
  <c r="D20" i="35"/>
  <c r="G51" i="35"/>
  <c r="H82" i="35"/>
  <c r="J117" i="35"/>
  <c r="E123" i="35"/>
  <c r="G53" i="35"/>
  <c r="G136" i="35"/>
  <c r="I66" i="35"/>
  <c r="D125" i="35"/>
  <c r="F115" i="35"/>
  <c r="D111" i="35"/>
  <c r="G108" i="35"/>
  <c r="F142" i="35"/>
  <c r="E184" i="35"/>
  <c r="H189" i="35"/>
  <c r="L31" i="35"/>
  <c r="D27" i="35"/>
  <c r="E8" i="35"/>
  <c r="I17" i="35"/>
  <c r="H42" i="35"/>
  <c r="H31" i="35"/>
  <c r="G24" i="35"/>
  <c r="I8" i="35"/>
  <c r="J44" i="35"/>
  <c r="L95" i="35"/>
  <c r="F113" i="35"/>
  <c r="G119" i="35"/>
  <c r="G128" i="35"/>
  <c r="K73" i="35"/>
  <c r="K102" i="35"/>
  <c r="D35" i="35"/>
  <c r="K16" i="35"/>
  <c r="H47" i="35"/>
  <c r="D12" i="35"/>
  <c r="H2" i="35"/>
  <c r="E52" i="35"/>
  <c r="K14" i="35"/>
  <c r="G21" i="35"/>
  <c r="D59" i="35"/>
  <c r="I74" i="35"/>
  <c r="E23" i="35"/>
  <c r="J46" i="35"/>
  <c r="G3" i="35"/>
  <c r="G33" i="35"/>
  <c r="E78" i="35"/>
  <c r="K34" i="35"/>
  <c r="D45" i="35"/>
  <c r="E138" i="35"/>
  <c r="J79" i="35"/>
  <c r="D116" i="35"/>
  <c r="G131" i="35"/>
  <c r="J175" i="35"/>
  <c r="K68" i="35"/>
  <c r="J104" i="35"/>
  <c r="G150" i="35"/>
  <c r="G162" i="35"/>
  <c r="J179" i="35"/>
  <c r="J163" i="35"/>
  <c r="H173" i="35"/>
  <c r="E11" i="35"/>
  <c r="D77" i="35"/>
  <c r="E115" i="35"/>
  <c r="G145" i="35"/>
  <c r="D63" i="35"/>
  <c r="J127" i="35"/>
  <c r="E26" i="35"/>
  <c r="K53" i="35"/>
  <c r="L83" i="35"/>
  <c r="D112" i="35"/>
  <c r="D149" i="35"/>
  <c r="D174" i="35"/>
  <c r="H115" i="35"/>
  <c r="F39" i="35"/>
  <c r="F11" i="35"/>
  <c r="G26" i="35"/>
  <c r="D55" i="35"/>
  <c r="E76" i="35"/>
  <c r="D92" i="35"/>
  <c r="G118" i="35"/>
  <c r="E137" i="35"/>
  <c r="E174" i="35"/>
  <c r="G32" i="35"/>
  <c r="J90" i="35"/>
  <c r="E114" i="35"/>
  <c r="E156" i="35"/>
  <c r="H183" i="35"/>
  <c r="J180" i="35"/>
  <c r="J133" i="35"/>
  <c r="D22" i="35"/>
  <c r="H7" i="35"/>
  <c r="H69" i="35"/>
  <c r="H43" i="35"/>
  <c r="F135" i="35"/>
  <c r="D166" i="35"/>
  <c r="E127" i="35"/>
  <c r="E128" i="35"/>
  <c r="L118" i="35"/>
  <c r="J189" i="35"/>
  <c r="L187" i="35"/>
  <c r="F182" i="35"/>
  <c r="I38" i="35"/>
  <c r="D29" i="35"/>
  <c r="H25" i="35"/>
  <c r="L18" i="35"/>
  <c r="E7" i="35"/>
  <c r="K36" i="35"/>
  <c r="K25" i="35"/>
  <c r="L9" i="35"/>
  <c r="F48" i="35"/>
  <c r="K95" i="35"/>
  <c r="H113" i="35"/>
  <c r="F119" i="35"/>
  <c r="D128" i="35"/>
  <c r="J73" i="35"/>
  <c r="J102" i="35"/>
  <c r="J13" i="35"/>
  <c r="I16" i="35"/>
  <c r="D47" i="35"/>
  <c r="K12" i="35"/>
  <c r="G2" i="35"/>
  <c r="I52" i="35"/>
  <c r="J14" i="35"/>
  <c r="F21" i="35"/>
  <c r="G64" i="35"/>
  <c r="H74" i="35"/>
  <c r="D28" i="35"/>
  <c r="H46" i="35"/>
  <c r="I22" i="35"/>
  <c r="E33" i="35"/>
  <c r="H78" i="35"/>
  <c r="I34" i="35"/>
  <c r="L45" i="35"/>
  <c r="L138" i="35"/>
  <c r="I79" i="35"/>
  <c r="F126" i="35"/>
  <c r="F131" i="35"/>
  <c r="I175" i="35"/>
  <c r="I70" i="35"/>
  <c r="K108" i="35"/>
  <c r="F150" i="35"/>
  <c r="F162" i="35"/>
  <c r="F157" i="35"/>
  <c r="I163" i="35"/>
  <c r="D122" i="35"/>
  <c r="I15" i="35"/>
  <c r="J83" i="35"/>
  <c r="K118" i="35"/>
  <c r="G157" i="35"/>
  <c r="F94" i="35"/>
  <c r="D127" i="35"/>
  <c r="L30" i="35"/>
  <c r="E56" i="35"/>
  <c r="E85" i="35"/>
  <c r="K112" i="35"/>
  <c r="K149" i="35"/>
  <c r="K131" i="35"/>
  <c r="L115" i="35"/>
  <c r="H93" i="35"/>
  <c r="F63" i="35"/>
  <c r="J72" i="35"/>
  <c r="K85" i="35"/>
  <c r="D151" i="35"/>
  <c r="L14" i="35"/>
  <c r="L130" i="35"/>
  <c r="L145" i="35"/>
  <c r="E122" i="35"/>
  <c r="K187" i="35"/>
  <c r="F189" i="35"/>
  <c r="J184" i="35"/>
  <c r="L8" i="35"/>
  <c r="L38" i="35"/>
  <c r="F27" i="35"/>
  <c r="J20" i="35"/>
  <c r="G8" i="35"/>
  <c r="E38" i="35"/>
  <c r="I27" i="35"/>
  <c r="G19" i="35"/>
  <c r="J8" i="35"/>
  <c r="D95" i="35"/>
  <c r="G113" i="35"/>
  <c r="E119" i="35"/>
  <c r="E40" i="35"/>
  <c r="I73" i="35"/>
  <c r="E102" i="35"/>
  <c r="I13" i="35"/>
  <c r="J16" i="35"/>
  <c r="K13" i="35"/>
  <c r="L58" i="35"/>
  <c r="F2" i="35"/>
  <c r="H52" i="35"/>
  <c r="I14" i="35"/>
  <c r="E21" i="35"/>
  <c r="K64" i="35"/>
  <c r="D74" i="35"/>
  <c r="K28" i="35"/>
  <c r="I46" i="35"/>
  <c r="L22" i="35"/>
  <c r="F33" i="35"/>
  <c r="H126" i="35"/>
  <c r="G34" i="35"/>
  <c r="D78" i="35"/>
  <c r="J23" i="35"/>
  <c r="L79" i="35"/>
  <c r="K57" i="35"/>
  <c r="E131" i="35"/>
  <c r="H175" i="35"/>
  <c r="E70" i="35"/>
  <c r="D131" i="35"/>
  <c r="G169" i="35"/>
  <c r="F23" i="35"/>
  <c r="G97" i="35"/>
  <c r="I98" i="35"/>
  <c r="I171" i="35"/>
  <c r="K2" i="35"/>
  <c r="E51" i="35"/>
  <c r="H170" i="35"/>
  <c r="H159" i="35"/>
  <c r="F124" i="35"/>
  <c r="H178" i="35"/>
  <c r="G190" i="35"/>
  <c r="G187" i="35"/>
  <c r="D14" i="35"/>
  <c r="D42" i="35"/>
  <c r="G29" i="35"/>
  <c r="E24" i="35"/>
  <c r="J9" i="35"/>
  <c r="I42" i="35"/>
  <c r="I31" i="35"/>
  <c r="H24" i="35"/>
  <c r="I24" i="35"/>
  <c r="J106" i="35"/>
  <c r="L113" i="35"/>
  <c r="K119" i="35"/>
  <c r="K40" i="35"/>
  <c r="H73" i="35"/>
  <c r="D102" i="35"/>
  <c r="H13" i="35"/>
  <c r="H16" i="35"/>
  <c r="E16" i="35"/>
  <c r="K58" i="35"/>
  <c r="E2" i="35"/>
  <c r="G52" i="35"/>
  <c r="G14" i="35"/>
  <c r="L21" i="35"/>
  <c r="J64" i="35"/>
  <c r="D87" i="35"/>
  <c r="F28" i="35"/>
  <c r="G46" i="35"/>
  <c r="K22" i="35"/>
  <c r="D33" i="35"/>
  <c r="J126" i="35"/>
  <c r="H34" i="35"/>
  <c r="E126" i="35"/>
  <c r="L23" i="35"/>
  <c r="H79" i="35"/>
  <c r="I57" i="35"/>
  <c r="L131" i="35"/>
  <c r="L175" i="35"/>
  <c r="K77" i="35"/>
  <c r="K140" i="35"/>
  <c r="K169" i="35"/>
  <c r="F175" i="35"/>
  <c r="J157" i="35"/>
  <c r="F163" i="35"/>
  <c r="H122" i="35"/>
  <c r="J29" i="35"/>
  <c r="K88" i="35"/>
  <c r="E118" i="35"/>
  <c r="L173" i="35"/>
  <c r="G125" i="35"/>
  <c r="G31" i="35"/>
  <c r="I105" i="35"/>
  <c r="L141" i="35"/>
  <c r="G5" i="35"/>
  <c r="L6" i="35"/>
  <c r="I160" i="35"/>
  <c r="G10" i="35"/>
  <c r="H26" i="35"/>
  <c r="K129" i="35"/>
  <c r="E181" i="35"/>
  <c r="L181" i="35"/>
  <c r="E189" i="35"/>
  <c r="D17" i="35"/>
  <c r="G9" i="35"/>
  <c r="F42" i="35"/>
  <c r="I25" i="35"/>
  <c r="K11" i="35"/>
  <c r="D48" i="35"/>
  <c r="F38" i="35"/>
  <c r="J27" i="35"/>
  <c r="K31" i="35"/>
  <c r="E106" i="35"/>
  <c r="E113" i="35"/>
  <c r="J119" i="35"/>
  <c r="J40" i="35"/>
  <c r="G73" i="35"/>
  <c r="H102" i="35"/>
  <c r="F13" i="35"/>
  <c r="D16" i="35"/>
  <c r="D73" i="35"/>
  <c r="J58" i="35"/>
  <c r="L2" i="35"/>
  <c r="D2" i="35"/>
  <c r="H14" i="35"/>
  <c r="F47" i="35"/>
  <c r="H64" i="35"/>
  <c r="K87" i="35"/>
  <c r="J28" i="35"/>
  <c r="F46" i="35"/>
  <c r="F22" i="35"/>
  <c r="L33" i="35"/>
  <c r="I126" i="35"/>
  <c r="F34" i="35"/>
  <c r="I138" i="35"/>
  <c r="H23" i="35"/>
  <c r="D79" i="35"/>
  <c r="H57" i="35"/>
  <c r="D144" i="35"/>
  <c r="G175" i="35"/>
  <c r="K83" i="35"/>
  <c r="L140" i="35"/>
  <c r="J169" i="35"/>
  <c r="F179" i="35"/>
  <c r="I157" i="35"/>
  <c r="K173" i="35"/>
  <c r="D51" i="35"/>
  <c r="D32" i="35"/>
  <c r="F90" i="35"/>
  <c r="H118" i="35"/>
  <c r="J82" i="35"/>
  <c r="K94" i="35"/>
  <c r="H11" i="35"/>
  <c r="D153" i="35"/>
  <c r="L12" i="35"/>
  <c r="D8" i="35"/>
  <c r="H187" i="35"/>
  <c r="L15" i="35"/>
  <c r="E34" i="35"/>
  <c r="D155" i="35"/>
  <c r="K182" i="35"/>
  <c r="G184" i="35"/>
  <c r="L189" i="35"/>
  <c r="J38" i="35"/>
  <c r="G17" i="35"/>
  <c r="F5" i="35"/>
  <c r="G27" i="35"/>
  <c r="F15" i="35"/>
  <c r="F7" i="35"/>
  <c r="J42" i="35"/>
  <c r="E30" i="35"/>
  <c r="K44" i="35"/>
  <c r="F106" i="35"/>
  <c r="K113" i="35"/>
  <c r="I119" i="35"/>
  <c r="H40" i="35"/>
  <c r="F73" i="35"/>
  <c r="F128" i="35"/>
  <c r="G13" i="35"/>
  <c r="F35" i="35"/>
  <c r="F95" i="35"/>
  <c r="G58" i="35"/>
  <c r="G35" i="35"/>
  <c r="L5" i="35"/>
  <c r="F14" i="35"/>
  <c r="D52" i="35"/>
  <c r="I64" i="35"/>
  <c r="J87" i="35"/>
  <c r="G28" i="35"/>
  <c r="E28" i="35"/>
  <c r="J22" i="35"/>
  <c r="F78" i="35"/>
  <c r="G126" i="35"/>
  <c r="J45" i="35"/>
  <c r="J138" i="35"/>
  <c r="K23" i="35"/>
  <c r="I116" i="35"/>
  <c r="G57" i="35"/>
  <c r="I144" i="35"/>
  <c r="E175" i="35"/>
  <c r="G83" i="35"/>
  <c r="J140" i="35"/>
  <c r="I169" i="35"/>
  <c r="L179" i="35"/>
  <c r="H157" i="35"/>
  <c r="G173" i="35"/>
  <c r="I53" i="35"/>
  <c r="F51" i="35"/>
  <c r="J91" i="35"/>
  <c r="F122" i="35"/>
  <c r="E82" i="35"/>
  <c r="F125" i="35"/>
  <c r="K109" i="35"/>
  <c r="H32" i="35"/>
  <c r="H181" i="35"/>
  <c r="D18" i="35"/>
  <c r="F30" i="35"/>
  <c r="E9" i="35"/>
  <c r="G20" i="35"/>
  <c r="I44" i="35"/>
  <c r="I189" i="35"/>
  <c r="H185" i="35"/>
  <c r="E187" i="35"/>
  <c r="D187" i="35"/>
  <c r="K38" i="35"/>
  <c r="G25" i="35"/>
  <c r="D7" i="35"/>
  <c r="H29" i="35"/>
  <c r="J17" i="35"/>
  <c r="H8" i="35"/>
  <c r="H44" i="35"/>
  <c r="J31" i="35"/>
  <c r="D46" i="35"/>
  <c r="H106" i="35"/>
  <c r="J113" i="35"/>
  <c r="J128" i="35"/>
  <c r="G40" i="35"/>
  <c r="E73" i="35"/>
  <c r="K35" i="35"/>
  <c r="E13" i="35"/>
  <c r="D40" i="35"/>
  <c r="I12" i="35"/>
  <c r="I58" i="35"/>
  <c r="L40" i="35"/>
  <c r="K5" i="35"/>
  <c r="F16" i="35"/>
  <c r="L59" i="35"/>
  <c r="F64" i="35"/>
  <c r="G87" i="35"/>
  <c r="I28" i="35"/>
  <c r="K3" i="35"/>
  <c r="H22" i="35"/>
  <c r="I78" i="35"/>
  <c r="L126" i="35"/>
  <c r="I45" i="35"/>
  <c r="H138" i="35"/>
  <c r="I23" i="35"/>
  <c r="H116" i="35"/>
  <c r="E57" i="35"/>
  <c r="H144" i="35"/>
  <c r="J11" i="35"/>
  <c r="I85" i="35"/>
  <c r="E140" i="35"/>
  <c r="H169" i="35"/>
  <c r="I179" i="35"/>
  <c r="D179" i="35"/>
  <c r="F173" i="35"/>
  <c r="D68" i="35"/>
  <c r="J53" i="35"/>
  <c r="G94" i="35"/>
  <c r="J139" i="35"/>
  <c r="H4" i="35"/>
  <c r="E125" i="35"/>
  <c r="E167" i="35"/>
  <c r="I55" i="35"/>
  <c r="H38" i="35"/>
  <c r="K24" i="35"/>
  <c r="G48" i="35"/>
  <c r="E37" i="35"/>
  <c r="L25" i="35"/>
  <c r="D61" i="35"/>
  <c r="L4" i="35"/>
  <c r="D191" i="35"/>
  <c r="G189" i="35"/>
  <c r="I188" i="35"/>
  <c r="L7" i="35"/>
  <c r="E27" i="35"/>
  <c r="F8" i="35"/>
  <c r="F31" i="35"/>
  <c r="K20" i="35"/>
  <c r="K9" i="35"/>
  <c r="E48" i="35"/>
  <c r="F37" i="35"/>
  <c r="J95" i="35"/>
  <c r="G106" i="35"/>
  <c r="D113" i="35"/>
  <c r="L128" i="35"/>
  <c r="I40" i="35"/>
  <c r="F102" i="35"/>
  <c r="L35" i="35"/>
  <c r="L13" i="35"/>
  <c r="L47" i="35"/>
  <c r="H12" i="35"/>
  <c r="F58" i="35"/>
  <c r="E47" i="35"/>
  <c r="J5" i="35"/>
  <c r="H21" i="35"/>
  <c r="K59" i="35"/>
  <c r="E64" i="35"/>
  <c r="I87" i="35"/>
  <c r="H28" i="35"/>
  <c r="J3" i="35"/>
  <c r="G22" i="35"/>
  <c r="L78" i="35"/>
  <c r="K126" i="35"/>
  <c r="H45" i="35"/>
  <c r="G138" i="35"/>
  <c r="D23" i="35"/>
  <c r="G116" i="35"/>
  <c r="D57" i="35"/>
  <c r="G144" i="35"/>
  <c r="J26" i="35"/>
  <c r="E88" i="35"/>
  <c r="E144" i="35"/>
  <c r="D175" i="35"/>
  <c r="H179" i="35"/>
  <c r="D90" i="35"/>
  <c r="E173" i="35"/>
  <c r="K72" i="35"/>
  <c r="L54" i="35"/>
  <c r="I187" i="35"/>
  <c r="G155" i="35"/>
  <c r="I182" i="35"/>
  <c r="D124" i="35"/>
  <c r="K170" i="35"/>
  <c r="K186" i="35"/>
  <c r="J177" i="35"/>
  <c r="F161" i="35"/>
  <c r="I120" i="35"/>
  <c r="L183" i="35"/>
  <c r="K164" i="35"/>
  <c r="H127" i="35"/>
  <c r="K103" i="35"/>
  <c r="I51" i="35"/>
  <c r="E94" i="35"/>
  <c r="D137" i="35"/>
  <c r="G115" i="35"/>
  <c r="G89" i="35"/>
  <c r="H68" i="35"/>
  <c r="H39" i="35"/>
  <c r="E32" i="35"/>
  <c r="F145" i="35"/>
  <c r="H145" i="35"/>
  <c r="L157" i="35"/>
  <c r="F108" i="35"/>
  <c r="K65" i="35"/>
  <c r="G151" i="35"/>
  <c r="D11" i="35"/>
  <c r="L122" i="35"/>
  <c r="F144" i="35"/>
  <c r="F87" i="35"/>
  <c r="I102" i="35"/>
  <c r="I9" i="35"/>
  <c r="E29" i="35"/>
  <c r="F191" i="35"/>
  <c r="E148" i="35"/>
  <c r="D178" i="35"/>
  <c r="K191" i="35"/>
  <c r="D142" i="35"/>
  <c r="J190" i="35"/>
  <c r="D177" i="35"/>
  <c r="G161" i="35"/>
  <c r="J120" i="35"/>
  <c r="D183" i="35"/>
  <c r="L164" i="35"/>
  <c r="L125" i="35"/>
  <c r="G103" i="35"/>
  <c r="G44" i="35"/>
  <c r="I94" i="35"/>
  <c r="F137" i="35"/>
  <c r="G112" i="35"/>
  <c r="D89" i="35"/>
  <c r="D67" i="35"/>
  <c r="F32" i="35"/>
  <c r="J15" i="35"/>
  <c r="G77" i="35"/>
  <c r="I145" i="35"/>
  <c r="E151" i="35"/>
  <c r="E104" i="35"/>
  <c r="G63" i="35"/>
  <c r="H151" i="35"/>
  <c r="D163" i="35"/>
  <c r="D173" i="35"/>
  <c r="F57" i="35"/>
  <c r="L74" i="35"/>
  <c r="F40" i="35"/>
  <c r="F29" i="35"/>
  <c r="G147" i="35"/>
  <c r="E188" i="35"/>
  <c r="E136" i="35"/>
  <c r="D172" i="35"/>
  <c r="E191" i="35"/>
  <c r="D130" i="35"/>
  <c r="L190" i="35"/>
  <c r="K168" i="35"/>
  <c r="J161" i="35"/>
  <c r="G101" i="35"/>
  <c r="F183" i="35"/>
  <c r="F156" i="35"/>
  <c r="J122" i="35"/>
  <c r="I97" i="35"/>
  <c r="I39" i="35"/>
  <c r="G163" i="35"/>
  <c r="G137" i="35"/>
  <c r="I107" i="35"/>
  <c r="F85" i="35"/>
  <c r="L65" i="35"/>
  <c r="D31" i="35"/>
  <c r="E10" i="35"/>
  <c r="E77" i="35"/>
  <c r="J145" i="35"/>
  <c r="E149" i="35"/>
  <c r="K98" i="35"/>
  <c r="D62" i="35"/>
  <c r="I151" i="35"/>
  <c r="K139" i="35"/>
  <c r="H163" i="35"/>
  <c r="L116" i="35"/>
  <c r="I59" i="35"/>
  <c r="I128" i="35"/>
  <c r="F9" i="35"/>
  <c r="H148" i="35"/>
  <c r="J186" i="35"/>
  <c r="F130" i="35"/>
  <c r="L170" i="35"/>
  <c r="G191" i="35"/>
  <c r="K190" i="35"/>
  <c r="D190" i="35"/>
  <c r="E168" i="35"/>
  <c r="J158" i="35"/>
  <c r="E101" i="35"/>
  <c r="G183" i="35"/>
  <c r="G156" i="35"/>
  <c r="I118" i="35"/>
  <c r="L94" i="35"/>
  <c r="H20" i="35"/>
  <c r="F151" i="35"/>
  <c r="H137" i="35"/>
  <c r="G107" i="35"/>
  <c r="I84" i="35"/>
  <c r="H63" i="35"/>
  <c r="L29" i="35"/>
  <c r="J4" i="35"/>
  <c r="I41" i="35"/>
  <c r="K145" i="35"/>
  <c r="G149" i="35"/>
  <c r="H94" i="35"/>
  <c r="E44" i="35"/>
  <c r="J151" i="35"/>
  <c r="L139" i="35"/>
  <c r="D115" i="35"/>
  <c r="D34" i="35"/>
  <c r="J21" i="35"/>
  <c r="I113" i="35"/>
  <c r="K188" i="35"/>
  <c r="E46" i="35"/>
  <c r="L58" i="10"/>
  <c r="L187" i="34"/>
  <c r="J187" i="34"/>
  <c r="K177" i="34"/>
  <c r="K182" i="34"/>
  <c r="I150" i="34"/>
  <c r="F161" i="34"/>
  <c r="K163" i="34"/>
  <c r="I149" i="34"/>
  <c r="I141" i="34"/>
  <c r="J103" i="34"/>
  <c r="J90" i="34"/>
  <c r="K39" i="34"/>
  <c r="D11" i="34"/>
  <c r="E2" i="34"/>
  <c r="G38" i="34"/>
  <c r="L25" i="34"/>
  <c r="I2" i="34"/>
  <c r="I30" i="34"/>
  <c r="L34" i="10"/>
  <c r="L27" i="10"/>
  <c r="L83" i="10"/>
  <c r="L99" i="10"/>
  <c r="L90" i="10"/>
  <c r="L85" i="10"/>
  <c r="L41" i="10"/>
  <c r="L18" i="10"/>
  <c r="L36" i="10"/>
  <c r="L51" i="10"/>
  <c r="L57" i="10"/>
  <c r="L62" i="10"/>
  <c r="L6" i="10"/>
  <c r="L89" i="10"/>
  <c r="L78" i="10"/>
  <c r="L55" i="10"/>
  <c r="L77" i="10"/>
  <c r="L74" i="10"/>
  <c r="L11" i="10"/>
  <c r="L3" i="10"/>
  <c r="L93" i="10"/>
  <c r="L91" i="10"/>
  <c r="L45" i="10"/>
  <c r="L95" i="10"/>
  <c r="E160" i="34"/>
  <c r="G189" i="34"/>
  <c r="D182" i="34"/>
  <c r="L182" i="34"/>
  <c r="K150" i="34"/>
  <c r="I156" i="34"/>
  <c r="J158" i="34"/>
  <c r="J149" i="34"/>
  <c r="J141" i="34"/>
  <c r="K103" i="34"/>
  <c r="D86" i="34"/>
  <c r="L91" i="34"/>
  <c r="G11" i="34"/>
  <c r="I70" i="34"/>
  <c r="H2" i="34"/>
  <c r="H24" i="34"/>
  <c r="K107" i="34"/>
  <c r="E21" i="34"/>
  <c r="D2" i="34"/>
  <c r="L79" i="10"/>
  <c r="L42" i="10"/>
  <c r="L13" i="10"/>
  <c r="L61" i="10"/>
  <c r="L25" i="10"/>
  <c r="L66" i="10"/>
  <c r="L15" i="10"/>
  <c r="L52" i="10"/>
  <c r="L32" i="10"/>
  <c r="L24" i="10"/>
  <c r="L56" i="10"/>
  <c r="L35" i="10"/>
  <c r="L39" i="10"/>
  <c r="L21" i="10"/>
  <c r="L96" i="10"/>
  <c r="L73" i="10"/>
  <c r="L63" i="10"/>
  <c r="L60" i="10"/>
  <c r="L30" i="10"/>
  <c r="L68" i="10"/>
  <c r="L40" i="10"/>
  <c r="L8" i="10"/>
  <c r="L44" i="10"/>
  <c r="L7" i="10"/>
  <c r="G182" i="34"/>
  <c r="G155" i="34"/>
  <c r="H187" i="34"/>
  <c r="H182" i="34"/>
  <c r="G150" i="34"/>
  <c r="D161" i="34"/>
  <c r="H113" i="34"/>
  <c r="D165" i="34"/>
  <c r="K138" i="34"/>
  <c r="H86" i="34"/>
  <c r="K41" i="34"/>
  <c r="I82" i="34"/>
  <c r="K2" i="34"/>
  <c r="H15" i="34"/>
  <c r="K68" i="34"/>
  <c r="J72" i="34"/>
  <c r="G2" i="34"/>
  <c r="H102" i="34"/>
  <c r="E37" i="34"/>
  <c r="L20" i="10"/>
  <c r="L100" i="10"/>
  <c r="L75" i="10"/>
  <c r="L94" i="10"/>
  <c r="L64" i="10"/>
  <c r="L29" i="10"/>
  <c r="L81" i="10"/>
  <c r="L10" i="10"/>
  <c r="L43" i="10"/>
  <c r="L46" i="10"/>
  <c r="L97" i="10"/>
  <c r="L31" i="10"/>
  <c r="L70" i="10"/>
  <c r="L49" i="10"/>
  <c r="L87" i="10"/>
  <c r="L19" i="10"/>
  <c r="L54" i="10"/>
  <c r="L65" i="10"/>
  <c r="L38" i="10"/>
  <c r="L67" i="10"/>
  <c r="L84" i="10"/>
  <c r="L48" i="10"/>
  <c r="L4" i="10"/>
  <c r="L22" i="10"/>
  <c r="L2" i="34"/>
  <c r="I189" i="34"/>
  <c r="E154" i="34"/>
  <c r="D185" i="34"/>
  <c r="I182" i="34"/>
  <c r="H150" i="34"/>
  <c r="E161" i="34"/>
  <c r="G113" i="34"/>
  <c r="H149" i="34"/>
  <c r="L162" i="34"/>
  <c r="F71" i="34"/>
  <c r="I90" i="34"/>
  <c r="J82" i="34"/>
  <c r="I52" i="34"/>
  <c r="J2" i="34"/>
  <c r="K40" i="34"/>
  <c r="E27" i="34"/>
  <c r="F2" i="34"/>
  <c r="D47" i="34"/>
  <c r="J7" i="34"/>
  <c r="L71" i="10"/>
  <c r="L76" i="10"/>
  <c r="L47" i="10"/>
  <c r="L16" i="10"/>
  <c r="L37" i="10"/>
  <c r="L17" i="10"/>
  <c r="L5" i="10"/>
  <c r="L33" i="10"/>
  <c r="L14" i="10"/>
  <c r="L80" i="10"/>
  <c r="L98" i="10"/>
  <c r="L72" i="10"/>
  <c r="L23" i="10"/>
  <c r="L50" i="10"/>
  <c r="L88" i="10"/>
  <c r="L86" i="10"/>
  <c r="L12" i="10"/>
  <c r="L28" i="10"/>
  <c r="L26" i="10"/>
  <c r="L69" i="10"/>
  <c r="L53" i="10"/>
  <c r="L2" i="10"/>
  <c r="L92" i="10"/>
  <c r="L59" i="10"/>
  <c r="L82" i="10"/>
  <c r="I139" i="34"/>
  <c r="J97" i="34"/>
  <c r="E4" i="34"/>
  <c r="E148" i="34"/>
  <c r="J190" i="34"/>
  <c r="D176" i="34"/>
  <c r="L139" i="34"/>
  <c r="K152" i="34"/>
  <c r="H174" i="34"/>
  <c r="I129" i="34"/>
  <c r="L151" i="34"/>
  <c r="E170" i="34"/>
  <c r="G95" i="34"/>
  <c r="D58" i="34"/>
  <c r="I69" i="34"/>
  <c r="F20" i="34"/>
  <c r="K83" i="34"/>
  <c r="K7" i="34"/>
  <c r="K158" i="34"/>
  <c r="J83" i="34"/>
  <c r="G143" i="34"/>
  <c r="E187" i="34"/>
  <c r="L174" i="34"/>
  <c r="K139" i="34"/>
  <c r="L152" i="34"/>
  <c r="I174" i="34"/>
  <c r="F125" i="34"/>
  <c r="D140" i="34"/>
  <c r="G115" i="34"/>
  <c r="J75" i="34"/>
  <c r="J33" i="34"/>
  <c r="K58" i="34"/>
  <c r="H79" i="34"/>
  <c r="D12" i="34"/>
  <c r="F110" i="34"/>
  <c r="E177" i="34"/>
  <c r="F156" i="34"/>
  <c r="G191" i="34"/>
  <c r="L185" i="34"/>
  <c r="F169" i="34"/>
  <c r="L181" i="34"/>
  <c r="D137" i="34"/>
  <c r="G132" i="34"/>
  <c r="G122" i="34"/>
  <c r="E140" i="34"/>
  <c r="E90" i="34"/>
  <c r="D3" i="34"/>
  <c r="D33" i="34"/>
  <c r="F5" i="34"/>
  <c r="J12" i="34"/>
  <c r="E51" i="34"/>
  <c r="H110" i="34"/>
  <c r="J171" i="34"/>
  <c r="L173" i="34"/>
  <c r="J35" i="34"/>
  <c r="E188" i="34"/>
  <c r="H191" i="34"/>
  <c r="D190" i="34"/>
  <c r="F163" i="34"/>
  <c r="F181" i="34"/>
  <c r="D117" i="34"/>
  <c r="I132" i="34"/>
  <c r="L144" i="34"/>
  <c r="F140" i="34"/>
  <c r="F86" i="34"/>
  <c r="E12" i="34"/>
  <c r="L31" i="34"/>
  <c r="H16" i="34"/>
  <c r="F39" i="34"/>
  <c r="F28" i="34"/>
  <c r="E155" i="34"/>
  <c r="I80" i="34"/>
  <c r="K69" i="34"/>
  <c r="J188" i="34"/>
  <c r="I191" i="34"/>
  <c r="K185" i="34"/>
  <c r="F158" i="34"/>
  <c r="D169" i="34"/>
  <c r="K117" i="34"/>
  <c r="D132" i="34"/>
  <c r="E138" i="34"/>
  <c r="H89" i="34"/>
  <c r="E81" i="34"/>
  <c r="H12" i="34"/>
  <c r="J94" i="34"/>
  <c r="J18" i="34"/>
  <c r="F30" i="34"/>
  <c r="K141" i="34"/>
  <c r="I62" i="34"/>
  <c r="E191" i="34"/>
  <c r="E189" i="34"/>
  <c r="L190" i="34"/>
  <c r="F150" i="34"/>
  <c r="D163" i="34"/>
  <c r="F114" i="34"/>
  <c r="L127" i="34"/>
  <c r="H138" i="34"/>
  <c r="E89" i="34"/>
  <c r="L60" i="34"/>
  <c r="I104" i="34"/>
  <c r="G53" i="34"/>
  <c r="G83" i="34"/>
  <c r="K43" i="34"/>
  <c r="I159" i="34"/>
  <c r="I68" i="34"/>
  <c r="K102" i="34"/>
  <c r="F83" i="34"/>
  <c r="D110" i="34"/>
  <c r="D7" i="34"/>
  <c r="F18" i="34"/>
  <c r="J5" i="34"/>
  <c r="I4" i="34"/>
  <c r="D143" i="34"/>
  <c r="L38" i="34"/>
  <c r="L63" i="34"/>
  <c r="J39" i="34"/>
  <c r="F56" i="34"/>
  <c r="H30" i="34"/>
  <c r="L52" i="34"/>
  <c r="H87" i="34"/>
  <c r="L58" i="34"/>
  <c r="I64" i="34"/>
  <c r="J31" i="34"/>
  <c r="H3" i="34"/>
  <c r="H70" i="34"/>
  <c r="K12" i="34"/>
  <c r="J102" i="34"/>
  <c r="G42" i="34"/>
  <c r="L83" i="34"/>
  <c r="G78" i="34"/>
  <c r="J37" i="34"/>
  <c r="J13" i="34"/>
  <c r="K30" i="34"/>
  <c r="F188" i="34"/>
  <c r="F34" i="34"/>
  <c r="F12" i="34"/>
  <c r="G179" i="34"/>
  <c r="D105" i="34"/>
  <c r="L138" i="34"/>
  <c r="K71" i="34"/>
  <c r="D170" i="34"/>
  <c r="D54" i="34"/>
  <c r="E95" i="34"/>
  <c r="E29" i="34"/>
  <c r="I87" i="34"/>
  <c r="D63" i="34"/>
  <c r="F50" i="34"/>
  <c r="H11" i="34"/>
  <c r="E3" i="34"/>
  <c r="G102" i="34"/>
  <c r="H39" i="34"/>
  <c r="L68" i="34"/>
  <c r="K70" i="34"/>
  <c r="K10" i="34"/>
  <c r="I10" i="34"/>
  <c r="G13" i="34"/>
  <c r="J66" i="34"/>
  <c r="J29" i="34"/>
  <c r="K5" i="34"/>
  <c r="G16" i="34"/>
  <c r="H141" i="34"/>
  <c r="L141" i="34"/>
  <c r="E157" i="34"/>
  <c r="F90" i="34"/>
  <c r="D97" i="34"/>
  <c r="I53" i="34"/>
  <c r="J38" i="34"/>
  <c r="G45" i="34"/>
  <c r="J64" i="34"/>
  <c r="I39" i="34"/>
  <c r="E184" i="34"/>
  <c r="E136" i="34"/>
  <c r="E185" i="34"/>
  <c r="G187" i="34"/>
  <c r="E190" i="34"/>
  <c r="J182" i="34"/>
  <c r="D150" i="34"/>
  <c r="H145" i="34"/>
  <c r="G181" i="34"/>
  <c r="G161" i="34"/>
  <c r="E137" i="34"/>
  <c r="F100" i="34"/>
  <c r="J134" i="34"/>
  <c r="J105" i="34"/>
  <c r="J133" i="34"/>
  <c r="J168" i="34"/>
  <c r="F138" i="34"/>
  <c r="D125" i="34"/>
  <c r="I128" i="34"/>
  <c r="D146" i="34"/>
  <c r="E146" i="34"/>
  <c r="D157" i="34"/>
  <c r="I170" i="34"/>
  <c r="I54" i="34"/>
  <c r="E97" i="34"/>
  <c r="F87" i="34"/>
  <c r="D52" i="34"/>
  <c r="J19" i="34"/>
  <c r="K31" i="34"/>
  <c r="J87" i="34"/>
  <c r="H42" i="34"/>
  <c r="K64" i="34"/>
  <c r="H19" i="34"/>
  <c r="H63" i="34"/>
  <c r="G6" i="34"/>
  <c r="D38" i="34"/>
  <c r="G116" i="34"/>
  <c r="D83" i="34"/>
  <c r="I27" i="34"/>
  <c r="D57" i="34"/>
  <c r="L70" i="34"/>
  <c r="G48" i="34"/>
  <c r="H9" i="34"/>
  <c r="L44" i="34"/>
  <c r="E20" i="34"/>
  <c r="F178" i="34"/>
  <c r="K183" i="34"/>
  <c r="D119" i="34"/>
  <c r="G128" i="34"/>
  <c r="F179" i="34"/>
  <c r="D191" i="34"/>
  <c r="L177" i="34"/>
  <c r="I190" i="34"/>
  <c r="G190" i="34"/>
  <c r="E181" i="34"/>
  <c r="D181" i="34"/>
  <c r="I145" i="34"/>
  <c r="H181" i="34"/>
  <c r="K161" i="34"/>
  <c r="G137" i="34"/>
  <c r="E100" i="34"/>
  <c r="K134" i="34"/>
  <c r="H101" i="34"/>
  <c r="E129" i="34"/>
  <c r="K168" i="34"/>
  <c r="F119" i="34"/>
  <c r="J125" i="34"/>
  <c r="J128" i="34"/>
  <c r="J112" i="34"/>
  <c r="F146" i="34"/>
  <c r="G124" i="34"/>
  <c r="F157" i="34"/>
  <c r="G51" i="34"/>
  <c r="G97" i="34"/>
  <c r="E73" i="34"/>
  <c r="E17" i="34"/>
  <c r="G30" i="34"/>
  <c r="K87" i="34"/>
  <c r="H35" i="34"/>
  <c r="K56" i="34"/>
  <c r="E14" i="34"/>
  <c r="I63" i="34"/>
  <c r="E45" i="34"/>
  <c r="D5" i="34"/>
  <c r="H116" i="34"/>
  <c r="H72" i="34"/>
  <c r="L27" i="34"/>
  <c r="D15" i="34"/>
  <c r="D70" i="34"/>
  <c r="F40" i="34"/>
  <c r="H43" i="34"/>
  <c r="J36" i="34"/>
  <c r="E166" i="34"/>
  <c r="L122" i="34"/>
  <c r="J17" i="34"/>
  <c r="D178" i="34"/>
  <c r="F187" i="34"/>
  <c r="K174" i="34"/>
  <c r="D158" i="34"/>
  <c r="I169" i="34"/>
  <c r="L125" i="34"/>
  <c r="K125" i="34"/>
  <c r="H129" i="34"/>
  <c r="J51" i="34"/>
  <c r="E44" i="34"/>
  <c r="L15" i="34"/>
  <c r="E87" i="34"/>
  <c r="I20" i="34"/>
  <c r="K54" i="34"/>
  <c r="L12" i="34"/>
  <c r="J63" i="34"/>
  <c r="K3" i="34"/>
  <c r="D27" i="34"/>
  <c r="F107" i="34"/>
  <c r="L72" i="34"/>
  <c r="I25" i="34"/>
  <c r="G12" i="34"/>
  <c r="J70" i="34"/>
  <c r="F37" i="34"/>
  <c r="D37" i="34"/>
  <c r="G185" i="34"/>
  <c r="K129" i="34"/>
  <c r="D99" i="34"/>
  <c r="H189" i="34"/>
  <c r="H190" i="34"/>
  <c r="J145" i="34"/>
  <c r="I137" i="34"/>
  <c r="F101" i="34"/>
  <c r="G119" i="34"/>
  <c r="K112" i="34"/>
  <c r="L157" i="34"/>
  <c r="H91" i="34"/>
  <c r="L29" i="34"/>
  <c r="E172" i="34"/>
  <c r="K187" i="34"/>
  <c r="K189" i="34"/>
  <c r="F190" i="34"/>
  <c r="H185" i="34"/>
  <c r="J176" i="34"/>
  <c r="E169" i="34"/>
  <c r="K145" i="34"/>
  <c r="K181" i="34"/>
  <c r="E156" i="34"/>
  <c r="E134" i="34"/>
  <c r="H163" i="34"/>
  <c r="J180" i="34"/>
  <c r="J96" i="34"/>
  <c r="E173" i="34"/>
  <c r="D144" i="34"/>
  <c r="J119" i="34"/>
  <c r="G125" i="34"/>
  <c r="L124" i="34"/>
  <c r="J106" i="34"/>
  <c r="D124" i="34"/>
  <c r="J121" i="34"/>
  <c r="H157" i="34"/>
  <c r="F51" i="34"/>
  <c r="F82" i="34"/>
  <c r="I91" i="34"/>
  <c r="H44" i="34"/>
  <c r="H14" i="34"/>
  <c r="D29" i="34"/>
  <c r="G69" i="34"/>
  <c r="L20" i="34"/>
  <c r="F19" i="34"/>
  <c r="F53" i="34"/>
  <c r="I11" i="34"/>
  <c r="G63" i="34"/>
  <c r="J14" i="34"/>
  <c r="G107" i="34"/>
  <c r="F70" i="34"/>
  <c r="E24" i="34"/>
  <c r="D25" i="34"/>
  <c r="K34" i="34"/>
  <c r="D154" i="34"/>
  <c r="K13" i="34"/>
  <c r="G50" i="34"/>
  <c r="J185" i="34"/>
  <c r="L189" i="34"/>
  <c r="L186" i="34"/>
  <c r="I185" i="34"/>
  <c r="J183" i="34"/>
  <c r="K180" i="34"/>
  <c r="K178" i="34"/>
  <c r="F177" i="34"/>
  <c r="I175" i="34"/>
  <c r="J172" i="34"/>
  <c r="G171" i="34"/>
  <c r="K167" i="34"/>
  <c r="H166" i="34"/>
  <c r="H164" i="34"/>
  <c r="J161" i="34"/>
  <c r="G158" i="34"/>
  <c r="I155" i="34"/>
  <c r="F154" i="34"/>
  <c r="J150" i="34"/>
  <c r="L145" i="34"/>
  <c r="F143" i="34"/>
  <c r="D142" i="34"/>
  <c r="I136" i="34"/>
  <c r="E135" i="34"/>
  <c r="G131" i="34"/>
  <c r="E130" i="34"/>
  <c r="H127" i="34"/>
  <c r="D126" i="34"/>
  <c r="H123" i="34"/>
  <c r="L120" i="34"/>
  <c r="H117" i="34"/>
  <c r="I113" i="34"/>
  <c r="K111" i="34"/>
  <c r="J109" i="34"/>
  <c r="H108" i="34"/>
  <c r="K105" i="34"/>
  <c r="G103" i="34"/>
  <c r="E101" i="34"/>
  <c r="L99" i="34"/>
  <c r="J98" i="34"/>
  <c r="H96" i="34"/>
  <c r="K93" i="34"/>
  <c r="E92" i="34"/>
  <c r="K89" i="34"/>
  <c r="G88" i="34"/>
  <c r="J85" i="34"/>
  <c r="I84" i="34"/>
  <c r="K81" i="34"/>
  <c r="K76" i="34"/>
  <c r="L73" i="34"/>
  <c r="F67" i="34"/>
  <c r="J62" i="34"/>
  <c r="J60" i="34"/>
  <c r="H59" i="34"/>
  <c r="G55" i="34"/>
  <c r="K52" i="34"/>
  <c r="H49" i="34"/>
  <c r="D42" i="34"/>
  <c r="H40" i="34"/>
  <c r="I32" i="34"/>
  <c r="H29" i="34"/>
  <c r="J27" i="34"/>
  <c r="K23" i="34"/>
  <c r="G21" i="34"/>
  <c r="K17" i="34"/>
  <c r="K14" i="34"/>
  <c r="D9" i="34"/>
  <c r="F7" i="34"/>
  <c r="F186" i="34"/>
  <c r="L163" i="34"/>
  <c r="H153" i="34"/>
  <c r="L143" i="34"/>
  <c r="E128" i="34"/>
  <c r="D114" i="34"/>
  <c r="I100" i="34"/>
  <c r="H80" i="34"/>
  <c r="J189" i="34"/>
  <c r="K186" i="34"/>
  <c r="I183" i="34"/>
  <c r="J178" i="34"/>
  <c r="D177" i="34"/>
  <c r="H175" i="34"/>
  <c r="I172" i="34"/>
  <c r="F171" i="34"/>
  <c r="J167" i="34"/>
  <c r="G166" i="34"/>
  <c r="G164" i="34"/>
  <c r="I161" i="34"/>
  <c r="L159" i="34"/>
  <c r="H155" i="34"/>
  <c r="I152" i="34"/>
  <c r="E150" i="34"/>
  <c r="L147" i="34"/>
  <c r="G145" i="34"/>
  <c r="E143" i="34"/>
  <c r="G136" i="34"/>
  <c r="D135" i="34"/>
  <c r="L132" i="34"/>
  <c r="F131" i="34"/>
  <c r="D130" i="34"/>
  <c r="G127" i="34"/>
  <c r="G123" i="34"/>
  <c r="K120" i="34"/>
  <c r="K118" i="34"/>
  <c r="G117" i="34"/>
  <c r="L114" i="34"/>
  <c r="F113" i="34"/>
  <c r="J111" i="34"/>
  <c r="I109" i="34"/>
  <c r="G108" i="34"/>
  <c r="I105" i="34"/>
  <c r="F103" i="34"/>
  <c r="D101" i="34"/>
  <c r="K99" i="34"/>
  <c r="I98" i="34"/>
  <c r="G96" i="34"/>
  <c r="J93" i="34"/>
  <c r="D92" i="34"/>
  <c r="J89" i="34"/>
  <c r="E88" i="34"/>
  <c r="I85" i="34"/>
  <c r="G84" i="34"/>
  <c r="I81" i="34"/>
  <c r="J76" i="34"/>
  <c r="L74" i="34"/>
  <c r="F73" i="34"/>
  <c r="E67" i="34"/>
  <c r="E65" i="34"/>
  <c r="I60" i="34"/>
  <c r="G59" i="34"/>
  <c r="F55" i="34"/>
  <c r="J52" i="34"/>
  <c r="D40" i="34"/>
  <c r="H32" i="34"/>
  <c r="G29" i="34"/>
  <c r="J23" i="34"/>
  <c r="I17" i="34"/>
  <c r="H188" i="34"/>
  <c r="L169" i="34"/>
  <c r="D152" i="34"/>
  <c r="J139" i="34"/>
  <c r="L131" i="34"/>
  <c r="D111" i="34"/>
  <c r="D98" i="34"/>
  <c r="J86" i="34"/>
  <c r="J186" i="34"/>
  <c r="K184" i="34"/>
  <c r="H183" i="34"/>
  <c r="L179" i="34"/>
  <c r="I178" i="34"/>
  <c r="G175" i="34"/>
  <c r="H172" i="34"/>
  <c r="E171" i="34"/>
  <c r="I167" i="34"/>
  <c r="F166" i="34"/>
  <c r="F164" i="34"/>
  <c r="H161" i="34"/>
  <c r="K159" i="34"/>
  <c r="F155" i="34"/>
  <c r="L153" i="34"/>
  <c r="H152" i="34"/>
  <c r="K147" i="34"/>
  <c r="E145" i="34"/>
  <c r="G141" i="34"/>
  <c r="L137" i="34"/>
  <c r="F136" i="34"/>
  <c r="K132" i="34"/>
  <c r="E131" i="34"/>
  <c r="E127" i="34"/>
  <c r="I125" i="34"/>
  <c r="E123" i="34"/>
  <c r="J120" i="34"/>
  <c r="J118" i="34"/>
  <c r="F117" i="34"/>
  <c r="K114" i="34"/>
  <c r="E113" i="34"/>
  <c r="I111" i="34"/>
  <c r="H109" i="34"/>
  <c r="F108" i="34"/>
  <c r="H105" i="34"/>
  <c r="E103" i="34"/>
  <c r="J99" i="34"/>
  <c r="H98" i="34"/>
  <c r="F96" i="34"/>
  <c r="H93" i="34"/>
  <c r="I89" i="34"/>
  <c r="D88" i="34"/>
  <c r="H85" i="34"/>
  <c r="F84" i="34"/>
  <c r="H81" i="34"/>
  <c r="L77" i="34"/>
  <c r="I76" i="34"/>
  <c r="K74" i="34"/>
  <c r="L69" i="34"/>
  <c r="D67" i="34"/>
  <c r="D65" i="34"/>
  <c r="L61" i="34"/>
  <c r="H60" i="34"/>
  <c r="F59" i="34"/>
  <c r="L56" i="34"/>
  <c r="E55" i="34"/>
  <c r="H52" i="34"/>
  <c r="L48" i="34"/>
  <c r="K44" i="34"/>
  <c r="I41" i="34"/>
  <c r="G32" i="34"/>
  <c r="L26" i="34"/>
  <c r="H17" i="34"/>
  <c r="L13" i="34"/>
  <c r="K8" i="34"/>
  <c r="L6" i="34"/>
  <c r="D183" i="34"/>
  <c r="E176" i="34"/>
  <c r="K154" i="34"/>
  <c r="F147" i="34"/>
  <c r="G134" i="34"/>
  <c r="F120" i="34"/>
  <c r="L106" i="34"/>
  <c r="K92" i="34"/>
  <c r="L188" i="34"/>
  <c r="I186" i="34"/>
  <c r="J184" i="34"/>
  <c r="G183" i="34"/>
  <c r="K179" i="34"/>
  <c r="H178" i="34"/>
  <c r="H176" i="34"/>
  <c r="F175" i="34"/>
  <c r="G172" i="34"/>
  <c r="D171" i="34"/>
  <c r="H167" i="34"/>
  <c r="E164" i="34"/>
  <c r="J159" i="34"/>
  <c r="L156" i="34"/>
  <c r="D155" i="34"/>
  <c r="K153" i="34"/>
  <c r="G152" i="34"/>
  <c r="J147" i="34"/>
  <c r="D145" i="34"/>
  <c r="L142" i="34"/>
  <c r="K137" i="34"/>
  <c r="D136" i="34"/>
  <c r="L134" i="34"/>
  <c r="H132" i="34"/>
  <c r="D131" i="34"/>
  <c r="D127" i="34"/>
  <c r="E125" i="34"/>
  <c r="D123" i="34"/>
  <c r="I120" i="34"/>
  <c r="I118" i="34"/>
  <c r="E117" i="34"/>
  <c r="I114" i="34"/>
  <c r="D113" i="34"/>
  <c r="H111" i="34"/>
  <c r="G109" i="34"/>
  <c r="G105" i="34"/>
  <c r="L100" i="34"/>
  <c r="I99" i="34"/>
  <c r="G98" i="34"/>
  <c r="E96" i="34"/>
  <c r="E93" i="34"/>
  <c r="F91" i="34"/>
  <c r="G89" i="34"/>
  <c r="G85" i="34"/>
  <c r="E84" i="34"/>
  <c r="K77" i="34"/>
  <c r="H76" i="34"/>
  <c r="J74" i="34"/>
  <c r="I72" i="34"/>
  <c r="F69" i="34"/>
  <c r="K61" i="34"/>
  <c r="G60" i="34"/>
  <c r="E59" i="34"/>
  <c r="J56" i="34"/>
  <c r="D55" i="34"/>
  <c r="F52" i="34"/>
  <c r="K48" i="34"/>
  <c r="K47" i="34"/>
  <c r="L45" i="34"/>
  <c r="J44" i="34"/>
  <c r="H41" i="34"/>
  <c r="L33" i="34"/>
  <c r="F32" i="34"/>
  <c r="L28" i="34"/>
  <c r="J26" i="34"/>
  <c r="L22" i="34"/>
  <c r="G17" i="34"/>
  <c r="J8" i="34"/>
  <c r="G184" i="34"/>
  <c r="D156" i="34"/>
  <c r="F137" i="34"/>
  <c r="K130" i="34"/>
  <c r="D118" i="34"/>
  <c r="L101" i="34"/>
  <c r="K188" i="34"/>
  <c r="H186" i="34"/>
  <c r="I184" i="34"/>
  <c r="F183" i="34"/>
  <c r="J179" i="34"/>
  <c r="G178" i="34"/>
  <c r="G176" i="34"/>
  <c r="E175" i="34"/>
  <c r="F172" i="34"/>
  <c r="E167" i="34"/>
  <c r="F165" i="34"/>
  <c r="D164" i="34"/>
  <c r="L160" i="34"/>
  <c r="H159" i="34"/>
  <c r="K156" i="34"/>
  <c r="J153" i="34"/>
  <c r="F152" i="34"/>
  <c r="L148" i="34"/>
  <c r="I147" i="34"/>
  <c r="K142" i="34"/>
  <c r="I140" i="34"/>
  <c r="J137" i="34"/>
  <c r="I134" i="34"/>
  <c r="E132" i="34"/>
  <c r="L128" i="34"/>
  <c r="H120" i="34"/>
  <c r="H118" i="34"/>
  <c r="G114" i="34"/>
  <c r="G111" i="34"/>
  <c r="F109" i="34"/>
  <c r="D107" i="34"/>
  <c r="F105" i="34"/>
  <c r="D102" i="34"/>
  <c r="K100" i="34"/>
  <c r="H99" i="34"/>
  <c r="F98" i="34"/>
  <c r="D96" i="34"/>
  <c r="E91" i="34"/>
  <c r="D89" i="34"/>
  <c r="F85" i="34"/>
  <c r="K80" i="34"/>
  <c r="J77" i="34"/>
  <c r="G76" i="34"/>
  <c r="I74" i="34"/>
  <c r="L66" i="34"/>
  <c r="G64" i="34"/>
  <c r="J61" i="34"/>
  <c r="F60" i="34"/>
  <c r="D59" i="34"/>
  <c r="I56" i="34"/>
  <c r="E52" i="34"/>
  <c r="I48" i="34"/>
  <c r="I44" i="34"/>
  <c r="G41" i="34"/>
  <c r="I33" i="34"/>
  <c r="E32" i="34"/>
  <c r="I28" i="34"/>
  <c r="I26" i="34"/>
  <c r="K22" i="34"/>
  <c r="L18" i="34"/>
  <c r="F17" i="34"/>
  <c r="I8" i="34"/>
  <c r="H179" i="34"/>
  <c r="I160" i="34"/>
  <c r="J148" i="34"/>
  <c r="K135" i="34"/>
  <c r="D109" i="34"/>
  <c r="I95" i="34"/>
  <c r="I188" i="34"/>
  <c r="G186" i="34"/>
  <c r="H184" i="34"/>
  <c r="E183" i="34"/>
  <c r="I179" i="34"/>
  <c r="E178" i="34"/>
  <c r="F176" i="34"/>
  <c r="D175" i="34"/>
  <c r="D172" i="34"/>
  <c r="D167" i="34"/>
  <c r="E165" i="34"/>
  <c r="K160" i="34"/>
  <c r="G159" i="34"/>
  <c r="J156" i="34"/>
  <c r="L154" i="34"/>
  <c r="I153" i="34"/>
  <c r="E152" i="34"/>
  <c r="K148" i="34"/>
  <c r="G147" i="34"/>
  <c r="J142" i="34"/>
  <c r="H137" i="34"/>
  <c r="L135" i="34"/>
  <c r="H134" i="34"/>
  <c r="L130" i="34"/>
  <c r="H128" i="34"/>
  <c r="L126" i="34"/>
  <c r="I124" i="34"/>
  <c r="H122" i="34"/>
  <c r="G120" i="34"/>
  <c r="E118" i="34"/>
  <c r="E116" i="34"/>
  <c r="E114" i="34"/>
  <c r="L112" i="34"/>
  <c r="F111" i="34"/>
  <c r="E109" i="34"/>
  <c r="E105" i="34"/>
  <c r="J100" i="34"/>
  <c r="G99" i="34"/>
  <c r="E98" i="34"/>
  <c r="L92" i="34"/>
  <c r="D91" i="34"/>
  <c r="L86" i="34"/>
  <c r="E85" i="34"/>
  <c r="E83" i="34"/>
  <c r="J80" i="34"/>
  <c r="I77" i="34"/>
  <c r="F76" i="34"/>
  <c r="H74" i="34"/>
  <c r="L71" i="34"/>
  <c r="K66" i="34"/>
  <c r="F64" i="34"/>
  <c r="I61" i="34"/>
  <c r="E60" i="34"/>
  <c r="D56" i="34"/>
  <c r="E54" i="34"/>
  <c r="H48" i="34"/>
  <c r="I46" i="34"/>
  <c r="F41" i="34"/>
  <c r="H33" i="34"/>
  <c r="D32" i="34"/>
  <c r="H28" i="34"/>
  <c r="F26" i="34"/>
  <c r="J22" i="34"/>
  <c r="I18" i="34"/>
  <c r="D17" i="34"/>
  <c r="L11" i="34"/>
  <c r="H8" i="34"/>
  <c r="L4" i="34"/>
  <c r="L191" i="34"/>
  <c r="F159" i="34"/>
  <c r="I142" i="34"/>
  <c r="K126" i="34"/>
  <c r="I112" i="34"/>
  <c r="F99" i="34"/>
  <c r="D184" i="34"/>
  <c r="L178" i="34"/>
  <c r="H160" i="34"/>
  <c r="F153" i="34"/>
  <c r="G148" i="34"/>
  <c r="J143" i="34"/>
  <c r="G139" i="34"/>
  <c r="J135" i="34"/>
  <c r="K131" i="34"/>
  <c r="D128" i="34"/>
  <c r="E120" i="34"/>
  <c r="K115" i="34"/>
  <c r="G112" i="34"/>
  <c r="E99" i="34"/>
  <c r="E82" i="34"/>
  <c r="G77" i="34"/>
  <c r="F74" i="34"/>
  <c r="H66" i="34"/>
  <c r="I55" i="34"/>
  <c r="L50" i="34"/>
  <c r="H46" i="34"/>
  <c r="D41" i="34"/>
  <c r="H36" i="34"/>
  <c r="D26" i="34"/>
  <c r="G8" i="34"/>
  <c r="L180" i="34"/>
  <c r="I130" i="34"/>
  <c r="K84" i="34"/>
  <c r="F43" i="34"/>
  <c r="D174" i="34"/>
  <c r="L164" i="34"/>
  <c r="G160" i="34"/>
  <c r="L155" i="34"/>
  <c r="E153" i="34"/>
  <c r="F148" i="34"/>
  <c r="I143" i="34"/>
  <c r="F139" i="34"/>
  <c r="I135" i="34"/>
  <c r="J131" i="34"/>
  <c r="L123" i="34"/>
  <c r="D120" i="34"/>
  <c r="H115" i="34"/>
  <c r="L93" i="34"/>
  <c r="L89" i="34"/>
  <c r="L85" i="34"/>
  <c r="D77" i="34"/>
  <c r="E74" i="34"/>
  <c r="G66" i="34"/>
  <c r="H61" i="34"/>
  <c r="J58" i="34"/>
  <c r="H55" i="34"/>
  <c r="F36" i="34"/>
  <c r="L14" i="34"/>
  <c r="F8" i="34"/>
  <c r="G163" i="34"/>
  <c r="K109" i="34"/>
  <c r="H75" i="34"/>
  <c r="K171" i="34"/>
  <c r="E142" i="34"/>
  <c r="F126" i="34"/>
  <c r="H100" i="34"/>
  <c r="H67" i="34"/>
  <c r="E43" i="34"/>
  <c r="K9" i="34"/>
  <c r="E179" i="34"/>
  <c r="G154" i="34"/>
  <c r="H121" i="34"/>
  <c r="G100" i="34"/>
  <c r="K59" i="34"/>
  <c r="K32" i="34"/>
  <c r="J4" i="34"/>
  <c r="J136" i="34"/>
  <c r="K108" i="34"/>
  <c r="L55" i="34"/>
  <c r="K21" i="34"/>
  <c r="K143" i="34"/>
  <c r="D94" i="34"/>
  <c r="I66" i="34"/>
  <c r="J21" i="34"/>
  <c r="G188" i="34"/>
  <c r="L183" i="34"/>
  <c r="J177" i="34"/>
  <c r="D168" i="34"/>
  <c r="K164" i="34"/>
  <c r="F160" i="34"/>
  <c r="K155" i="34"/>
  <c r="D153" i="34"/>
  <c r="D148" i="34"/>
  <c r="H143" i="34"/>
  <c r="E139" i="34"/>
  <c r="H135" i="34"/>
  <c r="I131" i="34"/>
  <c r="K127" i="34"/>
  <c r="K123" i="34"/>
  <c r="E115" i="34"/>
  <c r="L111" i="34"/>
  <c r="I106" i="34"/>
  <c r="K101" i="34"/>
  <c r="L98" i="34"/>
  <c r="K85" i="34"/>
  <c r="L81" i="34"/>
  <c r="D74" i="34"/>
  <c r="F66" i="34"/>
  <c r="G61" i="34"/>
  <c r="H58" i="34"/>
  <c r="L49" i="34"/>
  <c r="L40" i="34"/>
  <c r="K29" i="34"/>
  <c r="E8" i="34"/>
  <c r="E186" i="34"/>
  <c r="I154" i="34"/>
  <c r="L113" i="34"/>
  <c r="I88" i="34"/>
  <c r="D64" i="34"/>
  <c r="L136" i="34"/>
  <c r="I121" i="34"/>
  <c r="J84" i="34"/>
  <c r="L32" i="34"/>
  <c r="J166" i="34"/>
  <c r="K136" i="34"/>
  <c r="I117" i="34"/>
  <c r="L21" i="34"/>
  <c r="H171" i="34"/>
  <c r="G71" i="34"/>
  <c r="K36" i="34"/>
  <c r="I9" i="34"/>
  <c r="I108" i="34"/>
  <c r="H77" i="34"/>
  <c r="K55" i="34"/>
  <c r="D188" i="34"/>
  <c r="I177" i="34"/>
  <c r="J164" i="34"/>
  <c r="D160" i="34"/>
  <c r="J155" i="34"/>
  <c r="D139" i="34"/>
  <c r="F135" i="34"/>
  <c r="H131" i="34"/>
  <c r="I127" i="34"/>
  <c r="J123" i="34"/>
  <c r="E119" i="34"/>
  <c r="D115" i="34"/>
  <c r="E106" i="34"/>
  <c r="J101" i="34"/>
  <c r="K98" i="34"/>
  <c r="J92" i="34"/>
  <c r="L88" i="34"/>
  <c r="D85" i="34"/>
  <c r="L76" i="34"/>
  <c r="E66" i="34"/>
  <c r="D61" i="34"/>
  <c r="G58" i="34"/>
  <c r="J40" i="34"/>
  <c r="I29" i="34"/>
  <c r="H18" i="34"/>
  <c r="D159" i="34"/>
  <c r="G126" i="34"/>
  <c r="E80" i="34"/>
  <c r="D53" i="34"/>
  <c r="F22" i="34"/>
  <c r="D186" i="34"/>
  <c r="H154" i="34"/>
  <c r="H130" i="34"/>
  <c r="K113" i="34"/>
  <c r="H88" i="34"/>
  <c r="L59" i="34"/>
  <c r="K191" i="34"/>
  <c r="I158" i="34"/>
  <c r="D133" i="34"/>
  <c r="L108" i="34"/>
  <c r="G67" i="34"/>
  <c r="I166" i="34"/>
  <c r="L90" i="34"/>
  <c r="G4" i="34"/>
  <c r="G153" i="34"/>
  <c r="L82" i="34"/>
  <c r="I59" i="34"/>
  <c r="H177" i="34"/>
  <c r="L172" i="34"/>
  <c r="L167" i="34"/>
  <c r="I164" i="34"/>
  <c r="E147" i="34"/>
  <c r="H142" i="34"/>
  <c r="I123" i="34"/>
  <c r="I101" i="34"/>
  <c r="I92" i="34"/>
  <c r="K88" i="34"/>
  <c r="G80" i="34"/>
  <c r="D76" i="34"/>
  <c r="L67" i="34"/>
  <c r="F58" i="34"/>
  <c r="L53" i="34"/>
  <c r="D48" i="34"/>
  <c r="I43" i="34"/>
  <c r="L23" i="34"/>
  <c r="G18" i="34"/>
  <c r="G7" i="34"/>
  <c r="E58" i="34"/>
  <c r="F33" i="34"/>
  <c r="G28" i="34"/>
  <c r="L166" i="34"/>
  <c r="L117" i="34"/>
  <c r="K96" i="34"/>
  <c r="J71" i="34"/>
  <c r="L161" i="34"/>
  <c r="L62" i="34"/>
  <c r="J32" i="34"/>
  <c r="F184" i="34"/>
  <c r="J175" i="34"/>
  <c r="I103" i="34"/>
  <c r="E71" i="34"/>
  <c r="I36" i="34"/>
  <c r="G177" i="34"/>
  <c r="E159" i="34"/>
  <c r="J154" i="34"/>
  <c r="D151" i="34"/>
  <c r="D147" i="34"/>
  <c r="G142" i="34"/>
  <c r="D134" i="34"/>
  <c r="J130" i="34"/>
  <c r="H126" i="34"/>
  <c r="L109" i="34"/>
  <c r="L105" i="34"/>
  <c r="G101" i="34"/>
  <c r="G92" i="34"/>
  <c r="J88" i="34"/>
  <c r="L84" i="34"/>
  <c r="F80" i="34"/>
  <c r="J67" i="34"/>
  <c r="K60" i="34"/>
  <c r="J53" i="34"/>
  <c r="G43" i="34"/>
  <c r="D18" i="34"/>
  <c r="L171" i="34"/>
  <c r="F142" i="34"/>
  <c r="F92" i="34"/>
  <c r="I67" i="34"/>
  <c r="E28" i="34"/>
  <c r="K166" i="34"/>
  <c r="G133" i="34"/>
  <c r="J117" i="34"/>
  <c r="I96" i="34"/>
  <c r="I71" i="34"/>
  <c r="D28" i="34"/>
  <c r="I171" i="34"/>
  <c r="G130" i="34"/>
  <c r="J113" i="34"/>
  <c r="H71" i="34"/>
  <c r="L36" i="34"/>
  <c r="J9" i="34"/>
  <c r="D179" i="34"/>
  <c r="F121" i="34"/>
  <c r="J59" i="34"/>
  <c r="H148" i="34"/>
  <c r="K90" i="34"/>
  <c r="K62" i="34"/>
  <c r="E41" i="34"/>
  <c r="L150" i="34"/>
  <c r="L104" i="34"/>
  <c r="F75" i="34"/>
  <c r="L17" i="34"/>
  <c r="L175" i="34"/>
  <c r="E126" i="34"/>
  <c r="E104" i="34"/>
  <c r="E75" i="34"/>
  <c r="J191" i="34"/>
  <c r="K175" i="34"/>
  <c r="D100" i="34"/>
  <c r="D51" i="34"/>
  <c r="D16" i="34"/>
  <c r="H112" i="34"/>
  <c r="I86" i="34"/>
  <c r="G74" i="34"/>
  <c r="I51" i="34"/>
  <c r="D43" i="34"/>
  <c r="K33" i="34"/>
  <c r="D60" i="34"/>
  <c r="K45" i="34"/>
  <c r="K19" i="34"/>
  <c r="G40" i="34"/>
  <c r="I21" i="34"/>
  <c r="I75" i="34"/>
  <c r="L46" i="34"/>
  <c r="L7" i="34"/>
  <c r="J43" i="34"/>
  <c r="E25" i="34"/>
  <c r="F48" i="34"/>
  <c r="K37" i="34"/>
  <c r="K50" i="34"/>
  <c r="H78" i="34"/>
  <c r="K110" i="34"/>
  <c r="H68" i="34"/>
  <c r="D24" i="34"/>
  <c r="H51" i="34"/>
  <c r="G72" i="34"/>
  <c r="F102" i="34"/>
  <c r="J116" i="34"/>
  <c r="F3" i="34"/>
  <c r="G14" i="34"/>
  <c r="H45" i="34"/>
  <c r="D14" i="34"/>
  <c r="I31" i="34"/>
  <c r="K51" i="34"/>
  <c r="I94" i="34"/>
  <c r="F63" i="34"/>
  <c r="J79" i="34"/>
  <c r="K20" i="34"/>
  <c r="I40" i="34"/>
  <c r="H56" i="34"/>
  <c r="K72" i="34"/>
  <c r="L30" i="34"/>
  <c r="E50" i="34"/>
  <c r="D22" i="34"/>
  <c r="I58" i="34"/>
  <c r="J73" i="34"/>
  <c r="G87" i="34"/>
  <c r="I13" i="34"/>
  <c r="K42" i="34"/>
  <c r="G5" i="34"/>
  <c r="E22" i="34"/>
  <c r="G33" i="34"/>
  <c r="E64" i="34"/>
  <c r="D95" i="34"/>
  <c r="G39" i="34"/>
  <c r="L87" i="34"/>
  <c r="D104" i="34"/>
  <c r="K35" i="34"/>
  <c r="I65" i="34"/>
  <c r="K119" i="34"/>
  <c r="L170" i="34"/>
  <c r="F77" i="34"/>
  <c r="E124" i="34"/>
  <c r="I93" i="34"/>
  <c r="G146" i="34"/>
  <c r="L80" i="34"/>
  <c r="H106" i="34"/>
  <c r="F61" i="34"/>
  <c r="G93" i="34"/>
  <c r="F128" i="34"/>
  <c r="J151" i="34"/>
  <c r="E133" i="34"/>
  <c r="I162" i="34"/>
  <c r="E122" i="34"/>
  <c r="E141" i="34"/>
  <c r="G168" i="34"/>
  <c r="F133" i="34"/>
  <c r="D173" i="34"/>
  <c r="G149" i="34"/>
  <c r="J165" i="34"/>
  <c r="H114" i="34"/>
  <c r="I180" i="34"/>
  <c r="G174" i="34"/>
  <c r="H169" i="34"/>
  <c r="K28" i="34"/>
  <c r="I22" i="34"/>
  <c r="F25" i="34"/>
  <c r="L3" i="34"/>
  <c r="F47" i="34"/>
  <c r="E39" i="34"/>
  <c r="K27" i="34"/>
  <c r="D79" i="34"/>
  <c r="H5" i="34"/>
  <c r="F9" i="34"/>
  <c r="F29" i="34"/>
  <c r="J49" i="34"/>
  <c r="F44" i="34"/>
  <c r="F16" i="34"/>
  <c r="K78" i="34"/>
  <c r="J110" i="34"/>
  <c r="G68" i="34"/>
  <c r="H25" i="34"/>
  <c r="F31" i="34"/>
  <c r="H53" i="34"/>
  <c r="F72" i="34"/>
  <c r="L102" i="34"/>
  <c r="K116" i="34"/>
  <c r="D6" i="34"/>
  <c r="F15" i="34"/>
  <c r="D45" i="34"/>
  <c r="L5" i="34"/>
  <c r="G15" i="34"/>
  <c r="D34" i="34"/>
  <c r="E53" i="34"/>
  <c r="L94" i="34"/>
  <c r="L79" i="34"/>
  <c r="F23" i="34"/>
  <c r="J42" i="34"/>
  <c r="G56" i="34"/>
  <c r="E79" i="34"/>
  <c r="E30" i="34"/>
  <c r="H50" i="34"/>
  <c r="G23" i="34"/>
  <c r="F62" i="34"/>
  <c r="K73" i="34"/>
  <c r="K95" i="34"/>
  <c r="F13" i="34"/>
  <c r="H47" i="34"/>
  <c r="K6" i="34"/>
  <c r="I23" i="34"/>
  <c r="H34" i="34"/>
  <c r="I45" i="34"/>
  <c r="D69" i="34"/>
  <c r="L16" i="34"/>
  <c r="F95" i="34"/>
  <c r="K104" i="34"/>
  <c r="D39" i="34"/>
  <c r="L65" i="34"/>
  <c r="J122" i="34"/>
  <c r="K170" i="34"/>
  <c r="E77" i="34"/>
  <c r="K124" i="34"/>
  <c r="D93" i="34"/>
  <c r="L146" i="34"/>
  <c r="F81" i="34"/>
  <c r="G106" i="34"/>
  <c r="D66" i="34"/>
  <c r="D103" i="34"/>
  <c r="L140" i="34"/>
  <c r="I151" i="34"/>
  <c r="K133" i="34"/>
  <c r="H162" i="34"/>
  <c r="F122" i="34"/>
  <c r="E144" i="34"/>
  <c r="I168" i="34"/>
  <c r="D138" i="34"/>
  <c r="H173" i="34"/>
  <c r="F149" i="34"/>
  <c r="I165" i="34"/>
  <c r="J114" i="34"/>
  <c r="G180" i="34"/>
  <c r="F174" i="34"/>
  <c r="K169" i="34"/>
  <c r="G118" i="34"/>
  <c r="F4" i="34"/>
  <c r="J11" i="34"/>
  <c r="I15" i="34"/>
  <c r="J55" i="34"/>
  <c r="J65" i="34"/>
  <c r="D35" i="34"/>
  <c r="L119" i="34"/>
  <c r="I7" i="34"/>
  <c r="G49" i="34"/>
  <c r="H10" i="34"/>
  <c r="E33" i="34"/>
  <c r="J10" i="34"/>
  <c r="D46" i="34"/>
  <c r="L57" i="34"/>
  <c r="J78" i="34"/>
  <c r="I110" i="34"/>
  <c r="F68" i="34"/>
  <c r="E35" i="34"/>
  <c r="G35" i="34"/>
  <c r="K53" i="34"/>
  <c r="E72" i="34"/>
  <c r="I102" i="34"/>
  <c r="I116" i="34"/>
  <c r="D19" i="34"/>
  <c r="J16" i="34"/>
  <c r="I5" i="34"/>
  <c r="K16" i="34"/>
  <c r="I35" i="34"/>
  <c r="J54" i="34"/>
  <c r="K94" i="34"/>
  <c r="F42" i="34"/>
  <c r="K79" i="34"/>
  <c r="J24" i="34"/>
  <c r="F45" i="34"/>
  <c r="E56" i="34"/>
  <c r="H83" i="34"/>
  <c r="H31" i="34"/>
  <c r="D50" i="34"/>
  <c r="K24" i="34"/>
  <c r="H62" i="34"/>
  <c r="I73" i="34"/>
  <c r="H95" i="34"/>
  <c r="F14" i="34"/>
  <c r="D49" i="34"/>
  <c r="D8" i="34"/>
  <c r="L24" i="34"/>
  <c r="G36" i="34"/>
  <c r="E46" i="34"/>
  <c r="D73" i="34"/>
  <c r="I16" i="34"/>
  <c r="L97" i="34"/>
  <c r="J104" i="34"/>
  <c r="K65" i="34"/>
  <c r="F129" i="34"/>
  <c r="J170" i="34"/>
  <c r="D81" i="34"/>
  <c r="J124" i="34"/>
  <c r="F93" i="34"/>
  <c r="K146" i="34"/>
  <c r="G86" i="34"/>
  <c r="J108" i="34"/>
  <c r="D71" i="34"/>
  <c r="D106" i="34"/>
  <c r="K140" i="34"/>
  <c r="H151" i="34"/>
  <c r="I133" i="34"/>
  <c r="G162" i="34"/>
  <c r="D122" i="34"/>
  <c r="I144" i="34"/>
  <c r="H168" i="34"/>
  <c r="F141" i="34"/>
  <c r="K173" i="34"/>
  <c r="E149" i="34"/>
  <c r="H165" i="34"/>
  <c r="L118" i="34"/>
  <c r="F180" i="34"/>
  <c r="J174" i="34"/>
  <c r="J169" i="34"/>
  <c r="I126" i="34"/>
  <c r="J152" i="34"/>
  <c r="G24" i="34"/>
  <c r="L10" i="34"/>
  <c r="K172" i="34"/>
  <c r="H84" i="34"/>
  <c r="K67" i="34"/>
  <c r="H92" i="34"/>
  <c r="E42" i="34"/>
  <c r="I148" i="34"/>
  <c r="F10" i="34"/>
  <c r="D10" i="34"/>
  <c r="H13" i="34"/>
  <c r="E48" i="34"/>
  <c r="E36" i="34"/>
  <c r="F21" i="34"/>
  <c r="H21" i="34"/>
  <c r="J57" i="34"/>
  <c r="I78" i="34"/>
  <c r="G110" i="34"/>
  <c r="E68" i="34"/>
  <c r="F54" i="34"/>
  <c r="I38" i="34"/>
  <c r="G54" i="34"/>
  <c r="D72" i="34"/>
  <c r="E102" i="34"/>
  <c r="F116" i="34"/>
  <c r="L19" i="34"/>
  <c r="H23" i="34"/>
  <c r="E47" i="34"/>
  <c r="F6" i="34"/>
  <c r="G19" i="34"/>
  <c r="F38" i="34"/>
  <c r="H57" i="34"/>
  <c r="H94" i="34"/>
  <c r="I79" i="34"/>
  <c r="K26" i="34"/>
  <c r="K46" i="34"/>
  <c r="K57" i="34"/>
  <c r="J3" i="34"/>
  <c r="E34" i="34"/>
  <c r="G34" i="34"/>
  <c r="G62" i="34"/>
  <c r="H73" i="34"/>
  <c r="L95" i="34"/>
  <c r="J15" i="34"/>
  <c r="F49" i="34"/>
  <c r="L8" i="34"/>
  <c r="E26" i="34"/>
  <c r="D36" i="34"/>
  <c r="J47" i="34"/>
  <c r="G79" i="34"/>
  <c r="J25" i="34"/>
  <c r="F97" i="34"/>
  <c r="H104" i="34"/>
  <c r="D75" i="34"/>
  <c r="G157" i="34"/>
  <c r="H170" i="34"/>
  <c r="E86" i="34"/>
  <c r="H124" i="34"/>
  <c r="I115" i="34"/>
  <c r="J146" i="34"/>
  <c r="G90" i="34"/>
  <c r="D108" i="34"/>
  <c r="D80" i="34"/>
  <c r="E108" i="34"/>
  <c r="J140" i="34"/>
  <c r="G151" i="34"/>
  <c r="H133" i="34"/>
  <c r="F162" i="34"/>
  <c r="J138" i="34"/>
  <c r="H144" i="34"/>
  <c r="F168" i="34"/>
  <c r="L129" i="34"/>
  <c r="J173" i="34"/>
  <c r="D149" i="34"/>
  <c r="G165" i="34"/>
  <c r="F118" i="34"/>
  <c r="E180" i="34"/>
  <c r="H158" i="34"/>
  <c r="J48" i="34"/>
  <c r="L54" i="34"/>
  <c r="H147" i="34"/>
  <c r="H37" i="34"/>
  <c r="F123" i="34"/>
  <c r="J81" i="34"/>
  <c r="F130" i="34"/>
  <c r="J160" i="34"/>
  <c r="E13" i="34"/>
  <c r="E10" i="34"/>
  <c r="E16" i="34"/>
  <c r="I49" i="34"/>
  <c r="G37" i="34"/>
  <c r="I37" i="34"/>
  <c r="E7" i="34"/>
  <c r="I57" i="34"/>
  <c r="F78" i="34"/>
  <c r="G31" i="34"/>
  <c r="E70" i="34"/>
  <c r="E11" i="34"/>
  <c r="H38" i="34"/>
  <c r="E57" i="34"/>
  <c r="G75" i="34"/>
  <c r="L107" i="34"/>
  <c r="D116" i="34"/>
  <c r="G20" i="34"/>
  <c r="E23" i="34"/>
  <c r="K63" i="34"/>
  <c r="H54" i="34"/>
  <c r="J20" i="34"/>
  <c r="L39" i="34"/>
  <c r="H65" i="34"/>
  <c r="G94" i="34"/>
  <c r="L47" i="34"/>
  <c r="H26" i="34"/>
  <c r="J46" i="34"/>
  <c r="H64" i="34"/>
  <c r="G3" i="34"/>
  <c r="L34" i="34"/>
  <c r="K4" i="34"/>
  <c r="L35" i="34"/>
  <c r="E62" i="34"/>
  <c r="G73" i="34"/>
  <c r="J95" i="34"/>
  <c r="G27" i="34"/>
  <c r="I50" i="34"/>
  <c r="G9" i="34"/>
  <c r="H27" i="34"/>
  <c r="K38" i="34"/>
  <c r="E49" i="34"/>
  <c r="D87" i="34"/>
  <c r="G25" i="34"/>
  <c r="K82" i="34"/>
  <c r="K97" i="34"/>
  <c r="G104" i="34"/>
  <c r="L75" i="34"/>
  <c r="K157" i="34"/>
  <c r="G170" i="34"/>
  <c r="D90" i="34"/>
  <c r="F124" i="34"/>
  <c r="L115" i="34"/>
  <c r="I146" i="34"/>
  <c r="H103" i="34"/>
  <c r="F112" i="34"/>
  <c r="G81" i="34"/>
  <c r="D112" i="34"/>
  <c r="H140" i="34"/>
  <c r="F151" i="34"/>
  <c r="L133" i="34"/>
  <c r="K162" i="34"/>
  <c r="I138" i="34"/>
  <c r="G144" i="34"/>
  <c r="E168" i="34"/>
  <c r="D129" i="34"/>
  <c r="I119" i="34"/>
  <c r="L149" i="34"/>
  <c r="I173" i="34"/>
  <c r="J127" i="34"/>
  <c r="D180" i="34"/>
  <c r="L158" i="34"/>
  <c r="G169" i="34"/>
  <c r="F127" i="34"/>
  <c r="E76" i="34"/>
  <c r="E111" i="34"/>
  <c r="G26" i="34"/>
  <c r="G44" i="34"/>
  <c r="H136" i="34"/>
  <c r="F88" i="34"/>
  <c r="G135" i="34"/>
  <c r="K49" i="34"/>
  <c r="L184" i="34"/>
  <c r="J28" i="34"/>
  <c r="G10" i="34"/>
  <c r="E18" i="34"/>
  <c r="H7" i="34"/>
  <c r="J41" i="34"/>
  <c r="L43" i="34"/>
  <c r="L9" i="34"/>
  <c r="G57" i="34"/>
  <c r="E78" i="34"/>
  <c r="D31" i="34"/>
  <c r="D78" i="34"/>
  <c r="I12" i="34"/>
  <c r="E38" i="34"/>
  <c r="E63" i="34"/>
  <c r="L78" i="34"/>
  <c r="H107" i="34"/>
  <c r="L116" i="34"/>
  <c r="E31" i="34"/>
  <c r="K25" i="34"/>
  <c r="G65" i="34"/>
  <c r="D23" i="34"/>
  <c r="I42" i="34"/>
  <c r="J68" i="34"/>
  <c r="E94" i="34"/>
  <c r="I47" i="34"/>
  <c r="E5" i="34"/>
  <c r="F27" i="34"/>
  <c r="G46" i="34"/>
  <c r="L64" i="34"/>
  <c r="E19" i="34"/>
  <c r="I34" i="34"/>
  <c r="H4" i="34"/>
  <c r="D62" i="34"/>
  <c r="F79" i="34"/>
  <c r="K15" i="34"/>
  <c r="G52" i="34"/>
  <c r="K11" i="34"/>
  <c r="E40" i="34"/>
  <c r="J50" i="34"/>
  <c r="G91" i="34"/>
  <c r="E69" i="34"/>
  <c r="D82" i="34"/>
  <c r="I97" i="34"/>
  <c r="F104" i="34"/>
  <c r="K75" i="34"/>
  <c r="J157" i="34"/>
  <c r="F170" i="34"/>
  <c r="D121" i="34"/>
  <c r="G129" i="34"/>
  <c r="J115" i="34"/>
  <c r="H146" i="34"/>
  <c r="L103" i="34"/>
  <c r="E112" i="34"/>
  <c r="D84" i="34"/>
  <c r="G121" i="34"/>
  <c r="G140" i="34"/>
  <c r="E151" i="34"/>
  <c r="D141" i="34"/>
  <c r="J162" i="34"/>
  <c r="G138" i="34"/>
  <c r="F144" i="34"/>
  <c r="L168" i="34"/>
  <c r="J129" i="34"/>
  <c r="I122" i="34"/>
  <c r="K149" i="34"/>
  <c r="L96" i="34"/>
  <c r="K190" i="34"/>
  <c r="I176" i="34"/>
  <c r="J181" i="34"/>
  <c r="F134" i="34"/>
  <c r="D162" i="34"/>
  <c r="K128" i="34"/>
  <c r="K122" i="34"/>
  <c r="H97" i="34"/>
  <c r="G22" i="34"/>
  <c r="G167" i="34"/>
  <c r="F185" i="34"/>
  <c r="D189" i="34"/>
  <c r="I187" i="34"/>
  <c r="F182" i="34"/>
  <c r="K176" i="34"/>
  <c r="E163" i="34"/>
  <c r="F145" i="34"/>
  <c r="I181" i="34"/>
  <c r="G156" i="34"/>
  <c r="J132" i="34"/>
  <c r="I163" i="34"/>
  <c r="H180" i="34"/>
  <c r="K165" i="34"/>
  <c r="F173" i="34"/>
  <c r="J144" i="34"/>
  <c r="H119" i="34"/>
  <c r="H125" i="34"/>
  <c r="H90" i="34"/>
  <c r="F106" i="34"/>
  <c r="E121" i="34"/>
  <c r="L121" i="34"/>
  <c r="I157" i="34"/>
  <c r="F35" i="34"/>
  <c r="G82" i="34"/>
  <c r="J91" i="34"/>
  <c r="D44" i="34"/>
  <c r="D13" i="34"/>
  <c r="G70" i="34"/>
  <c r="H69" i="34"/>
  <c r="I19" i="34"/>
  <c r="F11" i="34"/>
  <c r="L51" i="34"/>
  <c r="H6" i="34"/>
  <c r="E107" i="34"/>
  <c r="D30" i="34"/>
  <c r="F24" i="34"/>
  <c r="H20" i="34"/>
  <c r="I107" i="34"/>
  <c r="D68" i="34"/>
  <c r="E15" i="34"/>
  <c r="L110" i="34"/>
  <c r="J45" i="34"/>
  <c r="H22" i="34"/>
  <c r="J30" i="34"/>
  <c r="I14" i="34"/>
  <c r="J6" i="34"/>
  <c r="F46" i="34"/>
  <c r="E61" i="34"/>
  <c r="D166" i="34"/>
  <c r="F191" i="34"/>
  <c r="F189" i="34"/>
  <c r="D187" i="34"/>
  <c r="E182" i="34"/>
  <c r="L176" i="34"/>
  <c r="E158" i="34"/>
  <c r="H139" i="34"/>
  <c r="E174" i="34"/>
  <c r="H156" i="34"/>
  <c r="J126" i="34"/>
  <c r="J163" i="34"/>
  <c r="F132" i="34"/>
  <c r="L165" i="34"/>
  <c r="G173" i="34"/>
  <c r="K144" i="34"/>
  <c r="E162" i="34"/>
  <c r="K151" i="34"/>
  <c r="F89" i="34"/>
  <c r="K106" i="34"/>
  <c r="F115" i="34"/>
  <c r="K121" i="34"/>
  <c r="K86" i="34"/>
  <c r="D20" i="34"/>
  <c r="H82" i="34"/>
  <c r="K91" i="34"/>
  <c r="L42" i="34"/>
  <c r="D4" i="34"/>
  <c r="F57" i="34"/>
  <c r="J69" i="34"/>
  <c r="I6" i="34"/>
  <c r="I3" i="34"/>
  <c r="G47" i="34"/>
  <c r="F94" i="34"/>
  <c r="I24" i="34"/>
  <c r="E6" i="34"/>
  <c r="J107" i="34"/>
  <c r="F65" i="34"/>
  <c r="I83" i="34"/>
  <c r="E110" i="34"/>
  <c r="L37" i="34"/>
  <c r="D21" i="34"/>
  <c r="J34" i="34"/>
  <c r="E9" i="34"/>
  <c r="F167" i="34"/>
  <c r="L41" i="34"/>
  <c r="K18" i="34"/>
  <c r="L4" i="33"/>
  <c r="L175" i="33"/>
  <c r="K81" i="10"/>
  <c r="J81" i="10"/>
  <c r="I81" i="10"/>
  <c r="H81" i="10"/>
  <c r="G81" i="10"/>
  <c r="F81" i="10"/>
  <c r="E81" i="10"/>
  <c r="D81" i="10"/>
  <c r="F198" i="33"/>
  <c r="G24" i="33"/>
  <c r="I185" i="33"/>
  <c r="G142" i="33"/>
  <c r="L182" i="33"/>
  <c r="K163" i="33"/>
  <c r="D190" i="33"/>
  <c r="H174" i="33"/>
  <c r="D154" i="33"/>
  <c r="F186" i="33"/>
  <c r="D191" i="33"/>
  <c r="E163" i="33"/>
  <c r="D175" i="33"/>
  <c r="L167" i="33"/>
  <c r="J167" i="33"/>
  <c r="D156" i="33"/>
  <c r="H155" i="33"/>
  <c r="D127" i="33"/>
  <c r="F124" i="33"/>
  <c r="L145" i="33"/>
  <c r="E117" i="33"/>
  <c r="I151" i="33"/>
  <c r="K144" i="33"/>
  <c r="J122" i="33"/>
  <c r="G143" i="33"/>
  <c r="H139" i="33"/>
  <c r="E97" i="33"/>
  <c r="I102" i="33"/>
  <c r="G97" i="33"/>
  <c r="H133" i="33"/>
  <c r="E84" i="33"/>
  <c r="I132" i="33"/>
  <c r="H101" i="33"/>
  <c r="H96" i="33"/>
  <c r="J65" i="33"/>
  <c r="K93" i="33"/>
  <c r="L71" i="33"/>
  <c r="F92" i="33"/>
  <c r="I103" i="33"/>
  <c r="J36" i="33"/>
  <c r="D70" i="33"/>
  <c r="H50" i="33"/>
  <c r="J23" i="33"/>
  <c r="D43" i="33"/>
  <c r="J13" i="33"/>
  <c r="F28" i="33"/>
  <c r="H106" i="33"/>
  <c r="H41" i="33"/>
  <c r="G48" i="33"/>
  <c r="E31" i="33"/>
  <c r="H62" i="33"/>
  <c r="L19" i="33"/>
  <c r="G17" i="33"/>
  <c r="D6" i="33"/>
  <c r="E34" i="33"/>
  <c r="K88" i="33"/>
  <c r="G35" i="33"/>
  <c r="I179" i="33"/>
  <c r="D198" i="33"/>
  <c r="J174" i="33"/>
  <c r="G198" i="33"/>
  <c r="I180" i="33"/>
  <c r="I162" i="33"/>
  <c r="L188" i="33"/>
  <c r="E173" i="33"/>
  <c r="L152" i="33"/>
  <c r="E179" i="33"/>
  <c r="G187" i="33"/>
  <c r="D197" i="33"/>
  <c r="L173" i="33"/>
  <c r="J191" i="33"/>
  <c r="H166" i="33"/>
  <c r="F156" i="33"/>
  <c r="I155" i="33"/>
  <c r="G124" i="33"/>
  <c r="J118" i="33"/>
  <c r="K145" i="33"/>
  <c r="G113" i="33"/>
  <c r="J151" i="33"/>
  <c r="F144" i="33"/>
  <c r="I119" i="33"/>
  <c r="J143" i="33"/>
  <c r="L139" i="33"/>
  <c r="G94" i="33"/>
  <c r="L102" i="33"/>
  <c r="E90" i="33"/>
  <c r="F114" i="33"/>
  <c r="G84" i="33"/>
  <c r="D129" i="33"/>
  <c r="G101" i="33"/>
  <c r="D93" i="33"/>
  <c r="K65" i="33"/>
  <c r="E93" i="33"/>
  <c r="K108" i="33"/>
  <c r="G92" i="33"/>
  <c r="J103" i="33"/>
  <c r="D36" i="33"/>
  <c r="F70" i="33"/>
  <c r="K48" i="33"/>
  <c r="D22" i="33"/>
  <c r="J38" i="33"/>
  <c r="H12" i="33"/>
  <c r="G28" i="33"/>
  <c r="I106" i="33"/>
  <c r="I41" i="33"/>
  <c r="J45" i="33"/>
  <c r="G25" i="33"/>
  <c r="J53" i="33"/>
  <c r="I19" i="33"/>
  <c r="D16" i="33"/>
  <c r="D42" i="33"/>
  <c r="H7" i="33"/>
  <c r="I60" i="33"/>
  <c r="L15" i="33"/>
  <c r="G178" i="33"/>
  <c r="J196" i="33"/>
  <c r="H173" i="33"/>
  <c r="H198" i="33"/>
  <c r="G179" i="33"/>
  <c r="G161" i="33"/>
  <c r="J187" i="33"/>
  <c r="J169" i="33"/>
  <c r="F149" i="33"/>
  <c r="I175" i="33"/>
  <c r="E186" i="33"/>
  <c r="L193" i="33"/>
  <c r="K166" i="33"/>
  <c r="H190" i="33"/>
  <c r="D164" i="33"/>
  <c r="G156" i="33"/>
  <c r="J155" i="33"/>
  <c r="K118" i="33"/>
  <c r="D117" i="33"/>
  <c r="D134" i="33"/>
  <c r="J113" i="33"/>
  <c r="K151" i="33"/>
  <c r="G144" i="33"/>
  <c r="K119" i="33"/>
  <c r="I143" i="33"/>
  <c r="I139" i="33"/>
  <c r="G90" i="33"/>
  <c r="L78" i="33"/>
  <c r="F90" i="33"/>
  <c r="G114" i="33"/>
  <c r="D75" i="33"/>
  <c r="G129" i="33"/>
  <c r="K101" i="33"/>
  <c r="I85" i="33"/>
  <c r="D58" i="33"/>
  <c r="F81" i="33"/>
  <c r="E108" i="33"/>
  <c r="J92" i="33"/>
  <c r="L103" i="33"/>
  <c r="F14" i="33"/>
  <c r="G70" i="33"/>
  <c r="L45" i="33"/>
  <c r="F19" i="33"/>
  <c r="J34" i="33"/>
  <c r="H6" i="33"/>
  <c r="F25" i="33"/>
  <c r="D106" i="33"/>
  <c r="G2" i="33"/>
  <c r="E33" i="33"/>
  <c r="I14" i="33"/>
  <c r="F50" i="33"/>
  <c r="H17" i="33"/>
  <c r="K14" i="33"/>
  <c r="D21" i="33"/>
  <c r="D5" i="33"/>
  <c r="J60" i="33"/>
  <c r="J4" i="33"/>
  <c r="K174" i="33"/>
  <c r="K193" i="33"/>
  <c r="J168" i="33"/>
  <c r="I198" i="33"/>
  <c r="E178" i="33"/>
  <c r="K157" i="33"/>
  <c r="G186" i="33"/>
  <c r="H168" i="33"/>
  <c r="D142" i="33"/>
  <c r="F174" i="33"/>
  <c r="D179" i="33"/>
  <c r="D193" i="33"/>
  <c r="F164" i="33"/>
  <c r="D188" i="33"/>
  <c r="L162" i="33"/>
  <c r="H156" i="33"/>
  <c r="G138" i="33"/>
  <c r="G117" i="33"/>
  <c r="D113" i="33"/>
  <c r="K134" i="33"/>
  <c r="L113" i="33"/>
  <c r="L151" i="33"/>
  <c r="H144" i="33"/>
  <c r="J119" i="33"/>
  <c r="D121" i="33"/>
  <c r="I130" i="33"/>
  <c r="H87" i="33"/>
  <c r="E133" i="33"/>
  <c r="F87" i="33"/>
  <c r="H114" i="33"/>
  <c r="L67" i="33"/>
  <c r="H129" i="33"/>
  <c r="I75" i="33"/>
  <c r="J85" i="33"/>
  <c r="F45" i="33"/>
  <c r="G81" i="33"/>
  <c r="L108" i="33"/>
  <c r="K92" i="33"/>
  <c r="K103" i="33"/>
  <c r="I98" i="33"/>
  <c r="H70" i="33"/>
  <c r="E43" i="33"/>
  <c r="J18" i="33"/>
  <c r="F33" i="33"/>
  <c r="F17" i="33"/>
  <c r="D17" i="33"/>
  <c r="D26" i="33"/>
  <c r="D7" i="33"/>
  <c r="L33" i="33"/>
  <c r="G49" i="33"/>
  <c r="G50" i="33"/>
  <c r="E16" i="33"/>
  <c r="H13" i="33"/>
  <c r="D88" i="33"/>
  <c r="L3" i="33"/>
  <c r="H27" i="33"/>
  <c r="L194" i="33"/>
  <c r="F193" i="33"/>
  <c r="D192" i="33"/>
  <c r="E189" i="33"/>
  <c r="G184" i="33"/>
  <c r="D183" i="33"/>
  <c r="J181" i="33"/>
  <c r="E180" i="33"/>
  <c r="G177" i="33"/>
  <c r="F175" i="33"/>
  <c r="I172" i="33"/>
  <c r="G171" i="33"/>
  <c r="E170" i="33"/>
  <c r="G168" i="33"/>
  <c r="J165" i="33"/>
  <c r="E164" i="33"/>
  <c r="J160" i="33"/>
  <c r="H159" i="33"/>
  <c r="F158" i="33"/>
  <c r="E156" i="33"/>
  <c r="K153" i="33"/>
  <c r="H152" i="33"/>
  <c r="L147" i="33"/>
  <c r="J146" i="33"/>
  <c r="I141" i="33"/>
  <c r="E140" i="33"/>
  <c r="J137" i="33"/>
  <c r="I135" i="33"/>
  <c r="G134" i="33"/>
  <c r="I127" i="33"/>
  <c r="G126" i="33"/>
  <c r="L123" i="33"/>
  <c r="L121" i="33"/>
  <c r="L117" i="33"/>
  <c r="F116" i="33"/>
  <c r="D115" i="33"/>
  <c r="J112" i="33"/>
  <c r="E111" i="33"/>
  <c r="D103" i="33"/>
  <c r="F100" i="33"/>
  <c r="I95" i="33"/>
  <c r="D94" i="33"/>
  <c r="H91" i="33"/>
  <c r="D90" i="33"/>
  <c r="D85" i="33"/>
  <c r="J83" i="33"/>
  <c r="J80" i="33"/>
  <c r="I79" i="33"/>
  <c r="D76" i="33"/>
  <c r="H74" i="33"/>
  <c r="F69" i="33"/>
  <c r="D68" i="33"/>
  <c r="H66" i="33"/>
  <c r="D64" i="33"/>
  <c r="J62" i="33"/>
  <c r="F59" i="33"/>
  <c r="F57" i="33"/>
  <c r="E56" i="33"/>
  <c r="H54" i="33"/>
  <c r="K50" i="33"/>
  <c r="F47" i="33"/>
  <c r="D46" i="33"/>
  <c r="K40" i="33"/>
  <c r="E39" i="33"/>
  <c r="L23" i="33"/>
  <c r="D20" i="33"/>
  <c r="K194" i="33"/>
  <c r="E193" i="33"/>
  <c r="D189" i="33"/>
  <c r="D186" i="33"/>
  <c r="E184" i="33"/>
  <c r="I181" i="33"/>
  <c r="D180" i="33"/>
  <c r="F177" i="33"/>
  <c r="E175" i="33"/>
  <c r="H172" i="33"/>
  <c r="F171" i="33"/>
  <c r="D170" i="33"/>
  <c r="F168" i="33"/>
  <c r="H165" i="33"/>
  <c r="I160" i="33"/>
  <c r="G159" i="33"/>
  <c r="E158" i="33"/>
  <c r="J153" i="33"/>
  <c r="F152" i="33"/>
  <c r="L148" i="33"/>
  <c r="K147" i="33"/>
  <c r="I146" i="33"/>
  <c r="H141" i="33"/>
  <c r="D140" i="33"/>
  <c r="I137" i="33"/>
  <c r="H135" i="33"/>
  <c r="K128" i="33"/>
  <c r="H127" i="33"/>
  <c r="F126" i="33"/>
  <c r="J123" i="33"/>
  <c r="K117" i="33"/>
  <c r="E116" i="33"/>
  <c r="G112" i="33"/>
  <c r="D111" i="33"/>
  <c r="H107" i="33"/>
  <c r="L104" i="33"/>
  <c r="D100" i="33"/>
  <c r="H95" i="33"/>
  <c r="G91" i="33"/>
  <c r="I87" i="33"/>
  <c r="I83" i="33"/>
  <c r="I80" i="33"/>
  <c r="H79" i="33"/>
  <c r="L77" i="33"/>
  <c r="G74" i="33"/>
  <c r="L70" i="33"/>
  <c r="E69" i="33"/>
  <c r="G66" i="33"/>
  <c r="I62" i="33"/>
  <c r="D59" i="33"/>
  <c r="E57" i="33"/>
  <c r="D56" i="33"/>
  <c r="G54" i="33"/>
  <c r="J50" i="33"/>
  <c r="E47" i="33"/>
  <c r="J43" i="33"/>
  <c r="J40" i="33"/>
  <c r="L29" i="33"/>
  <c r="L10" i="33"/>
  <c r="J194" i="33"/>
  <c r="D184" i="33"/>
  <c r="J182" i="33"/>
  <c r="H181" i="33"/>
  <c r="E177" i="33"/>
  <c r="G172" i="33"/>
  <c r="E171" i="33"/>
  <c r="E168" i="33"/>
  <c r="G165" i="33"/>
  <c r="F163" i="33"/>
  <c r="H160" i="33"/>
  <c r="F159" i="33"/>
  <c r="D158" i="33"/>
  <c r="L155" i="33"/>
  <c r="I153" i="33"/>
  <c r="E152" i="33"/>
  <c r="K148" i="33"/>
  <c r="J147" i="33"/>
  <c r="H146" i="33"/>
  <c r="L142" i="33"/>
  <c r="F141" i="33"/>
  <c r="H137" i="33"/>
  <c r="G135" i="33"/>
  <c r="J128" i="33"/>
  <c r="G127" i="33"/>
  <c r="E126" i="33"/>
  <c r="I123" i="33"/>
  <c r="K120" i="33"/>
  <c r="J117" i="33"/>
  <c r="K114" i="33"/>
  <c r="F112" i="33"/>
  <c r="D107" i="33"/>
  <c r="K104" i="33"/>
  <c r="F102" i="33"/>
  <c r="L97" i="33"/>
  <c r="F95" i="33"/>
  <c r="H93" i="33"/>
  <c r="F91" i="33"/>
  <c r="K89" i="33"/>
  <c r="G87" i="33"/>
  <c r="L84" i="33"/>
  <c r="H83" i="33"/>
  <c r="H80" i="33"/>
  <c r="F79" i="33"/>
  <c r="J77" i="33"/>
  <c r="L75" i="33"/>
  <c r="E74" i="33"/>
  <c r="K70" i="33"/>
  <c r="J67" i="33"/>
  <c r="F66" i="33"/>
  <c r="L63" i="33"/>
  <c r="G62" i="33"/>
  <c r="D57" i="33"/>
  <c r="F54" i="33"/>
  <c r="L51" i="33"/>
  <c r="I50" i="33"/>
  <c r="I43" i="33"/>
  <c r="I40" i="33"/>
  <c r="K29" i="33"/>
  <c r="K22" i="33"/>
  <c r="K3" i="33"/>
  <c r="L195" i="33"/>
  <c r="I194" i="33"/>
  <c r="L192" i="33"/>
  <c r="K190" i="33"/>
  <c r="K188" i="33"/>
  <c r="K185" i="33"/>
  <c r="I182" i="33"/>
  <c r="G181" i="33"/>
  <c r="D177" i="33"/>
  <c r="D174" i="33"/>
  <c r="F172" i="33"/>
  <c r="I169" i="33"/>
  <c r="D168" i="33"/>
  <c r="F165" i="33"/>
  <c r="G160" i="33"/>
  <c r="E159" i="33"/>
  <c r="K155" i="33"/>
  <c r="G153" i="33"/>
  <c r="D152" i="33"/>
  <c r="J148" i="33"/>
  <c r="I147" i="33"/>
  <c r="G146" i="33"/>
  <c r="K142" i="33"/>
  <c r="E141" i="33"/>
  <c r="G137" i="33"/>
  <c r="F135" i="33"/>
  <c r="I128" i="33"/>
  <c r="F127" i="33"/>
  <c r="D126" i="33"/>
  <c r="H123" i="33"/>
  <c r="J120" i="33"/>
  <c r="I117" i="33"/>
  <c r="L115" i="33"/>
  <c r="E114" i="33"/>
  <c r="D112" i="33"/>
  <c r="D110" i="33"/>
  <c r="J104" i="33"/>
  <c r="E102" i="33"/>
  <c r="L99" i="33"/>
  <c r="J97" i="33"/>
  <c r="E95" i="33"/>
  <c r="G93" i="33"/>
  <c r="E91" i="33"/>
  <c r="J89" i="33"/>
  <c r="K84" i="33"/>
  <c r="G83" i="33"/>
  <c r="G80" i="33"/>
  <c r="E79" i="33"/>
  <c r="I77" i="33"/>
  <c r="J75" i="33"/>
  <c r="D74" i="33"/>
  <c r="I70" i="33"/>
  <c r="L68" i="33"/>
  <c r="I67" i="33"/>
  <c r="E66" i="33"/>
  <c r="K63" i="33"/>
  <c r="E62" i="33"/>
  <c r="G58" i="33"/>
  <c r="J55" i="33"/>
  <c r="E54" i="33"/>
  <c r="K51" i="33"/>
  <c r="E50" i="33"/>
  <c r="L46" i="33"/>
  <c r="K44" i="33"/>
  <c r="H43" i="33"/>
  <c r="G40" i="33"/>
  <c r="J29" i="33"/>
  <c r="H22" i="33"/>
  <c r="H3" i="33"/>
  <c r="K195" i="33"/>
  <c r="H194" i="33"/>
  <c r="K192" i="33"/>
  <c r="I188" i="33"/>
  <c r="D185" i="33"/>
  <c r="L183" i="33"/>
  <c r="H182" i="33"/>
  <c r="F181" i="33"/>
  <c r="L178" i="33"/>
  <c r="D172" i="33"/>
  <c r="L170" i="33"/>
  <c r="H169" i="33"/>
  <c r="E165" i="33"/>
  <c r="D162" i="33"/>
  <c r="F160" i="33"/>
  <c r="D159" i="33"/>
  <c r="I157" i="33"/>
  <c r="F153" i="33"/>
  <c r="I148" i="33"/>
  <c r="H147" i="33"/>
  <c r="F146" i="33"/>
  <c r="J142" i="33"/>
  <c r="D141" i="33"/>
  <c r="L138" i="33"/>
  <c r="F137" i="33"/>
  <c r="E135" i="33"/>
  <c r="L131" i="33"/>
  <c r="H128" i="33"/>
  <c r="E127" i="33"/>
  <c r="G123" i="33"/>
  <c r="G120" i="33"/>
  <c r="H117" i="33"/>
  <c r="K115" i="33"/>
  <c r="D114" i="33"/>
  <c r="I104" i="33"/>
  <c r="K99" i="33"/>
  <c r="F97" i="33"/>
  <c r="D95" i="33"/>
  <c r="F93" i="33"/>
  <c r="D91" i="33"/>
  <c r="I89" i="33"/>
  <c r="L86" i="33"/>
  <c r="J84" i="33"/>
  <c r="E83" i="33"/>
  <c r="F80" i="33"/>
  <c r="D79" i="33"/>
  <c r="H77" i="33"/>
  <c r="G75" i="33"/>
  <c r="K68" i="33"/>
  <c r="H67" i="33"/>
  <c r="D66" i="33"/>
  <c r="J63" i="33"/>
  <c r="D62" i="33"/>
  <c r="L56" i="33"/>
  <c r="I55" i="33"/>
  <c r="D54" i="33"/>
  <c r="J51" i="33"/>
  <c r="D50" i="33"/>
  <c r="K46" i="33"/>
  <c r="J44" i="33"/>
  <c r="G43" i="33"/>
  <c r="E29" i="33"/>
  <c r="J8" i="33"/>
  <c r="F3" i="33"/>
  <c r="J195" i="33"/>
  <c r="G194" i="33"/>
  <c r="J192" i="33"/>
  <c r="L189" i="33"/>
  <c r="H188" i="33"/>
  <c r="K183" i="33"/>
  <c r="G182" i="33"/>
  <c r="E181" i="33"/>
  <c r="I178" i="33"/>
  <c r="K176" i="33"/>
  <c r="K173" i="33"/>
  <c r="K170" i="33"/>
  <c r="G169" i="33"/>
  <c r="D165" i="33"/>
  <c r="E160" i="33"/>
  <c r="H157" i="33"/>
  <c r="L154" i="33"/>
  <c r="E153" i="33"/>
  <c r="H148" i="33"/>
  <c r="G147" i="33"/>
  <c r="E146" i="33"/>
  <c r="I142" i="33"/>
  <c r="J138" i="33"/>
  <c r="E137" i="33"/>
  <c r="D135" i="33"/>
  <c r="K131" i="33"/>
  <c r="G128" i="33"/>
  <c r="F123" i="33"/>
  <c r="F120" i="33"/>
  <c r="J115" i="33"/>
  <c r="L111" i="33"/>
  <c r="L109" i="33"/>
  <c r="L105" i="33"/>
  <c r="H104" i="33"/>
  <c r="J99" i="33"/>
  <c r="D97" i="33"/>
  <c r="H89" i="33"/>
  <c r="K86" i="33"/>
  <c r="I84" i="33"/>
  <c r="D83" i="33"/>
  <c r="E80" i="33"/>
  <c r="G77" i="33"/>
  <c r="F75" i="33"/>
  <c r="L69" i="33"/>
  <c r="J68" i="33"/>
  <c r="G67" i="33"/>
  <c r="G63" i="33"/>
  <c r="L57" i="33"/>
  <c r="K56" i="33"/>
  <c r="H55" i="33"/>
  <c r="I51" i="33"/>
  <c r="J46" i="33"/>
  <c r="I44" i="33"/>
  <c r="F43" i="33"/>
  <c r="L39" i="33"/>
  <c r="I8" i="33"/>
  <c r="I195" i="33"/>
  <c r="F194" i="33"/>
  <c r="I192" i="33"/>
  <c r="J189" i="33"/>
  <c r="G188" i="33"/>
  <c r="L184" i="33"/>
  <c r="J183" i="33"/>
  <c r="F182" i="33"/>
  <c r="D181" i="33"/>
  <c r="J176" i="33"/>
  <c r="D173" i="33"/>
  <c r="L171" i="33"/>
  <c r="J170" i="33"/>
  <c r="F169" i="33"/>
  <c r="L166" i="33"/>
  <c r="K161" i="33"/>
  <c r="K158" i="33"/>
  <c r="G157" i="33"/>
  <c r="K154" i="33"/>
  <c r="D153" i="33"/>
  <c r="G148" i="33"/>
  <c r="F147" i="33"/>
  <c r="D146" i="33"/>
  <c r="F142" i="33"/>
  <c r="K140" i="33"/>
  <c r="F138" i="33"/>
  <c r="D137" i="33"/>
  <c r="I131" i="33"/>
  <c r="F128" i="33"/>
  <c r="L126" i="33"/>
  <c r="K124" i="33"/>
  <c r="E123" i="33"/>
  <c r="K116" i="33"/>
  <c r="I115" i="33"/>
  <c r="K113" i="33"/>
  <c r="K111" i="33"/>
  <c r="J109" i="33"/>
  <c r="K105" i="33"/>
  <c r="G104" i="33"/>
  <c r="L100" i="33"/>
  <c r="H99" i="33"/>
  <c r="K94" i="33"/>
  <c r="L90" i="33"/>
  <c r="G89" i="33"/>
  <c r="G86" i="33"/>
  <c r="H84" i="33"/>
  <c r="D80" i="33"/>
  <c r="J78" i="33"/>
  <c r="F77" i="33"/>
  <c r="E75" i="33"/>
  <c r="H72" i="33"/>
  <c r="K69" i="33"/>
  <c r="I68" i="33"/>
  <c r="F67" i="33"/>
  <c r="E65" i="33"/>
  <c r="F63" i="33"/>
  <c r="K57" i="33"/>
  <c r="J56" i="33"/>
  <c r="G55" i="33"/>
  <c r="L53" i="33"/>
  <c r="G51" i="33"/>
  <c r="I46" i="33"/>
  <c r="H44" i="33"/>
  <c r="K39" i="33"/>
  <c r="L20" i="33"/>
  <c r="H8" i="33"/>
  <c r="H195" i="33"/>
  <c r="D194" i="33"/>
  <c r="H192" i="33"/>
  <c r="I189" i="33"/>
  <c r="E188" i="33"/>
  <c r="K184" i="33"/>
  <c r="I183" i="33"/>
  <c r="E182" i="33"/>
  <c r="L177" i="33"/>
  <c r="H176" i="33"/>
  <c r="K171" i="33"/>
  <c r="I170" i="33"/>
  <c r="E169" i="33"/>
  <c r="I166" i="33"/>
  <c r="K164" i="33"/>
  <c r="D161" i="33"/>
  <c r="L159" i="33"/>
  <c r="J158" i="33"/>
  <c r="F157" i="33"/>
  <c r="J154" i="33"/>
  <c r="L149" i="33"/>
  <c r="F148" i="33"/>
  <c r="E147" i="33"/>
  <c r="J140" i="33"/>
  <c r="E138" i="33"/>
  <c r="L134" i="33"/>
  <c r="G131" i="33"/>
  <c r="D128" i="33"/>
  <c r="K126" i="33"/>
  <c r="J124" i="33"/>
  <c r="D123" i="33"/>
  <c r="D119" i="33"/>
  <c r="J116" i="33"/>
  <c r="H115" i="33"/>
  <c r="I113" i="33"/>
  <c r="I111" i="33"/>
  <c r="I109" i="33"/>
  <c r="J105" i="33"/>
  <c r="F104" i="33"/>
  <c r="K100" i="33"/>
  <c r="G99" i="33"/>
  <c r="J94" i="33"/>
  <c r="L91" i="33"/>
  <c r="K90" i="33"/>
  <c r="F89" i="33"/>
  <c r="F86" i="33"/>
  <c r="F84" i="33"/>
  <c r="I78" i="33"/>
  <c r="E77" i="33"/>
  <c r="F72" i="33"/>
  <c r="J69" i="33"/>
  <c r="H68" i="33"/>
  <c r="D67" i="33"/>
  <c r="D65" i="33"/>
  <c r="E63" i="33"/>
  <c r="J57" i="33"/>
  <c r="I56" i="33"/>
  <c r="F55" i="33"/>
  <c r="K53" i="33"/>
  <c r="F51" i="33"/>
  <c r="H46" i="33"/>
  <c r="G44" i="33"/>
  <c r="J39" i="33"/>
  <c r="K33" i="33"/>
  <c r="K20" i="33"/>
  <c r="F8" i="33"/>
  <c r="L198" i="33"/>
  <c r="G195" i="33"/>
  <c r="G192" i="33"/>
  <c r="H189" i="33"/>
  <c r="J184" i="33"/>
  <c r="H183" i="33"/>
  <c r="K180" i="33"/>
  <c r="K177" i="33"/>
  <c r="G176" i="33"/>
  <c r="L172" i="33"/>
  <c r="J171" i="33"/>
  <c r="H170" i="33"/>
  <c r="D169" i="33"/>
  <c r="J164" i="33"/>
  <c r="K159" i="33"/>
  <c r="I158" i="33"/>
  <c r="E157" i="33"/>
  <c r="H154" i="33"/>
  <c r="K152" i="33"/>
  <c r="K149" i="33"/>
  <c r="E148" i="33"/>
  <c r="D147" i="33"/>
  <c r="G145" i="33"/>
  <c r="L141" i="33"/>
  <c r="I140" i="33"/>
  <c r="J134" i="33"/>
  <c r="J126" i="33"/>
  <c r="I124" i="33"/>
  <c r="I116" i="33"/>
  <c r="G115" i="33"/>
  <c r="H113" i="33"/>
  <c r="H111" i="33"/>
  <c r="G109" i="33"/>
  <c r="I105" i="33"/>
  <c r="E104" i="33"/>
  <c r="I100" i="33"/>
  <c r="F99" i="33"/>
  <c r="L95" i="33"/>
  <c r="I94" i="33"/>
  <c r="K91" i="33"/>
  <c r="J90" i="33"/>
  <c r="E89" i="33"/>
  <c r="E86" i="33"/>
  <c r="L79" i="33"/>
  <c r="H78" i="33"/>
  <c r="D77" i="33"/>
  <c r="L74" i="33"/>
  <c r="E72" i="33"/>
  <c r="I69" i="33"/>
  <c r="G68" i="33"/>
  <c r="K59" i="33"/>
  <c r="I57" i="33"/>
  <c r="H56" i="33"/>
  <c r="D55" i="33"/>
  <c r="I53" i="33"/>
  <c r="E51" i="33"/>
  <c r="K47" i="33"/>
  <c r="G46" i="33"/>
  <c r="F44" i="33"/>
  <c r="L41" i="33"/>
  <c r="I39" i="33"/>
  <c r="I20" i="33"/>
  <c r="K198" i="33"/>
  <c r="E195" i="33"/>
  <c r="H193" i="33"/>
  <c r="F192" i="33"/>
  <c r="G189" i="33"/>
  <c r="F187" i="33"/>
  <c r="I184" i="33"/>
  <c r="G183" i="33"/>
  <c r="L181" i="33"/>
  <c r="G180" i="33"/>
  <c r="I177" i="33"/>
  <c r="E176" i="33"/>
  <c r="K172" i="33"/>
  <c r="I171" i="33"/>
  <c r="G170" i="33"/>
  <c r="L165" i="33"/>
  <c r="I164" i="33"/>
  <c r="L160" i="33"/>
  <c r="J159" i="33"/>
  <c r="H158" i="33"/>
  <c r="D157" i="33"/>
  <c r="J152" i="33"/>
  <c r="J149" i="33"/>
  <c r="D148" i="33"/>
  <c r="F145" i="33"/>
  <c r="K141" i="33"/>
  <c r="H140" i="33"/>
  <c r="L137" i="33"/>
  <c r="K135" i="33"/>
  <c r="I134" i="33"/>
  <c r="L127" i="33"/>
  <c r="I126" i="33"/>
  <c r="D124" i="33"/>
  <c r="E122" i="33"/>
  <c r="L118" i="33"/>
  <c r="H116" i="33"/>
  <c r="F115" i="33"/>
  <c r="F113" i="33"/>
  <c r="G111" i="33"/>
  <c r="F109" i="33"/>
  <c r="H105" i="33"/>
  <c r="D104" i="33"/>
  <c r="H100" i="33"/>
  <c r="E99" i="33"/>
  <c r="K95" i="33"/>
  <c r="H94" i="33"/>
  <c r="J91" i="33"/>
  <c r="I90" i="33"/>
  <c r="D89" i="33"/>
  <c r="L83" i="33"/>
  <c r="L80" i="33"/>
  <c r="K79" i="33"/>
  <c r="G78" i="33"/>
  <c r="K74" i="33"/>
  <c r="D72" i="33"/>
  <c r="H69" i="33"/>
  <c r="F68" i="33"/>
  <c r="K66" i="33"/>
  <c r="L64" i="33"/>
  <c r="L62" i="33"/>
  <c r="J59" i="33"/>
  <c r="H57" i="33"/>
  <c r="G56" i="33"/>
  <c r="E53" i="33"/>
  <c r="J47" i="33"/>
  <c r="F46" i="33"/>
  <c r="E44" i="33"/>
  <c r="H39" i="33"/>
  <c r="H20" i="33"/>
  <c r="L12" i="33"/>
  <c r="J198" i="33"/>
  <c r="G193" i="33"/>
  <c r="E192" i="33"/>
  <c r="F189" i="33"/>
  <c r="E187" i="33"/>
  <c r="H184" i="33"/>
  <c r="F183" i="33"/>
  <c r="K181" i="33"/>
  <c r="F180" i="33"/>
  <c r="H177" i="33"/>
  <c r="J172" i="33"/>
  <c r="H171" i="33"/>
  <c r="F170" i="33"/>
  <c r="K168" i="33"/>
  <c r="K165" i="33"/>
  <c r="G164" i="33"/>
  <c r="K160" i="33"/>
  <c r="I159" i="33"/>
  <c r="G158" i="33"/>
  <c r="L153" i="33"/>
  <c r="I152" i="33"/>
  <c r="E149" i="33"/>
  <c r="K146" i="33"/>
  <c r="J141" i="33"/>
  <c r="G140" i="33"/>
  <c r="K137" i="33"/>
  <c r="J135" i="33"/>
  <c r="H134" i="33"/>
  <c r="L129" i="33"/>
  <c r="K127" i="33"/>
  <c r="H126" i="33"/>
  <c r="G116" i="33"/>
  <c r="E115" i="33"/>
  <c r="F111" i="33"/>
  <c r="G105" i="33"/>
  <c r="G100" i="33"/>
  <c r="D99" i="33"/>
  <c r="J95" i="33"/>
  <c r="E94" i="33"/>
  <c r="I91" i="33"/>
  <c r="H90" i="33"/>
  <c r="E85" i="33"/>
  <c r="K83" i="33"/>
  <c r="K80" i="33"/>
  <c r="J79" i="33"/>
  <c r="F78" i="33"/>
  <c r="E76" i="33"/>
  <c r="J74" i="33"/>
  <c r="G69" i="33"/>
  <c r="E68" i="33"/>
  <c r="I66" i="33"/>
  <c r="I64" i="33"/>
  <c r="K62" i="33"/>
  <c r="I59" i="33"/>
  <c r="G57" i="33"/>
  <c r="F56" i="33"/>
  <c r="L54" i="33"/>
  <c r="D53" i="33"/>
  <c r="L50" i="33"/>
  <c r="I47" i="33"/>
  <c r="E46" i="33"/>
  <c r="D44" i="33"/>
  <c r="L40" i="33"/>
  <c r="F39" i="33"/>
  <c r="F20" i="33"/>
  <c r="J6" i="33"/>
  <c r="K32" i="33"/>
  <c r="L65" i="33"/>
  <c r="F27" i="33"/>
  <c r="I34" i="33"/>
  <c r="I21" i="33"/>
  <c r="E172" i="33"/>
  <c r="L190" i="33"/>
  <c r="F38" i="33"/>
  <c r="L196" i="33"/>
  <c r="L44" i="33"/>
  <c r="K5" i="33"/>
  <c r="E32" i="33"/>
  <c r="E14" i="33"/>
  <c r="E18" i="33"/>
  <c r="I15" i="33"/>
  <c r="I27" i="33"/>
  <c r="L27" i="33"/>
  <c r="J26" i="33"/>
  <c r="I18" i="33"/>
  <c r="F37" i="33"/>
  <c r="F32" i="33"/>
  <c r="H88" i="33"/>
  <c r="D34" i="33"/>
  <c r="G38" i="33"/>
  <c r="J17" i="33"/>
  <c r="E82" i="33"/>
  <c r="I25" i="33"/>
  <c r="E11" i="33"/>
  <c r="D30" i="33"/>
  <c r="H53" i="33"/>
  <c r="I72" i="33"/>
  <c r="H23" i="33"/>
  <c r="D33" i="33"/>
  <c r="K42" i="33"/>
  <c r="G42" i="33"/>
  <c r="K45" i="33"/>
  <c r="J106" i="33"/>
  <c r="E28" i="33"/>
  <c r="D12" i="33"/>
  <c r="K17" i="33"/>
  <c r="H40" i="33"/>
  <c r="J12" i="33"/>
  <c r="I29" i="33"/>
  <c r="D47" i="33"/>
  <c r="L59" i="33"/>
  <c r="L76" i="33"/>
  <c r="G98" i="33"/>
  <c r="J64" i="33"/>
  <c r="H103" i="33"/>
  <c r="D92" i="33"/>
  <c r="E96" i="33"/>
  <c r="J108" i="33"/>
  <c r="J81" i="33"/>
  <c r="I93" i="33"/>
  <c r="J58" i="33"/>
  <c r="E81" i="33"/>
  <c r="H136" i="33"/>
  <c r="K75" i="33"/>
  <c r="E119" i="33"/>
  <c r="L132" i="33"/>
  <c r="D51" i="33"/>
  <c r="K110" i="33"/>
  <c r="J133" i="33"/>
  <c r="D130" i="33"/>
  <c r="H97" i="33"/>
  <c r="E78" i="33"/>
  <c r="F133" i="33"/>
  <c r="E107" i="33"/>
  <c r="G133" i="33"/>
  <c r="I121" i="33"/>
  <c r="F143" i="33"/>
  <c r="G119" i="33"/>
  <c r="H122" i="33"/>
  <c r="F118" i="33"/>
  <c r="L124" i="33"/>
  <c r="I118" i="33"/>
  <c r="J145" i="33"/>
  <c r="D120" i="33"/>
  <c r="E120" i="33"/>
  <c r="E145" i="33"/>
  <c r="I156" i="33"/>
  <c r="F150" i="33"/>
  <c r="L180" i="33"/>
  <c r="F197" i="33"/>
  <c r="E12" i="33"/>
  <c r="F41" i="33"/>
  <c r="E67" i="33"/>
  <c r="L42" i="33"/>
  <c r="H49" i="33"/>
  <c r="F29" i="33"/>
  <c r="G185" i="33"/>
  <c r="E9" i="33"/>
  <c r="I45" i="33"/>
  <c r="H4" i="33"/>
  <c r="E71" i="33"/>
  <c r="F9" i="33"/>
  <c r="G20" i="33"/>
  <c r="J19" i="33"/>
  <c r="F18" i="33"/>
  <c r="D4" i="33"/>
  <c r="F30" i="33"/>
  <c r="H30" i="33"/>
  <c r="E20" i="33"/>
  <c r="H37" i="33"/>
  <c r="E36" i="33"/>
  <c r="G88" i="33"/>
  <c r="K36" i="33"/>
  <c r="D41" i="33"/>
  <c r="I17" i="33"/>
  <c r="L82" i="33"/>
  <c r="I28" i="33"/>
  <c r="G12" i="33"/>
  <c r="H31" i="33"/>
  <c r="G53" i="33"/>
  <c r="F82" i="33"/>
  <c r="E48" i="33"/>
  <c r="I38" i="33"/>
  <c r="I42" i="33"/>
  <c r="G45" i="33"/>
  <c r="H48" i="33"/>
  <c r="G61" i="33"/>
  <c r="D31" i="33"/>
  <c r="G13" i="33"/>
  <c r="L21" i="33"/>
  <c r="F40" i="33"/>
  <c r="L13" i="33"/>
  <c r="G29" i="33"/>
  <c r="L47" i="33"/>
  <c r="H59" i="33"/>
  <c r="K76" i="33"/>
  <c r="F98" i="33"/>
  <c r="K64" i="33"/>
  <c r="G103" i="33"/>
  <c r="I92" i="33"/>
  <c r="D96" i="33"/>
  <c r="H108" i="33"/>
  <c r="L81" i="33"/>
  <c r="G96" i="33"/>
  <c r="F58" i="33"/>
  <c r="H85" i="33"/>
  <c r="E136" i="33"/>
  <c r="J87" i="33"/>
  <c r="F122" i="33"/>
  <c r="H132" i="33"/>
  <c r="J54" i="33"/>
  <c r="K112" i="33"/>
  <c r="K133" i="33"/>
  <c r="L130" i="33"/>
  <c r="L101" i="33"/>
  <c r="I86" i="33"/>
  <c r="H63" i="33"/>
  <c r="I112" i="33"/>
  <c r="E139" i="33"/>
  <c r="K121" i="33"/>
  <c r="E143" i="33"/>
  <c r="K24" i="33"/>
  <c r="H51" i="33"/>
  <c r="H119" i="33"/>
  <c r="F48" i="33"/>
  <c r="E61" i="33"/>
  <c r="L35" i="33"/>
  <c r="I22" i="33"/>
  <c r="L18" i="33"/>
  <c r="D69" i="33"/>
  <c r="J20" i="33"/>
  <c r="K78" i="33"/>
  <c r="D18" i="33"/>
  <c r="J24" i="33"/>
  <c r="K23" i="33"/>
  <c r="D24" i="33"/>
  <c r="K19" i="33"/>
  <c r="E2" i="33"/>
  <c r="J32" i="33"/>
  <c r="L32" i="33"/>
  <c r="H24" i="33"/>
  <c r="I3" i="33"/>
  <c r="E49" i="33"/>
  <c r="E7" i="33"/>
  <c r="E38" i="33"/>
  <c r="H42" i="33"/>
  <c r="K21" i="33"/>
  <c r="K82" i="33"/>
  <c r="I30" i="33"/>
  <c r="I13" i="33"/>
  <c r="H34" i="33"/>
  <c r="I58" i="33"/>
  <c r="E88" i="33"/>
  <c r="J48" i="33"/>
  <c r="K43" i="33"/>
  <c r="I52" i="33"/>
  <c r="J52" i="33"/>
  <c r="H82" i="33"/>
  <c r="D61" i="33"/>
  <c r="F61" i="33"/>
  <c r="I16" i="33"/>
  <c r="F23" i="33"/>
  <c r="E40" i="33"/>
  <c r="E15" i="33"/>
  <c r="G30" i="33"/>
  <c r="H47" i="33"/>
  <c r="G59" i="33"/>
  <c r="I76" i="33"/>
  <c r="E98" i="33"/>
  <c r="H64" i="33"/>
  <c r="F103" i="33"/>
  <c r="H92" i="33"/>
  <c r="L96" i="33"/>
  <c r="G52" i="33"/>
  <c r="K81" i="33"/>
  <c r="D108" i="33"/>
  <c r="E58" i="33"/>
  <c r="G85" i="33"/>
  <c r="L136" i="33"/>
  <c r="L87" i="33"/>
  <c r="F129" i="33"/>
  <c r="K132" i="33"/>
  <c r="D63" i="33"/>
  <c r="H112" i="33"/>
  <c r="L133" i="33"/>
  <c r="K130" i="33"/>
  <c r="F107" i="33"/>
  <c r="J86" i="33"/>
  <c r="F74" i="33"/>
  <c r="J125" i="33"/>
  <c r="K139" i="33"/>
  <c r="J121" i="33"/>
  <c r="D143" i="33"/>
  <c r="F119" i="33"/>
  <c r="I31" i="33"/>
  <c r="K77" i="33"/>
  <c r="K123" i="33"/>
  <c r="D82" i="33"/>
  <c r="F83" i="33"/>
  <c r="K54" i="33"/>
  <c r="H36" i="33"/>
  <c r="J37" i="33"/>
  <c r="J111" i="33"/>
  <c r="E23" i="33"/>
  <c r="I99" i="33"/>
  <c r="K35" i="33"/>
  <c r="G11" i="33"/>
  <c r="D29" i="33"/>
  <c r="G26" i="33"/>
  <c r="E24" i="33"/>
  <c r="G4" i="33"/>
  <c r="E35" i="33"/>
  <c r="F35" i="33"/>
  <c r="K26" i="33"/>
  <c r="G8" i="33"/>
  <c r="F60" i="33"/>
  <c r="D13" i="33"/>
  <c r="J2" i="33"/>
  <c r="D48" i="33"/>
  <c r="E21" i="33"/>
  <c r="J82" i="33"/>
  <c r="K30" i="33"/>
  <c r="L14" i="33"/>
  <c r="E37" i="33"/>
  <c r="E60" i="33"/>
  <c r="E45" i="33"/>
  <c r="I48" i="33"/>
  <c r="L43" i="33"/>
  <c r="K52" i="33"/>
  <c r="I12" i="33"/>
  <c r="E106" i="33"/>
  <c r="L61" i="33"/>
  <c r="H2" i="33"/>
  <c r="H16" i="33"/>
  <c r="G5" i="33"/>
  <c r="J41" i="33"/>
  <c r="J16" i="33"/>
  <c r="G33" i="33"/>
  <c r="G47" i="33"/>
  <c r="K60" i="33"/>
  <c r="H76" i="33"/>
  <c r="G14" i="33"/>
  <c r="G64" i="33"/>
  <c r="H73" i="33"/>
  <c r="L92" i="33"/>
  <c r="K96" i="33"/>
  <c r="F71" i="33"/>
  <c r="I81" i="33"/>
  <c r="F49" i="33"/>
  <c r="H61" i="33"/>
  <c r="F85" i="33"/>
  <c r="K136" i="33"/>
  <c r="K87" i="33"/>
  <c r="E129" i="33"/>
  <c r="J132" i="33"/>
  <c r="J66" i="33"/>
  <c r="E112" i="33"/>
  <c r="I133" i="33"/>
  <c r="J130" i="33"/>
  <c r="G107" i="33"/>
  <c r="H86" i="33"/>
  <c r="H75" i="33"/>
  <c r="G125" i="33"/>
  <c r="J139" i="33"/>
  <c r="H121" i="33"/>
  <c r="L143" i="33"/>
  <c r="L119" i="33"/>
  <c r="L89" i="33"/>
  <c r="I154" i="33"/>
  <c r="E128" i="33"/>
  <c r="H142" i="33"/>
  <c r="L135" i="33"/>
  <c r="L66" i="33"/>
  <c r="L58" i="33"/>
  <c r="L158" i="33"/>
  <c r="D116" i="33"/>
  <c r="G39" i="33"/>
  <c r="D105" i="33"/>
  <c r="F11" i="33"/>
  <c r="L24" i="33"/>
  <c r="I33" i="33"/>
  <c r="J27" i="33"/>
  <c r="H26" i="33"/>
  <c r="H10" i="33"/>
  <c r="G36" i="33"/>
  <c r="E3" i="33"/>
  <c r="G122" i="33"/>
  <c r="L169" i="33"/>
  <c r="E161" i="33"/>
  <c r="L146" i="33"/>
  <c r="L150" i="33"/>
  <c r="I73" i="33"/>
  <c r="I74" i="33"/>
  <c r="G163" i="33"/>
  <c r="F140" i="33"/>
  <c r="L52" i="33"/>
  <c r="D149" i="33"/>
  <c r="L157" i="33"/>
  <c r="L8" i="33"/>
  <c r="J166" i="33"/>
  <c r="H153" i="33"/>
  <c r="D160" i="33"/>
  <c r="G79" i="33"/>
  <c r="L110" i="33"/>
  <c r="D171" i="33"/>
  <c r="H175" i="33"/>
  <c r="H164" i="33"/>
  <c r="I187" i="33"/>
  <c r="L5" i="33"/>
  <c r="D14" i="33"/>
  <c r="G32" i="33"/>
  <c r="D2" i="33"/>
  <c r="E30" i="33"/>
  <c r="J15" i="33"/>
  <c r="I4" i="33"/>
  <c r="D8" i="33"/>
  <c r="K4" i="33"/>
  <c r="E27" i="33"/>
  <c r="I61" i="33"/>
  <c r="F42" i="33"/>
  <c r="F6" i="33"/>
  <c r="I176" i="33"/>
  <c r="F13" i="33"/>
  <c r="D182" i="33"/>
  <c r="F173" i="33"/>
  <c r="I165" i="33"/>
  <c r="G95" i="33"/>
  <c r="G152" i="33"/>
  <c r="L179" i="33"/>
  <c r="J180" i="33"/>
  <c r="E183" i="33"/>
  <c r="L34" i="33"/>
  <c r="G9" i="33"/>
  <c r="H33" i="33"/>
  <c r="K8" i="33"/>
  <c r="E4" i="33"/>
  <c r="I32" i="33"/>
  <c r="G18" i="33"/>
  <c r="I10" i="33"/>
  <c r="H9" i="33"/>
  <c r="F195" i="33"/>
  <c r="E26" i="33"/>
  <c r="J188" i="33"/>
  <c r="F2" i="33"/>
  <c r="K178" i="33"/>
  <c r="G141" i="33"/>
  <c r="L168" i="33"/>
  <c r="F184" i="33"/>
  <c r="H186" i="33"/>
  <c r="I5" i="33"/>
  <c r="J5" i="33"/>
  <c r="I9" i="33"/>
  <c r="J9" i="33"/>
  <c r="F10" i="33"/>
  <c r="L6" i="33"/>
  <c r="D35" i="33"/>
  <c r="E22" i="33"/>
  <c r="K15" i="33"/>
  <c r="J10" i="33"/>
  <c r="I24" i="33"/>
  <c r="J35" i="33"/>
  <c r="L88" i="33"/>
  <c r="I2" i="33"/>
  <c r="D23" i="33"/>
  <c r="K7" i="33"/>
  <c r="J33" i="33"/>
  <c r="E194" i="33"/>
  <c r="D15" i="33"/>
  <c r="G3" i="33"/>
  <c r="F162" i="33"/>
  <c r="G174" i="33"/>
  <c r="D10" i="33"/>
  <c r="K189" i="33"/>
  <c r="D11" i="33"/>
  <c r="I11" i="33"/>
  <c r="J22" i="33"/>
  <c r="J3" i="33"/>
  <c r="J11" i="33"/>
  <c r="G10" i="33"/>
  <c r="F36" i="33"/>
  <c r="F24" i="33"/>
  <c r="H18" i="33"/>
  <c r="K12" i="33"/>
  <c r="L26" i="33"/>
  <c r="E25" i="33"/>
  <c r="I63" i="33"/>
  <c r="J14" i="33"/>
  <c r="L28" i="33"/>
  <c r="G16" i="33"/>
  <c r="K167" i="33"/>
  <c r="J177" i="33"/>
  <c r="G19" i="33"/>
  <c r="I191" i="33"/>
  <c r="L30" i="33"/>
  <c r="I35" i="33"/>
  <c r="G27" i="33"/>
  <c r="E8" i="33"/>
  <c r="F15" i="33"/>
  <c r="K11" i="33"/>
  <c r="H19" i="33"/>
  <c r="I26" i="33"/>
  <c r="I173" i="33"/>
  <c r="H191" i="33"/>
  <c r="H167" i="33"/>
  <c r="I196" i="33"/>
  <c r="K175" i="33"/>
  <c r="E154" i="33"/>
  <c r="E185" i="33"/>
  <c r="F167" i="33"/>
  <c r="L140" i="33"/>
  <c r="E167" i="33"/>
  <c r="G175" i="33"/>
  <c r="L191" i="33"/>
  <c r="D163" i="33"/>
  <c r="L186" i="33"/>
  <c r="J161" i="33"/>
  <c r="J156" i="33"/>
  <c r="H138" i="33"/>
  <c r="E113" i="33"/>
  <c r="D109" i="33"/>
  <c r="F131" i="33"/>
  <c r="K109" i="33"/>
  <c r="F151" i="33"/>
  <c r="I144" i="33"/>
  <c r="E110" i="33"/>
  <c r="E121" i="33"/>
  <c r="E125" i="33"/>
  <c r="D86" i="33"/>
  <c r="E130" i="33"/>
  <c r="D133" i="33"/>
  <c r="J114" i="33"/>
  <c r="D39" i="33"/>
  <c r="I129" i="33"/>
  <c r="K67" i="33"/>
  <c r="K85" i="33"/>
  <c r="E42" i="33"/>
  <c r="H81" i="33"/>
  <c r="I108" i="33"/>
  <c r="E73" i="33"/>
  <c r="D98" i="33"/>
  <c r="J98" i="33"/>
  <c r="J70" i="33"/>
  <c r="K41" i="33"/>
  <c r="K18" i="33"/>
  <c r="K31" i="33"/>
  <c r="G7" i="33"/>
  <c r="L31" i="33"/>
  <c r="G23" i="33"/>
  <c r="E52" i="33"/>
  <c r="K28" i="33"/>
  <c r="D45" i="33"/>
  <c r="E41" i="33"/>
  <c r="I7" i="33"/>
  <c r="F12" i="33"/>
  <c r="J73" i="33"/>
  <c r="F31" i="33"/>
  <c r="I37" i="33"/>
  <c r="E19" i="33"/>
  <c r="I167" i="33"/>
  <c r="F190" i="33"/>
  <c r="F166" i="33"/>
  <c r="J193" i="33"/>
  <c r="I174" i="33"/>
  <c r="G149" i="33"/>
  <c r="K182" i="33"/>
  <c r="D166" i="33"/>
  <c r="L128" i="33"/>
  <c r="I163" i="33"/>
  <c r="E174" i="33"/>
  <c r="J190" i="33"/>
  <c r="L161" i="33"/>
  <c r="J185" i="33"/>
  <c r="G150" i="33"/>
  <c r="L156" i="33"/>
  <c r="I138" i="33"/>
  <c r="E109" i="33"/>
  <c r="E105" i="33"/>
  <c r="J131" i="33"/>
  <c r="H109" i="33"/>
  <c r="E118" i="33"/>
  <c r="L144" i="33"/>
  <c r="F110" i="33"/>
  <c r="F121" i="33"/>
  <c r="F125" i="33"/>
  <c r="D78" i="33"/>
  <c r="I107" i="33"/>
  <c r="H130" i="33"/>
  <c r="I114" i="33"/>
  <c r="D27" i="33"/>
  <c r="J129" i="33"/>
  <c r="I54" i="33"/>
  <c r="L85" i="33"/>
  <c r="D52" i="33"/>
  <c r="D81" i="33"/>
  <c r="G108" i="33"/>
  <c r="K25" i="33"/>
  <c r="E64" i="33"/>
  <c r="K98" i="33"/>
  <c r="E70" i="33"/>
  <c r="D40" i="33"/>
  <c r="H11" i="33"/>
  <c r="D9" i="33"/>
  <c r="E6" i="33"/>
  <c r="J31" i="33"/>
  <c r="F22" i="33"/>
  <c r="F52" i="33"/>
  <c r="J7" i="33"/>
  <c r="J72" i="33"/>
  <c r="H38" i="33"/>
  <c r="G6" i="33"/>
  <c r="L9" i="33"/>
  <c r="K71" i="33"/>
  <c r="H25" i="33"/>
  <c r="D32" i="33"/>
  <c r="L11" i="33"/>
  <c r="D195" i="33"/>
  <c r="G166" i="33"/>
  <c r="L187" i="33"/>
  <c r="L163" i="33"/>
  <c r="G191" i="33"/>
  <c r="G173" i="33"/>
  <c r="E142" i="33"/>
  <c r="H180" i="33"/>
  <c r="L164" i="33"/>
  <c r="L116" i="33"/>
  <c r="G162" i="33"/>
  <c r="D167" i="33"/>
  <c r="F188" i="33"/>
  <c r="E197" i="33"/>
  <c r="J179" i="33"/>
  <c r="H150" i="33"/>
  <c r="K156" i="33"/>
  <c r="K138" i="33"/>
  <c r="F105" i="33"/>
  <c r="E100" i="33"/>
  <c r="H131" i="33"/>
  <c r="D151" i="33"/>
  <c r="D118" i="33"/>
  <c r="J144" i="33"/>
  <c r="G110" i="33"/>
  <c r="G121" i="33"/>
  <c r="H125" i="33"/>
  <c r="F130" i="33"/>
  <c r="J107" i="33"/>
  <c r="G130" i="33"/>
  <c r="L114" i="33"/>
  <c r="D136" i="33"/>
  <c r="K129" i="33"/>
  <c r="F136" i="33"/>
  <c r="G73" i="33"/>
  <c r="K49" i="33"/>
  <c r="F73" i="33"/>
  <c r="E103" i="33"/>
  <c r="L25" i="33"/>
  <c r="F64" i="33"/>
  <c r="L98" i="33"/>
  <c r="E59" i="33"/>
  <c r="K38" i="33"/>
  <c r="K6" i="33"/>
  <c r="L7" i="33"/>
  <c r="D38" i="33"/>
  <c r="K61" i="33"/>
  <c r="G22" i="33"/>
  <c r="J42" i="33"/>
  <c r="F5" i="33"/>
  <c r="K72" i="33"/>
  <c r="K37" i="33"/>
  <c r="E5" i="33"/>
  <c r="I82" i="33"/>
  <c r="J61" i="33"/>
  <c r="H52" i="33"/>
  <c r="D19" i="33"/>
  <c r="K27" i="33"/>
  <c r="E198" i="33"/>
  <c r="K162" i="33"/>
  <c r="J186" i="33"/>
  <c r="J162" i="33"/>
  <c r="E190" i="33"/>
  <c r="K169" i="33"/>
  <c r="L197" i="33"/>
  <c r="F179" i="33"/>
  <c r="J163" i="33"/>
  <c r="K197" i="33"/>
  <c r="J197" i="33"/>
  <c r="H163" i="33"/>
  <c r="D187" i="33"/>
  <c r="H197" i="33"/>
  <c r="H178" i="33"/>
  <c r="I150" i="33"/>
  <c r="D155" i="33"/>
  <c r="D138" i="33"/>
  <c r="G151" i="33"/>
  <c r="J100" i="33"/>
  <c r="I120" i="33"/>
  <c r="E124" i="33"/>
  <c r="H118" i="33"/>
  <c r="I122" i="33"/>
  <c r="H110" i="33"/>
  <c r="D125" i="33"/>
  <c r="I125" i="33"/>
  <c r="G102" i="33"/>
  <c r="K107" i="33"/>
  <c r="J101" i="33"/>
  <c r="L112" i="33"/>
  <c r="D132" i="33"/>
  <c r="J110" i="33"/>
  <c r="G136" i="33"/>
  <c r="D71" i="33"/>
  <c r="L49" i="33"/>
  <c r="G71" i="33"/>
  <c r="J96" i="33"/>
  <c r="D25" i="33"/>
  <c r="L60" i="33"/>
  <c r="H98" i="33"/>
  <c r="K55" i="33"/>
  <c r="G37" i="33"/>
  <c r="H5" i="33"/>
  <c r="I6" i="33"/>
  <c r="F34" i="33"/>
  <c r="K106" i="33"/>
  <c r="L22" i="33"/>
  <c r="F88" i="33"/>
  <c r="L2" i="33"/>
  <c r="L72" i="33"/>
  <c r="L37" i="33"/>
  <c r="K2" i="33"/>
  <c r="H28" i="33"/>
  <c r="D60" i="33"/>
  <c r="F21" i="33"/>
  <c r="L16" i="33"/>
  <c r="H32" i="33"/>
  <c r="K196" i="33"/>
  <c r="I161" i="33"/>
  <c r="H185" i="33"/>
  <c r="H161" i="33"/>
  <c r="K187" i="33"/>
  <c r="I168" i="33"/>
  <c r="H196" i="33"/>
  <c r="D178" i="33"/>
  <c r="H162" i="33"/>
  <c r="F196" i="33"/>
  <c r="D196" i="33"/>
  <c r="E162" i="33"/>
  <c r="L185" i="33"/>
  <c r="K191" i="33"/>
  <c r="D176" i="33"/>
  <c r="J150" i="33"/>
  <c r="E155" i="33"/>
  <c r="F134" i="33"/>
  <c r="D145" i="33"/>
  <c r="E151" i="33"/>
  <c r="L120" i="33"/>
  <c r="H124" i="33"/>
  <c r="D150" i="33"/>
  <c r="K122" i="33"/>
  <c r="I110" i="33"/>
  <c r="D139" i="33"/>
  <c r="K125" i="33"/>
  <c r="H102" i="33"/>
  <c r="L107" i="33"/>
  <c r="L94" i="33"/>
  <c r="I101" i="33"/>
  <c r="E132" i="33"/>
  <c r="D101" i="33"/>
  <c r="I136" i="33"/>
  <c r="G65" i="33"/>
  <c r="D49" i="33"/>
  <c r="H71" i="33"/>
  <c r="I96" i="33"/>
  <c r="K73" i="33"/>
  <c r="L48" i="33"/>
  <c r="F76" i="33"/>
  <c r="E55" i="33"/>
  <c r="K34" i="33"/>
  <c r="F4" i="33"/>
  <c r="F16" i="33"/>
  <c r="G34" i="33"/>
  <c r="L106" i="33"/>
  <c r="L17" i="33"/>
  <c r="G82" i="33"/>
  <c r="I49" i="33"/>
  <c r="G72" i="33"/>
  <c r="J28" i="33"/>
  <c r="H45" i="33"/>
  <c r="G21" i="33"/>
  <c r="H58" i="33"/>
  <c r="H14" i="33"/>
  <c r="H35" i="33"/>
  <c r="E10" i="33"/>
  <c r="G190" i="33"/>
  <c r="G154" i="33"/>
  <c r="H179" i="33"/>
  <c r="F154" i="33"/>
  <c r="I186" i="33"/>
  <c r="G167" i="33"/>
  <c r="I193" i="33"/>
  <c r="L176" i="33"/>
  <c r="F161" i="33"/>
  <c r="E191" i="33"/>
  <c r="E196" i="33"/>
  <c r="I197" i="33"/>
  <c r="J178" i="33"/>
  <c r="I190" i="33"/>
  <c r="L174" i="33"/>
  <c r="K150" i="33"/>
  <c r="F155" i="33"/>
  <c r="E131" i="33"/>
  <c r="E134" i="33"/>
  <c r="H145" i="33"/>
  <c r="H120" i="33"/>
  <c r="G118" i="33"/>
  <c r="D144" i="33"/>
  <c r="L122" i="33"/>
  <c r="H143" i="33"/>
  <c r="F139" i="33"/>
  <c r="L125" i="33"/>
  <c r="J102" i="33"/>
  <c r="I97" i="33"/>
  <c r="F94" i="33"/>
  <c r="D87" i="33"/>
  <c r="F132" i="33"/>
  <c r="E101" i="33"/>
  <c r="J136" i="33"/>
  <c r="H65" i="33"/>
  <c r="L93" i="33"/>
  <c r="I71" i="33"/>
  <c r="F96" i="33"/>
  <c r="L73" i="33"/>
  <c r="L38" i="33"/>
  <c r="G76" i="33"/>
  <c r="L55" i="33"/>
  <c r="H29" i="33"/>
  <c r="D3" i="33"/>
  <c r="G15" i="33"/>
  <c r="D28" i="33"/>
  <c r="F106" i="33"/>
  <c r="K13" i="33"/>
  <c r="G60" i="33"/>
  <c r="I23" i="33"/>
  <c r="F65" i="33"/>
  <c r="J25" i="33"/>
  <c r="G31" i="33"/>
  <c r="E13" i="33"/>
  <c r="J49" i="33"/>
  <c r="I88" i="33"/>
  <c r="K10" i="33"/>
  <c r="K9" i="33"/>
  <c r="K186" i="33"/>
  <c r="I149" i="33"/>
  <c r="F178" i="33"/>
  <c r="H149" i="33"/>
  <c r="F185" i="33"/>
  <c r="E166" i="33"/>
  <c r="F191" i="33"/>
  <c r="J175" i="33"/>
  <c r="J157" i="33"/>
  <c r="H187" i="33"/>
  <c r="G196" i="33"/>
  <c r="G197" i="33"/>
  <c r="F176" i="33"/>
  <c r="K179" i="33"/>
  <c r="J173" i="33"/>
  <c r="E150" i="33"/>
  <c r="G155" i="33"/>
  <c r="J127" i="33"/>
  <c r="D131" i="33"/>
  <c r="I145" i="33"/>
  <c r="F117" i="33"/>
  <c r="H151" i="33"/>
  <c r="E144" i="33"/>
  <c r="D122" i="33"/>
  <c r="K143" i="33"/>
  <c r="G139" i="33"/>
  <c r="D102" i="33"/>
  <c r="K102" i="33"/>
  <c r="K97" i="33"/>
  <c r="E87" i="33"/>
  <c r="D84" i="33"/>
  <c r="G132" i="33"/>
  <c r="F101" i="33"/>
  <c r="F108" i="33"/>
  <c r="I65" i="33"/>
  <c r="J93" i="33"/>
  <c r="J71" i="33"/>
  <c r="E92" i="33"/>
  <c r="D73" i="33"/>
  <c r="I36" i="33"/>
  <c r="J76" i="33"/>
  <c r="F53" i="33"/>
  <c r="F26" i="33"/>
  <c r="H60" i="33"/>
  <c r="H15" i="33"/>
  <c r="E17" i="33"/>
  <c r="G106" i="33"/>
  <c r="G41" i="33"/>
  <c r="K58" i="33"/>
  <c r="H21" i="33"/>
  <c r="F62" i="33"/>
  <c r="J21" i="33"/>
  <c r="J30" i="33"/>
  <c r="F7" i="33"/>
  <c r="L36" i="33"/>
  <c r="J88" i="33"/>
  <c r="D37" i="33"/>
  <c r="K16" i="33"/>
  <c r="F30" i="32"/>
  <c r="I30" i="32"/>
  <c r="G30" i="32"/>
  <c r="K30" i="32"/>
  <c r="L30" i="32"/>
  <c r="I22" i="32"/>
  <c r="H30" i="32"/>
  <c r="J30" i="32"/>
  <c r="E30" i="32"/>
  <c r="D30" i="32"/>
  <c r="G22" i="32"/>
  <c r="K22" i="32"/>
  <c r="H22" i="32"/>
  <c r="F22" i="32"/>
  <c r="L22" i="32"/>
  <c r="J22" i="32"/>
  <c r="E22" i="32"/>
  <c r="D22" i="32"/>
  <c r="G20" i="10"/>
  <c r="E20" i="10"/>
  <c r="H20" i="10"/>
  <c r="I20" i="10"/>
  <c r="K20" i="10"/>
  <c r="D5" i="10"/>
  <c r="J20" i="10"/>
  <c r="D20" i="10"/>
  <c r="F20" i="10"/>
  <c r="F5" i="10"/>
  <c r="I5" i="10"/>
  <c r="J5" i="10"/>
  <c r="K5" i="10"/>
  <c r="G5" i="10"/>
  <c r="E5" i="10"/>
  <c r="H5" i="10"/>
  <c r="D23" i="10"/>
  <c r="D26" i="10"/>
  <c r="F26" i="10"/>
  <c r="F23" i="10"/>
  <c r="K26" i="10"/>
  <c r="I26" i="10"/>
  <c r="J23" i="10"/>
  <c r="G26" i="10"/>
  <c r="E26" i="10"/>
  <c r="K23" i="10"/>
  <c r="G23" i="10"/>
  <c r="H23" i="10"/>
  <c r="I23" i="10"/>
  <c r="H26" i="10"/>
  <c r="J26" i="10"/>
  <c r="E23" i="10"/>
  <c r="J182" i="32"/>
  <c r="G194" i="32"/>
  <c r="G186" i="32"/>
  <c r="G178" i="32"/>
  <c r="F192" i="32"/>
  <c r="F184" i="32"/>
  <c r="G192" i="32"/>
  <c r="G184" i="32"/>
  <c r="J198" i="32"/>
  <c r="J190" i="32"/>
  <c r="K195" i="32"/>
  <c r="E194" i="32"/>
  <c r="E192" i="32"/>
  <c r="K187" i="32"/>
  <c r="E186" i="32"/>
  <c r="I184" i="32"/>
  <c r="G183" i="32"/>
  <c r="I178" i="32"/>
  <c r="I174" i="32"/>
  <c r="G170" i="32"/>
  <c r="E166" i="32"/>
  <c r="F164" i="32"/>
  <c r="K163" i="32"/>
  <c r="D163" i="32"/>
  <c r="J160" i="32"/>
  <c r="G159" i="32"/>
  <c r="G158" i="32"/>
  <c r="E157" i="32"/>
  <c r="G156" i="32"/>
  <c r="L155" i="32"/>
  <c r="E155" i="32"/>
  <c r="I154" i="32"/>
  <c r="E153" i="32"/>
  <c r="G152" i="32"/>
  <c r="D151" i="32"/>
  <c r="F150" i="32"/>
  <c r="K148" i="32"/>
  <c r="E148" i="32"/>
  <c r="I147" i="32"/>
  <c r="D145" i="32"/>
  <c r="E144" i="32"/>
  <c r="K140" i="32"/>
  <c r="E140" i="32"/>
  <c r="K137" i="32"/>
  <c r="H136" i="32"/>
  <c r="K135" i="32"/>
  <c r="E135" i="32"/>
  <c r="I134" i="32"/>
  <c r="D130" i="32"/>
  <c r="G127" i="32"/>
  <c r="H125" i="32"/>
  <c r="F124" i="32"/>
  <c r="I123" i="32"/>
  <c r="D123" i="32"/>
  <c r="J121" i="32"/>
  <c r="E121" i="32"/>
  <c r="H120" i="32"/>
  <c r="L119" i="32"/>
  <c r="F119" i="32"/>
  <c r="H117" i="32"/>
  <c r="H115" i="32"/>
  <c r="I113" i="32"/>
  <c r="D113" i="32"/>
  <c r="F112" i="32"/>
  <c r="I111" i="32"/>
  <c r="D111" i="32"/>
  <c r="J109" i="32"/>
  <c r="E109" i="32"/>
  <c r="G108" i="32"/>
  <c r="J107" i="32"/>
  <c r="E107" i="32"/>
  <c r="L105" i="32"/>
  <c r="F105" i="32"/>
  <c r="L104" i="32"/>
  <c r="L103" i="32"/>
  <c r="F103" i="32"/>
  <c r="H101" i="32"/>
  <c r="I196" i="32"/>
  <c r="G195" i="32"/>
  <c r="I190" i="32"/>
  <c r="I188" i="32"/>
  <c r="G187" i="32"/>
  <c r="E184" i="32"/>
  <c r="K179" i="32"/>
  <c r="E178" i="32"/>
  <c r="I176" i="32"/>
  <c r="G174" i="32"/>
  <c r="E170" i="32"/>
  <c r="K164" i="32"/>
  <c r="E164" i="32"/>
  <c r="I163" i="32"/>
  <c r="H161" i="32"/>
  <c r="D159" i="32"/>
  <c r="F156" i="32"/>
  <c r="K155" i="32"/>
  <c r="D155" i="32"/>
  <c r="D153" i="32"/>
  <c r="J148" i="32"/>
  <c r="G147" i="32"/>
  <c r="I146" i="32"/>
  <c r="H141" i="32"/>
  <c r="J140" i="32"/>
  <c r="I138" i="32"/>
  <c r="I137" i="32"/>
  <c r="G136" i="32"/>
  <c r="J135" i="32"/>
  <c r="G134" i="32"/>
  <c r="J133" i="32"/>
  <c r="I132" i="32"/>
  <c r="J131" i="32"/>
  <c r="L130" i="32"/>
  <c r="F127" i="32"/>
  <c r="L125" i="32"/>
  <c r="F125" i="32"/>
  <c r="L124" i="32"/>
  <c r="H123" i="32"/>
  <c r="I121" i="32"/>
  <c r="D121" i="32"/>
  <c r="G120" i="32"/>
  <c r="J119" i="32"/>
  <c r="E119" i="32"/>
  <c r="L117" i="32"/>
  <c r="F117" i="32"/>
  <c r="L116" i="32"/>
  <c r="L115" i="32"/>
  <c r="F115" i="32"/>
  <c r="H113" i="32"/>
  <c r="H111" i="32"/>
  <c r="I109" i="32"/>
  <c r="D109" i="32"/>
  <c r="F108" i="32"/>
  <c r="I107" i="32"/>
  <c r="D107" i="32"/>
  <c r="J105" i="32"/>
  <c r="E105" i="32"/>
  <c r="G104" i="32"/>
  <c r="J103" i="32"/>
  <c r="E103" i="32"/>
  <c r="L101" i="32"/>
  <c r="F101" i="32"/>
  <c r="L100" i="32"/>
  <c r="L99" i="32"/>
  <c r="F99" i="32"/>
  <c r="H97" i="32"/>
  <c r="E198" i="32"/>
  <c r="E196" i="32"/>
  <c r="K191" i="32"/>
  <c r="E190" i="32"/>
  <c r="E188" i="32"/>
  <c r="G185" i="32"/>
  <c r="I182" i="32"/>
  <c r="I180" i="32"/>
  <c r="G179" i="32"/>
  <c r="E174" i="32"/>
  <c r="I166" i="32"/>
  <c r="I165" i="32"/>
  <c r="J164" i="32"/>
  <c r="G163" i="32"/>
  <c r="K162" i="32"/>
  <c r="E161" i="32"/>
  <c r="L159" i="32"/>
  <c r="L157" i="32"/>
  <c r="K156" i="32"/>
  <c r="E156" i="32"/>
  <c r="I155" i="32"/>
  <c r="K153" i="32"/>
  <c r="L151" i="32"/>
  <c r="I150" i="32"/>
  <c r="H149" i="32"/>
  <c r="G148" i="32"/>
  <c r="L147" i="32"/>
  <c r="E147" i="32"/>
  <c r="F146" i="32"/>
  <c r="I144" i="32"/>
  <c r="G141" i="32"/>
  <c r="G140" i="32"/>
  <c r="K139" i="32"/>
  <c r="H138" i="32"/>
  <c r="E136" i="32"/>
  <c r="G135" i="32"/>
  <c r="L134" i="32"/>
  <c r="E134" i="32"/>
  <c r="F133" i="32"/>
  <c r="H132" i="32"/>
  <c r="I131" i="32"/>
  <c r="H130" i="32"/>
  <c r="K129" i="32"/>
  <c r="K127" i="32"/>
  <c r="E127" i="32"/>
  <c r="J125" i="32"/>
  <c r="E125" i="32"/>
  <c r="H124" i="32"/>
  <c r="L123" i="32"/>
  <c r="F123" i="32"/>
  <c r="H121" i="32"/>
  <c r="F120" i="32"/>
  <c r="I119" i="32"/>
  <c r="D119" i="32"/>
  <c r="J117" i="32"/>
  <c r="E117" i="32"/>
  <c r="G116" i="32"/>
  <c r="J115" i="32"/>
  <c r="E115" i="32"/>
  <c r="L113" i="32"/>
  <c r="F113" i="32"/>
  <c r="L112" i="32"/>
  <c r="L111" i="32"/>
  <c r="F111" i="32"/>
  <c r="H109" i="32"/>
  <c r="H107" i="32"/>
  <c r="I105" i="32"/>
  <c r="D105" i="32"/>
  <c r="F104" i="32"/>
  <c r="I103" i="32"/>
  <c r="D103" i="32"/>
  <c r="J101" i="32"/>
  <c r="E101" i="32"/>
  <c r="G100" i="32"/>
  <c r="J99" i="32"/>
  <c r="E99" i="32"/>
  <c r="L97" i="32"/>
  <c r="F97" i="32"/>
  <c r="L96" i="32"/>
  <c r="I194" i="32"/>
  <c r="I192" i="32"/>
  <c r="G191" i="32"/>
  <c r="I186" i="32"/>
  <c r="K183" i="32"/>
  <c r="E182" i="32"/>
  <c r="E180" i="32"/>
  <c r="G177" i="32"/>
  <c r="I170" i="32"/>
  <c r="G166" i="32"/>
  <c r="H165" i="32"/>
  <c r="G164" i="32"/>
  <c r="L163" i="32"/>
  <c r="E163" i="32"/>
  <c r="E162" i="32"/>
  <c r="H159" i="32"/>
  <c r="I158" i="32"/>
  <c r="K157" i="32"/>
  <c r="J156" i="32"/>
  <c r="G155" i="32"/>
  <c r="J154" i="32"/>
  <c r="H153" i="32"/>
  <c r="I152" i="32"/>
  <c r="I151" i="32"/>
  <c r="G150" i="32"/>
  <c r="F148" i="32"/>
  <c r="K147" i="32"/>
  <c r="D147" i="32"/>
  <c r="G144" i="32"/>
  <c r="K142" i="32"/>
  <c r="F140" i="32"/>
  <c r="G139" i="32"/>
  <c r="L136" i="32"/>
  <c r="F135" i="32"/>
  <c r="K134" i="32"/>
  <c r="D134" i="32"/>
  <c r="E133" i="32"/>
  <c r="E132" i="32"/>
  <c r="E131" i="32"/>
  <c r="G130" i="32"/>
  <c r="I129" i="32"/>
  <c r="J127" i="32"/>
  <c r="I125" i="32"/>
  <c r="D125" i="32"/>
  <c r="G124" i="32"/>
  <c r="J123" i="32"/>
  <c r="E123" i="32"/>
  <c r="L121" i="32"/>
  <c r="F121" i="32"/>
  <c r="L120" i="32"/>
  <c r="H119" i="32"/>
  <c r="I117" i="32"/>
  <c r="D117" i="32"/>
  <c r="F116" i="32"/>
  <c r="I115" i="32"/>
  <c r="D115" i="32"/>
  <c r="J113" i="32"/>
  <c r="E113" i="32"/>
  <c r="G112" i="32"/>
  <c r="J111" i="32"/>
  <c r="E111" i="32"/>
  <c r="L109" i="32"/>
  <c r="F109" i="32"/>
  <c r="L108" i="32"/>
  <c r="L107" i="32"/>
  <c r="F107" i="32"/>
  <c r="H105" i="32"/>
  <c r="H103" i="32"/>
  <c r="I101" i="32"/>
  <c r="D101" i="32"/>
  <c r="F100" i="32"/>
  <c r="I99" i="32"/>
  <c r="D99" i="32"/>
  <c r="J97" i="32"/>
  <c r="E97" i="32"/>
  <c r="G96" i="32"/>
  <c r="I97" i="32"/>
  <c r="H95" i="32"/>
  <c r="I93" i="32"/>
  <c r="D93" i="32"/>
  <c r="F92" i="32"/>
  <c r="I91" i="32"/>
  <c r="D91" i="32"/>
  <c r="J89" i="32"/>
  <c r="E89" i="32"/>
  <c r="G88" i="32"/>
  <c r="J87" i="32"/>
  <c r="E87" i="32"/>
  <c r="L85" i="32"/>
  <c r="F85" i="32"/>
  <c r="L84" i="32"/>
  <c r="L83" i="32"/>
  <c r="F83" i="32"/>
  <c r="H81" i="32"/>
  <c r="H79" i="32"/>
  <c r="I77" i="32"/>
  <c r="D77" i="32"/>
  <c r="F76" i="32"/>
  <c r="I75" i="32"/>
  <c r="D75" i="32"/>
  <c r="J73" i="32"/>
  <c r="E73" i="32"/>
  <c r="G72" i="32"/>
  <c r="J71" i="32"/>
  <c r="E71" i="32"/>
  <c r="L69" i="32"/>
  <c r="F69" i="32"/>
  <c r="L68" i="32"/>
  <c r="L67" i="32"/>
  <c r="F67" i="32"/>
  <c r="F65" i="32"/>
  <c r="J64" i="32"/>
  <c r="E64" i="32"/>
  <c r="K63" i="32"/>
  <c r="D63" i="32"/>
  <c r="I62" i="32"/>
  <c r="D62" i="32"/>
  <c r="J61" i="32"/>
  <c r="H60" i="32"/>
  <c r="G59" i="32"/>
  <c r="L58" i="32"/>
  <c r="F58" i="32"/>
  <c r="L57" i="32"/>
  <c r="F57" i="32"/>
  <c r="J56" i="32"/>
  <c r="E56" i="32"/>
  <c r="K55" i="32"/>
  <c r="D55" i="32"/>
  <c r="I54" i="32"/>
  <c r="D54" i="32"/>
  <c r="J53" i="32"/>
  <c r="H52" i="32"/>
  <c r="G51" i="32"/>
  <c r="L50" i="32"/>
  <c r="F50" i="32"/>
  <c r="L49" i="32"/>
  <c r="F49" i="32"/>
  <c r="J48" i="32"/>
  <c r="E48" i="32"/>
  <c r="K47" i="32"/>
  <c r="D47" i="32"/>
  <c r="I46" i="32"/>
  <c r="D46" i="32"/>
  <c r="J45" i="32"/>
  <c r="H44" i="32"/>
  <c r="G43" i="32"/>
  <c r="L42" i="32"/>
  <c r="F42" i="32"/>
  <c r="H99" i="32"/>
  <c r="D97" i="32"/>
  <c r="L95" i="32"/>
  <c r="F95" i="32"/>
  <c r="H93" i="32"/>
  <c r="H91" i="32"/>
  <c r="I89" i="32"/>
  <c r="D89" i="32"/>
  <c r="F88" i="32"/>
  <c r="I87" i="32"/>
  <c r="D87" i="32"/>
  <c r="J85" i="32"/>
  <c r="E85" i="32"/>
  <c r="G84" i="32"/>
  <c r="J83" i="32"/>
  <c r="E83" i="32"/>
  <c r="L81" i="32"/>
  <c r="F81" i="32"/>
  <c r="L80" i="32"/>
  <c r="L79" i="32"/>
  <c r="F79" i="32"/>
  <c r="H77" i="32"/>
  <c r="H75" i="32"/>
  <c r="I73" i="32"/>
  <c r="D73" i="32"/>
  <c r="F72" i="32"/>
  <c r="I71" i="32"/>
  <c r="D71" i="32"/>
  <c r="J69" i="32"/>
  <c r="E69" i="32"/>
  <c r="G68" i="32"/>
  <c r="J67" i="32"/>
  <c r="E67" i="32"/>
  <c r="L65" i="32"/>
  <c r="D65" i="32"/>
  <c r="I64" i="32"/>
  <c r="D64" i="32"/>
  <c r="J63" i="32"/>
  <c r="H62" i="32"/>
  <c r="G61" i="32"/>
  <c r="L60" i="32"/>
  <c r="F60" i="32"/>
  <c r="L59" i="32"/>
  <c r="F59" i="32"/>
  <c r="J58" i="32"/>
  <c r="E58" i="32"/>
  <c r="K57" i="32"/>
  <c r="D57" i="32"/>
  <c r="I56" i="32"/>
  <c r="D56" i="32"/>
  <c r="J55" i="32"/>
  <c r="H54" i="32"/>
  <c r="G53" i="32"/>
  <c r="L52" i="32"/>
  <c r="F52" i="32"/>
  <c r="L51" i="32"/>
  <c r="F51" i="32"/>
  <c r="J50" i="32"/>
  <c r="E50" i="32"/>
  <c r="K49" i="32"/>
  <c r="D49" i="32"/>
  <c r="I48" i="32"/>
  <c r="D48" i="32"/>
  <c r="J47" i="32"/>
  <c r="H46" i="32"/>
  <c r="G45" i="32"/>
  <c r="L44" i="32"/>
  <c r="F44" i="32"/>
  <c r="L43" i="32"/>
  <c r="F43" i="32"/>
  <c r="J42" i="32"/>
  <c r="E42" i="32"/>
  <c r="K41" i="32"/>
  <c r="D41" i="32"/>
  <c r="I40" i="32"/>
  <c r="D40" i="32"/>
  <c r="J95" i="32"/>
  <c r="E95" i="32"/>
  <c r="L93" i="32"/>
  <c r="F93" i="32"/>
  <c r="L92" i="32"/>
  <c r="L91" i="32"/>
  <c r="F91" i="32"/>
  <c r="H89" i="32"/>
  <c r="H87" i="32"/>
  <c r="I85" i="32"/>
  <c r="D85" i="32"/>
  <c r="F84" i="32"/>
  <c r="I83" i="32"/>
  <c r="D83" i="32"/>
  <c r="J81" i="32"/>
  <c r="E81" i="32"/>
  <c r="G80" i="32"/>
  <c r="J79" i="32"/>
  <c r="E79" i="32"/>
  <c r="L77" i="32"/>
  <c r="F77" i="32"/>
  <c r="L76" i="32"/>
  <c r="L75" i="32"/>
  <c r="F75" i="32"/>
  <c r="H73" i="32"/>
  <c r="H71" i="32"/>
  <c r="I69" i="32"/>
  <c r="D69" i="32"/>
  <c r="F68" i="32"/>
  <c r="I67" i="32"/>
  <c r="D67" i="32"/>
  <c r="J65" i="32"/>
  <c r="H64" i="32"/>
  <c r="G63" i="32"/>
  <c r="L62" i="32"/>
  <c r="F62" i="32"/>
  <c r="L61" i="32"/>
  <c r="F61" i="32"/>
  <c r="J60" i="32"/>
  <c r="E60" i="32"/>
  <c r="K59" i="32"/>
  <c r="D59" i="32"/>
  <c r="I58" i="32"/>
  <c r="D58" i="32"/>
  <c r="J57" i="32"/>
  <c r="H56" i="32"/>
  <c r="G55" i="32"/>
  <c r="L54" i="32"/>
  <c r="F54" i="32"/>
  <c r="L53" i="32"/>
  <c r="F53" i="32"/>
  <c r="J52" i="32"/>
  <c r="E52" i="32"/>
  <c r="K51" i="32"/>
  <c r="D51" i="32"/>
  <c r="I50" i="32"/>
  <c r="D50" i="32"/>
  <c r="J49" i="32"/>
  <c r="H48" i="32"/>
  <c r="G47" i="32"/>
  <c r="L46" i="32"/>
  <c r="F46" i="32"/>
  <c r="L45" i="32"/>
  <c r="F45" i="32"/>
  <c r="J44" i="32"/>
  <c r="E44" i="32"/>
  <c r="K43" i="32"/>
  <c r="D43" i="32"/>
  <c r="I42" i="32"/>
  <c r="D42" i="32"/>
  <c r="J41" i="32"/>
  <c r="H40" i="32"/>
  <c r="G39" i="32"/>
  <c r="L38" i="32"/>
  <c r="F96" i="32"/>
  <c r="I95" i="32"/>
  <c r="D95" i="32"/>
  <c r="J93" i="32"/>
  <c r="E93" i="32"/>
  <c r="G92" i="32"/>
  <c r="J91" i="32"/>
  <c r="E91" i="32"/>
  <c r="L89" i="32"/>
  <c r="F89" i="32"/>
  <c r="L88" i="32"/>
  <c r="L87" i="32"/>
  <c r="F87" i="32"/>
  <c r="H85" i="32"/>
  <c r="H83" i="32"/>
  <c r="I81" i="32"/>
  <c r="D81" i="32"/>
  <c r="F80" i="32"/>
  <c r="I79" i="32"/>
  <c r="D79" i="32"/>
  <c r="J77" i="32"/>
  <c r="E77" i="32"/>
  <c r="G76" i="32"/>
  <c r="J75" i="32"/>
  <c r="E75" i="32"/>
  <c r="L73" i="32"/>
  <c r="F73" i="32"/>
  <c r="L72" i="32"/>
  <c r="L71" i="32"/>
  <c r="F71" i="32"/>
  <c r="H69" i="32"/>
  <c r="H67" i="32"/>
  <c r="G65" i="32"/>
  <c r="L64" i="32"/>
  <c r="F64" i="32"/>
  <c r="L63" i="32"/>
  <c r="F63" i="32"/>
  <c r="J62" i="32"/>
  <c r="E62" i="32"/>
  <c r="K61" i="32"/>
  <c r="D61" i="32"/>
  <c r="I60" i="32"/>
  <c r="D60" i="32"/>
  <c r="J59" i="32"/>
  <c r="H58" i="32"/>
  <c r="G57" i="32"/>
  <c r="L56" i="32"/>
  <c r="F56" i="32"/>
  <c r="L55" i="32"/>
  <c r="F55" i="32"/>
  <c r="J54" i="32"/>
  <c r="E54" i="32"/>
  <c r="K53" i="32"/>
  <c r="D53" i="32"/>
  <c r="I52" i="32"/>
  <c r="D52" i="32"/>
  <c r="J51" i="32"/>
  <c r="H50" i="32"/>
  <c r="G49" i="32"/>
  <c r="L48" i="32"/>
  <c r="F48" i="32"/>
  <c r="L47" i="32"/>
  <c r="F47" i="32"/>
  <c r="J46" i="32"/>
  <c r="E46" i="32"/>
  <c r="K45" i="32"/>
  <c r="D45" i="32"/>
  <c r="I44" i="32"/>
  <c r="D44" i="32"/>
  <c r="J43" i="32"/>
  <c r="H42" i="32"/>
  <c r="G41" i="32"/>
  <c r="J40" i="32"/>
  <c r="L39" i="32"/>
  <c r="D39" i="32"/>
  <c r="H38" i="32"/>
  <c r="G37" i="32"/>
  <c r="L36" i="32"/>
  <c r="F36" i="32"/>
  <c r="L35" i="32"/>
  <c r="F35" i="32"/>
  <c r="J34" i="32"/>
  <c r="E34" i="32"/>
  <c r="K33" i="32"/>
  <c r="D33" i="32"/>
  <c r="I32" i="32"/>
  <c r="D32" i="32"/>
  <c r="J31" i="32"/>
  <c r="H29" i="32"/>
  <c r="G28" i="32"/>
  <c r="L27" i="32"/>
  <c r="F27" i="32"/>
  <c r="L26" i="32"/>
  <c r="F26" i="32"/>
  <c r="K25" i="32"/>
  <c r="D25" i="32"/>
  <c r="I24" i="32"/>
  <c r="D24" i="32"/>
  <c r="J23" i="32"/>
  <c r="H21" i="32"/>
  <c r="G20" i="32"/>
  <c r="E18" i="32"/>
  <c r="L16" i="32"/>
  <c r="D16" i="32"/>
  <c r="I14" i="32"/>
  <c r="H12" i="32"/>
  <c r="E10" i="32"/>
  <c r="F9" i="32"/>
  <c r="H8" i="32"/>
  <c r="J7" i="32"/>
  <c r="I6" i="32"/>
  <c r="L4" i="32"/>
  <c r="D4" i="32"/>
  <c r="E2" i="32"/>
  <c r="F41" i="32"/>
  <c r="F40" i="32"/>
  <c r="K39" i="32"/>
  <c r="F38" i="32"/>
  <c r="L37" i="32"/>
  <c r="F37" i="32"/>
  <c r="J36" i="32"/>
  <c r="E36" i="32"/>
  <c r="K35" i="32"/>
  <c r="D35" i="32"/>
  <c r="I34" i="32"/>
  <c r="D34" i="32"/>
  <c r="J33" i="32"/>
  <c r="H32" i="32"/>
  <c r="G31" i="32"/>
  <c r="L29" i="32"/>
  <c r="F29" i="32"/>
  <c r="L28" i="32"/>
  <c r="F28" i="32"/>
  <c r="J27" i="32"/>
  <c r="E27" i="32"/>
  <c r="K26" i="32"/>
  <c r="D26" i="32"/>
  <c r="J25" i="32"/>
  <c r="H24" i="32"/>
  <c r="G23" i="32"/>
  <c r="L21" i="32"/>
  <c r="F21" i="32"/>
  <c r="L20" i="32"/>
  <c r="F20" i="32"/>
  <c r="L18" i="32"/>
  <c r="D18" i="32"/>
  <c r="I16" i="32"/>
  <c r="H14" i="32"/>
  <c r="E12" i="32"/>
  <c r="L10" i="32"/>
  <c r="D10" i="32"/>
  <c r="E8" i="32"/>
  <c r="F7" i="32"/>
  <c r="H6" i="32"/>
  <c r="J5" i="32"/>
  <c r="I4" i="32"/>
  <c r="L2" i="32"/>
  <c r="D2" i="32"/>
  <c r="E40" i="32"/>
  <c r="J39" i="32"/>
  <c r="J38" i="32"/>
  <c r="E38" i="32"/>
  <c r="K37" i="32"/>
  <c r="D37" i="32"/>
  <c r="I36" i="32"/>
  <c r="D36" i="32"/>
  <c r="J35" i="32"/>
  <c r="H34" i="32"/>
  <c r="G33" i="32"/>
  <c r="L32" i="32"/>
  <c r="F32" i="32"/>
  <c r="L31" i="32"/>
  <c r="F31" i="32"/>
  <c r="J29" i="32"/>
  <c r="E29" i="32"/>
  <c r="K28" i="32"/>
  <c r="D28" i="32"/>
  <c r="I27" i="32"/>
  <c r="D27" i="32"/>
  <c r="J26" i="32"/>
  <c r="G25" i="32"/>
  <c r="L24" i="32"/>
  <c r="F24" i="32"/>
  <c r="L23" i="32"/>
  <c r="F23" i="32"/>
  <c r="J21" i="32"/>
  <c r="E21" i="32"/>
  <c r="K20" i="32"/>
  <c r="D20" i="32"/>
  <c r="I18" i="32"/>
  <c r="H16" i="32"/>
  <c r="E14" i="32"/>
  <c r="L12" i="32"/>
  <c r="D12" i="32"/>
  <c r="I10" i="32"/>
  <c r="L8" i="32"/>
  <c r="D8" i="32"/>
  <c r="E6" i="32"/>
  <c r="F5" i="32"/>
  <c r="H4" i="32"/>
  <c r="J3" i="32"/>
  <c r="I2" i="32"/>
  <c r="L41" i="32"/>
  <c r="L40" i="32"/>
  <c r="F39" i="32"/>
  <c r="I38" i="32"/>
  <c r="D38" i="32"/>
  <c r="J37" i="32"/>
  <c r="H36" i="32"/>
  <c r="G35" i="32"/>
  <c r="L34" i="32"/>
  <c r="F34" i="32"/>
  <c r="L33" i="32"/>
  <c r="F33" i="32"/>
  <c r="J32" i="32"/>
  <c r="E32" i="32"/>
  <c r="K31" i="32"/>
  <c r="D31" i="32"/>
  <c r="I29" i="32"/>
  <c r="D29" i="32"/>
  <c r="J28" i="32"/>
  <c r="H27" i="32"/>
  <c r="G26" i="32"/>
  <c r="L25" i="32"/>
  <c r="F25" i="32"/>
  <c r="J24" i="32"/>
  <c r="E24" i="32"/>
  <c r="K23" i="32"/>
  <c r="D23" i="32"/>
  <c r="I21" i="32"/>
  <c r="D21" i="32"/>
  <c r="J20" i="32"/>
  <c r="H18" i="32"/>
  <c r="E16" i="32"/>
  <c r="L14" i="32"/>
  <c r="D14" i="32"/>
  <c r="I12" i="32"/>
  <c r="H10" i="32"/>
  <c r="J9" i="32"/>
  <c r="I8" i="32"/>
  <c r="L6" i="32"/>
  <c r="D6" i="32"/>
  <c r="E4" i="32"/>
  <c r="F3" i="32"/>
  <c r="H2" i="32"/>
  <c r="I5" i="32"/>
  <c r="K27" i="32"/>
  <c r="K10" i="32"/>
  <c r="K34" i="32"/>
  <c r="J13" i="32"/>
  <c r="I3" i="32"/>
  <c r="K19" i="32"/>
  <c r="K50" i="32"/>
  <c r="K69" i="32"/>
  <c r="K40" i="32"/>
  <c r="K71" i="32"/>
  <c r="H88" i="32"/>
  <c r="K54" i="32"/>
  <c r="K77" i="32"/>
  <c r="K44" i="32"/>
  <c r="H80" i="32"/>
  <c r="H104" i="32"/>
  <c r="K188" i="32"/>
  <c r="K107" i="32"/>
  <c r="K178" i="32"/>
  <c r="K111" i="32"/>
  <c r="K145" i="32"/>
  <c r="H100" i="32"/>
  <c r="K117" i="32"/>
  <c r="K182" i="32"/>
  <c r="G17" i="32"/>
  <c r="J66" i="32"/>
  <c r="E70" i="32"/>
  <c r="I74" i="32"/>
  <c r="K74" i="32"/>
  <c r="D78" i="32"/>
  <c r="J82" i="32"/>
  <c r="E86" i="32"/>
  <c r="I90" i="32"/>
  <c r="K90" i="32"/>
  <c r="D94" i="32"/>
  <c r="J98" i="32"/>
  <c r="E102" i="32"/>
  <c r="I106" i="32"/>
  <c r="K106" i="32"/>
  <c r="D110" i="32"/>
  <c r="J114" i="32"/>
  <c r="E118" i="32"/>
  <c r="I122" i="32"/>
  <c r="K122" i="32"/>
  <c r="D126" i="32"/>
  <c r="I128" i="32"/>
  <c r="J143" i="32"/>
  <c r="G143" i="32"/>
  <c r="H143" i="32"/>
  <c r="G9" i="32"/>
  <c r="F2" i="32"/>
  <c r="L3" i="32"/>
  <c r="H5" i="32"/>
  <c r="D7" i="32"/>
  <c r="J8" i="32"/>
  <c r="F10" i="32"/>
  <c r="L11" i="32"/>
  <c r="H13" i="32"/>
  <c r="D15" i="32"/>
  <c r="J16" i="32"/>
  <c r="F18" i="32"/>
  <c r="I20" i="32"/>
  <c r="E23" i="32"/>
  <c r="H25" i="32"/>
  <c r="I28" i="32"/>
  <c r="E31" i="32"/>
  <c r="H33" i="32"/>
  <c r="I37" i="32"/>
  <c r="E39" i="32"/>
  <c r="H41" i="32"/>
  <c r="I45" i="32"/>
  <c r="E47" i="32"/>
  <c r="H49" i="32"/>
  <c r="I53" i="32"/>
  <c r="E55" i="32"/>
  <c r="H57" i="32"/>
  <c r="I61" i="32"/>
  <c r="E63" i="32"/>
  <c r="E65" i="32"/>
  <c r="F70" i="32"/>
  <c r="F78" i="32"/>
  <c r="F86" i="32"/>
  <c r="F94" i="32"/>
  <c r="F102" i="32"/>
  <c r="K8" i="32"/>
  <c r="K36" i="32"/>
  <c r="J15" i="32"/>
  <c r="K42" i="32"/>
  <c r="K16" i="32"/>
  <c r="K6" i="32"/>
  <c r="K21" i="32"/>
  <c r="K58" i="32"/>
  <c r="K83" i="32"/>
  <c r="K48" i="32"/>
  <c r="H72" i="32"/>
  <c r="K89" i="32"/>
  <c r="K62" i="32"/>
  <c r="K91" i="32"/>
  <c r="K52" i="32"/>
  <c r="K81" i="32"/>
  <c r="K105" i="32"/>
  <c r="K190" i="32"/>
  <c r="H108" i="32"/>
  <c r="K184" i="32"/>
  <c r="H112" i="32"/>
  <c r="K186" i="32"/>
  <c r="K101" i="32"/>
  <c r="K125" i="32"/>
  <c r="K7" i="32"/>
  <c r="K17" i="32"/>
  <c r="D66" i="32"/>
  <c r="J70" i="32"/>
  <c r="E74" i="32"/>
  <c r="I78" i="32"/>
  <c r="K78" i="32"/>
  <c r="D82" i="32"/>
  <c r="J86" i="32"/>
  <c r="E90" i="32"/>
  <c r="I94" i="32"/>
  <c r="K94" i="32"/>
  <c r="D98" i="32"/>
  <c r="J102" i="32"/>
  <c r="E106" i="32"/>
  <c r="I110" i="32"/>
  <c r="K110" i="32"/>
  <c r="D114" i="32"/>
  <c r="J118" i="32"/>
  <c r="E122" i="32"/>
  <c r="I126" i="32"/>
  <c r="K126" i="32"/>
  <c r="D128" i="32"/>
  <c r="F143" i="32"/>
  <c r="L143" i="32"/>
  <c r="G5" i="32"/>
  <c r="K9" i="32"/>
  <c r="J2" i="32"/>
  <c r="F4" i="32"/>
  <c r="L5" i="32"/>
  <c r="H7" i="32"/>
  <c r="D9" i="32"/>
  <c r="J10" i="32"/>
  <c r="F12" i="32"/>
  <c r="L13" i="32"/>
  <c r="H15" i="32"/>
  <c r="D17" i="32"/>
  <c r="J18" i="32"/>
  <c r="E20" i="32"/>
  <c r="H23" i="32"/>
  <c r="I26" i="32"/>
  <c r="E28" i="32"/>
  <c r="H31" i="32"/>
  <c r="I35" i="32"/>
  <c r="E37" i="32"/>
  <c r="H39" i="32"/>
  <c r="I43" i="32"/>
  <c r="E45" i="32"/>
  <c r="H47" i="32"/>
  <c r="I51" i="32"/>
  <c r="E53" i="32"/>
  <c r="H55" i="32"/>
  <c r="I59" i="32"/>
  <c r="E61" i="32"/>
  <c r="K12" i="32"/>
  <c r="K2" i="32"/>
  <c r="K18" i="32"/>
  <c r="K4" i="32"/>
  <c r="K24" i="32"/>
  <c r="J11" i="32"/>
  <c r="K29" i="32"/>
  <c r="K67" i="32"/>
  <c r="H84" i="32"/>
  <c r="K56" i="32"/>
  <c r="K73" i="32"/>
  <c r="K99" i="32"/>
  <c r="K75" i="32"/>
  <c r="H92" i="32"/>
  <c r="K60" i="32"/>
  <c r="K95" i="32"/>
  <c r="K119" i="32"/>
  <c r="K196" i="32"/>
  <c r="K109" i="32"/>
  <c r="H96" i="32"/>
  <c r="K113" i="32"/>
  <c r="K192" i="32"/>
  <c r="K115" i="32"/>
  <c r="I162" i="32"/>
  <c r="G15" i="32"/>
  <c r="I66" i="32"/>
  <c r="K66" i="32"/>
  <c r="D70" i="32"/>
  <c r="J74" i="32"/>
  <c r="E78" i="32"/>
  <c r="I82" i="32"/>
  <c r="K82" i="32"/>
  <c r="D86" i="32"/>
  <c r="J90" i="32"/>
  <c r="E94" i="32"/>
  <c r="I98" i="32"/>
  <c r="K98" i="32"/>
  <c r="D102" i="32"/>
  <c r="J106" i="32"/>
  <c r="E110" i="32"/>
  <c r="I114" i="32"/>
  <c r="K114" i="32"/>
  <c r="D118" i="32"/>
  <c r="J122" i="32"/>
  <c r="E126" i="32"/>
  <c r="J128" i="32"/>
  <c r="H128" i="32"/>
  <c r="K143" i="32"/>
  <c r="D143" i="32"/>
  <c r="K5" i="32"/>
  <c r="G11" i="32"/>
  <c r="D3" i="32"/>
  <c r="J4" i="32"/>
  <c r="F6" i="32"/>
  <c r="L7" i="32"/>
  <c r="H9" i="32"/>
  <c r="D11" i="32"/>
  <c r="J12" i="32"/>
  <c r="F14" i="32"/>
  <c r="L15" i="32"/>
  <c r="H17" i="32"/>
  <c r="D19" i="32"/>
  <c r="J17" i="32"/>
  <c r="I7" i="32"/>
  <c r="I9" i="32"/>
  <c r="K32" i="32"/>
  <c r="K14" i="32"/>
  <c r="K38" i="32"/>
  <c r="H68" i="32"/>
  <c r="K85" i="32"/>
  <c r="K64" i="32"/>
  <c r="K87" i="32"/>
  <c r="K46" i="32"/>
  <c r="H76" i="32"/>
  <c r="K93" i="32"/>
  <c r="K79" i="32"/>
  <c r="K103" i="32"/>
  <c r="K149" i="32"/>
  <c r="K198" i="32"/>
  <c r="K121" i="32"/>
  <c r="K97" i="32"/>
  <c r="K123" i="32"/>
  <c r="K194" i="32"/>
  <c r="H116" i="32"/>
  <c r="K180" i="32"/>
  <c r="K15" i="32"/>
  <c r="E66" i="32"/>
  <c r="I70" i="32"/>
  <c r="K70" i="32"/>
  <c r="D74" i="32"/>
  <c r="J78" i="32"/>
  <c r="E82" i="32"/>
  <c r="I86" i="32"/>
  <c r="K86" i="32"/>
  <c r="D90" i="32"/>
  <c r="J94" i="32"/>
  <c r="E98" i="32"/>
  <c r="I102" i="32"/>
  <c r="K102" i="32"/>
  <c r="D106" i="32"/>
  <c r="J110" i="32"/>
  <c r="E114" i="32"/>
  <c r="I118" i="32"/>
  <c r="K118" i="32"/>
  <c r="D122" i="32"/>
  <c r="J126" i="32"/>
  <c r="F128" i="32"/>
  <c r="L128" i="32"/>
  <c r="E143" i="32"/>
  <c r="I143" i="32"/>
  <c r="G7" i="32"/>
  <c r="K11" i="32"/>
  <c r="H3" i="32"/>
  <c r="D5" i="32"/>
  <c r="J6" i="32"/>
  <c r="F8" i="32"/>
  <c r="L9" i="32"/>
  <c r="H11" i="32"/>
  <c r="D13" i="32"/>
  <c r="J14" i="32"/>
  <c r="F16" i="32"/>
  <c r="L17" i="32"/>
  <c r="H19" i="32"/>
  <c r="I23" i="32"/>
  <c r="E25" i="32"/>
  <c r="H26" i="32"/>
  <c r="I31" i="32"/>
  <c r="E33" i="32"/>
  <c r="H35" i="32"/>
  <c r="I39" i="32"/>
  <c r="E41" i="32"/>
  <c r="H43" i="32"/>
  <c r="I47" i="32"/>
  <c r="E49" i="32"/>
  <c r="H51" i="32"/>
  <c r="I55" i="32"/>
  <c r="E57" i="32"/>
  <c r="H59" i="32"/>
  <c r="I63" i="32"/>
  <c r="I65" i="32"/>
  <c r="L66" i="32"/>
  <c r="L74" i="32"/>
  <c r="L82" i="32"/>
  <c r="L90" i="32"/>
  <c r="L98" i="32"/>
  <c r="L106" i="32"/>
  <c r="H20" i="32"/>
  <c r="I33" i="32"/>
  <c r="E43" i="32"/>
  <c r="H53" i="32"/>
  <c r="H63" i="32"/>
  <c r="L70" i="32"/>
  <c r="L86" i="32"/>
  <c r="L102" i="32"/>
  <c r="F114" i="32"/>
  <c r="F122" i="32"/>
  <c r="E128" i="32"/>
  <c r="J129" i="32"/>
  <c r="H137" i="32"/>
  <c r="G137" i="32"/>
  <c r="E138" i="32"/>
  <c r="H139" i="32"/>
  <c r="I139" i="32"/>
  <c r="K13" i="32"/>
  <c r="E3" i="32"/>
  <c r="E7" i="32"/>
  <c r="E11" i="32"/>
  <c r="I13" i="32"/>
  <c r="G16" i="32"/>
  <c r="E19" i="32"/>
  <c r="E68" i="32"/>
  <c r="G70" i="32"/>
  <c r="D72" i="32"/>
  <c r="E76" i="32"/>
  <c r="G78" i="32"/>
  <c r="D80" i="32"/>
  <c r="E84" i="32"/>
  <c r="G86" i="32"/>
  <c r="D88" i="32"/>
  <c r="E92" i="32"/>
  <c r="G94" i="32"/>
  <c r="D96" i="32"/>
  <c r="E100" i="32"/>
  <c r="G102" i="32"/>
  <c r="D104" i="32"/>
  <c r="E108" i="32"/>
  <c r="G110" i="32"/>
  <c r="D112" i="32"/>
  <c r="E116" i="32"/>
  <c r="G118" i="32"/>
  <c r="D120" i="32"/>
  <c r="E124" i="32"/>
  <c r="G126" i="32"/>
  <c r="H131" i="32"/>
  <c r="G131" i="32"/>
  <c r="G132" i="32"/>
  <c r="H133" i="32"/>
  <c r="K133" i="32"/>
  <c r="F11" i="32"/>
  <c r="F19" i="32"/>
  <c r="H74" i="32"/>
  <c r="H90" i="32"/>
  <c r="H106" i="32"/>
  <c r="H122" i="32"/>
  <c r="H142" i="32"/>
  <c r="I142" i="32"/>
  <c r="H171" i="32"/>
  <c r="I171" i="32"/>
  <c r="G21" i="32"/>
  <c r="G29" i="32"/>
  <c r="G38" i="32"/>
  <c r="G46" i="32"/>
  <c r="G54" i="32"/>
  <c r="G62" i="32"/>
  <c r="K130" i="32"/>
  <c r="F136" i="32"/>
  <c r="F142" i="32"/>
  <c r="E151" i="32"/>
  <c r="H154" i="32"/>
  <c r="K154" i="32"/>
  <c r="I157" i="32"/>
  <c r="L160" i="32"/>
  <c r="F160" i="32"/>
  <c r="J145" i="32"/>
  <c r="H145" i="32"/>
  <c r="I149" i="32"/>
  <c r="E149" i="32"/>
  <c r="H168" i="32"/>
  <c r="K168" i="32"/>
  <c r="D173" i="32"/>
  <c r="G173" i="32"/>
  <c r="J176" i="32"/>
  <c r="D176" i="32"/>
  <c r="E193" i="32"/>
  <c r="J193" i="32"/>
  <c r="J141" i="32"/>
  <c r="K141" i="32"/>
  <c r="G146" i="32"/>
  <c r="D152" i="32"/>
  <c r="L158" i="32"/>
  <c r="E158" i="32"/>
  <c r="L161" i="32"/>
  <c r="I181" i="32"/>
  <c r="D181" i="32"/>
  <c r="G181" i="32"/>
  <c r="G73" i="32"/>
  <c r="G81" i="32"/>
  <c r="G89" i="32"/>
  <c r="G97" i="32"/>
  <c r="G105" i="32"/>
  <c r="G113" i="32"/>
  <c r="G121" i="32"/>
  <c r="H127" i="32"/>
  <c r="F134" i="32"/>
  <c r="D135" i="32"/>
  <c r="L144" i="32"/>
  <c r="F144" i="32"/>
  <c r="L150" i="32"/>
  <c r="E150" i="32"/>
  <c r="F153" i="32"/>
  <c r="F158" i="32"/>
  <c r="E159" i="32"/>
  <c r="L165" i="32"/>
  <c r="K165" i="32"/>
  <c r="D167" i="32"/>
  <c r="E167" i="32"/>
  <c r="D169" i="32"/>
  <c r="G169" i="32"/>
  <c r="L172" i="32"/>
  <c r="E172" i="32"/>
  <c r="D175" i="32"/>
  <c r="E175" i="32"/>
  <c r="D162" i="32"/>
  <c r="G167" i="32"/>
  <c r="L140" i="32"/>
  <c r="J147" i="32"/>
  <c r="H148" i="32"/>
  <c r="F155" i="32"/>
  <c r="D156" i="32"/>
  <c r="H163" i="32"/>
  <c r="I164" i="32"/>
  <c r="H177" i="32"/>
  <c r="K177" i="32"/>
  <c r="H189" i="32"/>
  <c r="K189" i="32"/>
  <c r="L197" i="32"/>
  <c r="F197" i="32"/>
  <c r="E185" i="32"/>
  <c r="J185" i="32"/>
  <c r="F166" i="32"/>
  <c r="K166" i="32"/>
  <c r="H170" i="32"/>
  <c r="F174" i="32"/>
  <c r="K174" i="32"/>
  <c r="H179" i="32"/>
  <c r="I183" i="32"/>
  <c r="D183" i="32"/>
  <c r="E187" i="32"/>
  <c r="J187" i="32"/>
  <c r="L191" i="32"/>
  <c r="F191" i="32"/>
  <c r="H195" i="32"/>
  <c r="D178" i="32"/>
  <c r="H180" i="32"/>
  <c r="L182" i="32"/>
  <c r="D186" i="32"/>
  <c r="H188" i="32"/>
  <c r="L190" i="32"/>
  <c r="D194" i="32"/>
  <c r="H196" i="32"/>
  <c r="L198" i="32"/>
  <c r="I25" i="32"/>
  <c r="E35" i="32"/>
  <c r="H45" i="32"/>
  <c r="I57" i="32"/>
  <c r="K65" i="32"/>
  <c r="F74" i="32"/>
  <c r="F90" i="32"/>
  <c r="F106" i="32"/>
  <c r="L114" i="32"/>
  <c r="L122" i="32"/>
  <c r="L129" i="32"/>
  <c r="E129" i="32"/>
  <c r="D137" i="32"/>
  <c r="J138" i="32"/>
  <c r="L138" i="32"/>
  <c r="D139" i="32"/>
  <c r="G3" i="32"/>
  <c r="G19" i="32"/>
  <c r="G4" i="32"/>
  <c r="G8" i="32"/>
  <c r="I11" i="32"/>
  <c r="G14" i="32"/>
  <c r="E17" i="32"/>
  <c r="I19" i="32"/>
  <c r="J68" i="32"/>
  <c r="I72" i="32"/>
  <c r="K72" i="32"/>
  <c r="J76" i="32"/>
  <c r="I80" i="32"/>
  <c r="K80" i="32"/>
  <c r="J84" i="32"/>
  <c r="I88" i="32"/>
  <c r="K88" i="32"/>
  <c r="J92" i="32"/>
  <c r="I96" i="32"/>
  <c r="K96" i="32"/>
  <c r="J100" i="32"/>
  <c r="I104" i="32"/>
  <c r="K104" i="32"/>
  <c r="J108" i="32"/>
  <c r="I112" i="32"/>
  <c r="K112" i="32"/>
  <c r="J116" i="32"/>
  <c r="I120" i="32"/>
  <c r="K120" i="32"/>
  <c r="J124" i="32"/>
  <c r="G128" i="32"/>
  <c r="D131" i="32"/>
  <c r="J132" i="32"/>
  <c r="K132" i="32"/>
  <c r="D133" i="32"/>
  <c r="F137" i="32"/>
  <c r="F13" i="32"/>
  <c r="J19" i="32"/>
  <c r="H78" i="32"/>
  <c r="H94" i="32"/>
  <c r="H110" i="32"/>
  <c r="H126" i="32"/>
  <c r="D142" i="32"/>
  <c r="G142" i="32"/>
  <c r="D171" i="32"/>
  <c r="E171" i="32"/>
  <c r="G24" i="32"/>
  <c r="G32" i="32"/>
  <c r="G40" i="32"/>
  <c r="G48" i="32"/>
  <c r="G56" i="32"/>
  <c r="G64" i="32"/>
  <c r="E130" i="32"/>
  <c r="I136" i="32"/>
  <c r="J151" i="32"/>
  <c r="H151" i="32"/>
  <c r="D154" i="32"/>
  <c r="E154" i="32"/>
  <c r="D157" i="32"/>
  <c r="H160" i="32"/>
  <c r="I160" i="32"/>
  <c r="F145" i="32"/>
  <c r="E145" i="32"/>
  <c r="D149" i="32"/>
  <c r="J168" i="32"/>
  <c r="D168" i="32"/>
  <c r="I168" i="32"/>
  <c r="J173" i="32"/>
  <c r="K173" i="32"/>
  <c r="F176" i="32"/>
  <c r="G176" i="32"/>
  <c r="L193" i="32"/>
  <c r="F193" i="32"/>
  <c r="F141" i="32"/>
  <c r="L146" i="32"/>
  <c r="J146" i="32"/>
  <c r="K152" i="32"/>
  <c r="H158" i="32"/>
  <c r="K158" i="32"/>
  <c r="G161" i="32"/>
  <c r="E181" i="32"/>
  <c r="J181" i="32"/>
  <c r="G67" i="32"/>
  <c r="G75" i="32"/>
  <c r="G83" i="32"/>
  <c r="G91" i="32"/>
  <c r="G99" i="32"/>
  <c r="G107" i="32"/>
  <c r="G115" i="32"/>
  <c r="G123" i="32"/>
  <c r="D127" i="32"/>
  <c r="H134" i="32"/>
  <c r="I135" i="32"/>
  <c r="H144" i="32"/>
  <c r="J144" i="32"/>
  <c r="H150" i="32"/>
  <c r="K150" i="32"/>
  <c r="L153" i="32"/>
  <c r="J159" i="32"/>
  <c r="I159" i="32"/>
  <c r="J165" i="32"/>
  <c r="D165" i="32"/>
  <c r="J167" i="32"/>
  <c r="K167" i="32"/>
  <c r="J169" i="32"/>
  <c r="K169" i="32"/>
  <c r="H172" i="32"/>
  <c r="K172" i="32"/>
  <c r="J175" i="32"/>
  <c r="K175" i="32"/>
  <c r="G162" i="32"/>
  <c r="I169" i="32"/>
  <c r="H140" i="32"/>
  <c r="F147" i="32"/>
  <c r="D148" i="32"/>
  <c r="H155" i="32"/>
  <c r="I156" i="32"/>
  <c r="L164" i="32"/>
  <c r="I177" i="32"/>
  <c r="D177" i="32"/>
  <c r="I189" i="32"/>
  <c r="D189" i="32"/>
  <c r="G189" i="32"/>
  <c r="H197" i="32"/>
  <c r="K197" i="32"/>
  <c r="L185" i="32"/>
  <c r="F185" i="32"/>
  <c r="L166" i="32"/>
  <c r="J170" i="32"/>
  <c r="D170" i="32"/>
  <c r="L174" i="32"/>
  <c r="I179" i="32"/>
  <c r="D179" i="32"/>
  <c r="E183" i="32"/>
  <c r="J183" i="32"/>
  <c r="L187" i="32"/>
  <c r="F187" i="32"/>
  <c r="H191" i="32"/>
  <c r="I195" i="32"/>
  <c r="D195" i="32"/>
  <c r="H178" i="32"/>
  <c r="L180" i="32"/>
  <c r="D184" i="32"/>
  <c r="H186" i="32"/>
  <c r="L188" i="32"/>
  <c r="D192" i="32"/>
  <c r="H194" i="32"/>
  <c r="L196" i="32"/>
  <c r="I198" i="32"/>
  <c r="J180" i="32"/>
  <c r="J184" i="32"/>
  <c r="J188" i="32"/>
  <c r="J192" i="32"/>
  <c r="J196" i="32"/>
  <c r="E26" i="32"/>
  <c r="H37" i="32"/>
  <c r="I49" i="32"/>
  <c r="E59" i="32"/>
  <c r="H65" i="32"/>
  <c r="L78" i="32"/>
  <c r="L94" i="32"/>
  <c r="F110" i="32"/>
  <c r="F118" i="32"/>
  <c r="F126" i="32"/>
  <c r="H129" i="32"/>
  <c r="F129" i="32"/>
  <c r="J137" i="32"/>
  <c r="F138" i="32"/>
  <c r="D138" i="32"/>
  <c r="L139" i="32"/>
  <c r="K3" i="32"/>
  <c r="L19" i="32"/>
  <c r="E5" i="32"/>
  <c r="E9" i="32"/>
  <c r="G12" i="32"/>
  <c r="E15" i="32"/>
  <c r="I17" i="32"/>
  <c r="G66" i="32"/>
  <c r="D68" i="32"/>
  <c r="E72" i="32"/>
  <c r="G74" i="32"/>
  <c r="D76" i="32"/>
  <c r="E80" i="32"/>
  <c r="G82" i="32"/>
  <c r="D84" i="32"/>
  <c r="E88" i="32"/>
  <c r="G90" i="32"/>
  <c r="D92" i="32"/>
  <c r="E96" i="32"/>
  <c r="G98" i="32"/>
  <c r="D100" i="32"/>
  <c r="E104" i="32"/>
  <c r="G106" i="32"/>
  <c r="D108" i="32"/>
  <c r="E112" i="32"/>
  <c r="G114" i="32"/>
  <c r="D116" i="32"/>
  <c r="E120" i="32"/>
  <c r="G122" i="32"/>
  <c r="D124" i="32"/>
  <c r="G129" i="32"/>
  <c r="K131" i="32"/>
  <c r="F132" i="32"/>
  <c r="D132" i="32"/>
  <c r="G133" i="32"/>
  <c r="G138" i="32"/>
  <c r="F15" i="32"/>
  <c r="H66" i="32"/>
  <c r="H82" i="32"/>
  <c r="H98" i="32"/>
  <c r="H114" i="32"/>
  <c r="K128" i="32"/>
  <c r="J142" i="32"/>
  <c r="I145" i="32"/>
  <c r="J171" i="32"/>
  <c r="K171" i="32"/>
  <c r="G34" i="32"/>
  <c r="G42" i="32"/>
  <c r="G50" i="32"/>
  <c r="G58" i="32"/>
  <c r="J130" i="32"/>
  <c r="I130" i="32"/>
  <c r="D136" i="32"/>
  <c r="F151" i="32"/>
  <c r="G151" i="32"/>
  <c r="G154" i="32"/>
  <c r="J157" i="32"/>
  <c r="H157" i="32"/>
  <c r="D160" i="32"/>
  <c r="G160" i="32"/>
  <c r="L145" i="32"/>
  <c r="J149" i="32"/>
  <c r="G149" i="32"/>
  <c r="F168" i="32"/>
  <c r="G168" i="32"/>
  <c r="L173" i="32"/>
  <c r="F173" i="32"/>
  <c r="I173" i="32"/>
  <c r="L176" i="32"/>
  <c r="E176" i="32"/>
  <c r="H193" i="32"/>
  <c r="K193" i="32"/>
  <c r="I141" i="32"/>
  <c r="H146" i="32"/>
  <c r="L152" i="32"/>
  <c r="F152" i="32"/>
  <c r="D158" i="32"/>
  <c r="J161" i="32"/>
  <c r="I161" i="32"/>
  <c r="L181" i="32"/>
  <c r="F181" i="32"/>
  <c r="G69" i="32"/>
  <c r="G77" i="32"/>
  <c r="G85" i="32"/>
  <c r="G93" i="32"/>
  <c r="G101" i="32"/>
  <c r="G109" i="32"/>
  <c r="G117" i="32"/>
  <c r="G125" i="32"/>
  <c r="I127" i="32"/>
  <c r="L135" i="32"/>
  <c r="E141" i="32"/>
  <c r="D144" i="32"/>
  <c r="E146" i="32"/>
  <c r="D150" i="32"/>
  <c r="E152" i="32"/>
  <c r="G153" i="32"/>
  <c r="F159" i="32"/>
  <c r="D161" i="32"/>
  <c r="F165" i="32"/>
  <c r="L167" i="32"/>
  <c r="F167" i="32"/>
  <c r="L169" i="32"/>
  <c r="F169" i="32"/>
  <c r="J172" i="32"/>
  <c r="D172" i="32"/>
  <c r="L175" i="32"/>
  <c r="F175" i="32"/>
  <c r="L162" i="32"/>
  <c r="J162" i="32"/>
  <c r="I172" i="32"/>
  <c r="D140" i="32"/>
  <c r="H147" i="32"/>
  <c r="I148" i="32"/>
  <c r="L156" i="32"/>
  <c r="J163" i="32"/>
  <c r="H164" i="32"/>
  <c r="E177" i="32"/>
  <c r="J177" i="32"/>
  <c r="E189" i="32"/>
  <c r="J189" i="32"/>
  <c r="I197" i="32"/>
  <c r="D197" i="32"/>
  <c r="G197" i="32"/>
  <c r="H185" i="32"/>
  <c r="K185" i="32"/>
  <c r="H166" i="32"/>
  <c r="F170" i="32"/>
  <c r="K170" i="32"/>
  <c r="H174" i="32"/>
  <c r="E179" i="32"/>
  <c r="J179" i="32"/>
  <c r="L183" i="32"/>
  <c r="F183" i="32"/>
  <c r="H187" i="32"/>
  <c r="I191" i="32"/>
  <c r="D191" i="32"/>
  <c r="E195" i="32"/>
  <c r="J195" i="32"/>
  <c r="L178" i="32"/>
  <c r="D182" i="32"/>
  <c r="H184" i="32"/>
  <c r="L186" i="32"/>
  <c r="D190" i="32"/>
  <c r="H192" i="32"/>
  <c r="L194" i="32"/>
  <c r="D198" i="32"/>
  <c r="F178" i="32"/>
  <c r="F182" i="32"/>
  <c r="F186" i="32"/>
  <c r="F190" i="32"/>
  <c r="F194" i="32"/>
  <c r="F198" i="32"/>
  <c r="H28" i="32"/>
  <c r="I41" i="32"/>
  <c r="E51" i="32"/>
  <c r="H61" i="32"/>
  <c r="F66" i="32"/>
  <c r="F82" i="32"/>
  <c r="F98" i="32"/>
  <c r="L110" i="32"/>
  <c r="L118" i="32"/>
  <c r="L126" i="32"/>
  <c r="D129" i="32"/>
  <c r="L137" i="32"/>
  <c r="E137" i="32"/>
  <c r="K138" i="32"/>
  <c r="J139" i="32"/>
  <c r="F139" i="32"/>
  <c r="G13" i="32"/>
  <c r="G2" i="32"/>
  <c r="G6" i="32"/>
  <c r="G10" i="32"/>
  <c r="E13" i="32"/>
  <c r="I15" i="32"/>
  <c r="G18" i="32"/>
  <c r="I68" i="32"/>
  <c r="K68" i="32"/>
  <c r="J72" i="32"/>
  <c r="I76" i="32"/>
  <c r="K76" i="32"/>
  <c r="J80" i="32"/>
  <c r="I84" i="32"/>
  <c r="K84" i="32"/>
  <c r="J88" i="32"/>
  <c r="I92" i="32"/>
  <c r="K92" i="32"/>
  <c r="J96" i="32"/>
  <c r="I100" i="32"/>
  <c r="K100" i="32"/>
  <c r="J104" i="32"/>
  <c r="I108" i="32"/>
  <c r="K108" i="32"/>
  <c r="J112" i="32"/>
  <c r="I116" i="32"/>
  <c r="K116" i="32"/>
  <c r="J120" i="32"/>
  <c r="I124" i="32"/>
  <c r="K124" i="32"/>
  <c r="L131" i="32"/>
  <c r="F131" i="32"/>
  <c r="L132" i="32"/>
  <c r="L133" i="32"/>
  <c r="I133" i="32"/>
  <c r="E139" i="32"/>
  <c r="F17" i="32"/>
  <c r="H70" i="32"/>
  <c r="H86" i="32"/>
  <c r="H102" i="32"/>
  <c r="H118" i="32"/>
  <c r="L142" i="32"/>
  <c r="E142" i="32"/>
  <c r="L171" i="32"/>
  <c r="F171" i="32"/>
  <c r="G171" i="32"/>
  <c r="G27" i="32"/>
  <c r="G36" i="32"/>
  <c r="G44" i="32"/>
  <c r="G52" i="32"/>
  <c r="G60" i="32"/>
  <c r="F130" i="32"/>
  <c r="J136" i="32"/>
  <c r="K136" i="32"/>
  <c r="K151" i="32"/>
  <c r="L154" i="32"/>
  <c r="F154" i="32"/>
  <c r="F157" i="32"/>
  <c r="G157" i="32"/>
  <c r="K160" i="32"/>
  <c r="E160" i="32"/>
  <c r="G145" i="32"/>
  <c r="F149" i="32"/>
  <c r="L149" i="32"/>
  <c r="L168" i="32"/>
  <c r="E168" i="32"/>
  <c r="H173" i="32"/>
  <c r="E173" i="32"/>
  <c r="K176" i="32"/>
  <c r="H176" i="32"/>
  <c r="I193" i="32"/>
  <c r="D193" i="32"/>
  <c r="G193" i="32"/>
  <c r="D141" i="32"/>
  <c r="D146" i="32"/>
  <c r="H152" i="32"/>
  <c r="J152" i="32"/>
  <c r="J158" i="32"/>
  <c r="F161" i="32"/>
  <c r="F162" i="32"/>
  <c r="H181" i="32"/>
  <c r="K181" i="32"/>
  <c r="G71" i="32"/>
  <c r="G79" i="32"/>
  <c r="G87" i="32"/>
  <c r="G95" i="32"/>
  <c r="G103" i="32"/>
  <c r="G111" i="32"/>
  <c r="G119" i="32"/>
  <c r="L127" i="32"/>
  <c r="J134" i="32"/>
  <c r="H135" i="32"/>
  <c r="L141" i="32"/>
  <c r="K144" i="32"/>
  <c r="K146" i="32"/>
  <c r="J150" i="32"/>
  <c r="J153" i="32"/>
  <c r="I153" i="32"/>
  <c r="K159" i="32"/>
  <c r="K161" i="32"/>
  <c r="G165" i="32"/>
  <c r="H167" i="32"/>
  <c r="I167" i="32"/>
  <c r="H169" i="32"/>
  <c r="E169" i="32"/>
  <c r="F172" i="32"/>
  <c r="G172" i="32"/>
  <c r="H175" i="32"/>
  <c r="I175" i="32"/>
  <c r="H162" i="32"/>
  <c r="E165" i="32"/>
  <c r="G175" i="32"/>
  <c r="I140" i="32"/>
  <c r="L148" i="32"/>
  <c r="J155" i="32"/>
  <c r="H156" i="32"/>
  <c r="F163" i="32"/>
  <c r="D164" i="32"/>
  <c r="L177" i="32"/>
  <c r="F177" i="32"/>
  <c r="L189" i="32"/>
  <c r="F189" i="32"/>
  <c r="E197" i="32"/>
  <c r="J197" i="32"/>
  <c r="I185" i="32"/>
  <c r="D185" i="32"/>
  <c r="J166" i="32"/>
  <c r="D166" i="32"/>
  <c r="L170" i="32"/>
  <c r="J174" i="32"/>
  <c r="D174" i="32"/>
  <c r="L179" i="32"/>
  <c r="F179" i="32"/>
  <c r="H183" i="32"/>
  <c r="I187" i="32"/>
  <c r="D187" i="32"/>
  <c r="E191" i="32"/>
  <c r="J191" i="32"/>
  <c r="L195" i="32"/>
  <c r="F195" i="32"/>
  <c r="D180" i="32"/>
  <c r="H182" i="32"/>
  <c r="L184" i="32"/>
  <c r="D188" i="32"/>
  <c r="H190" i="32"/>
  <c r="L192" i="32"/>
  <c r="D196" i="32"/>
  <c r="H198" i="32"/>
  <c r="G198" i="32"/>
  <c r="G190" i="32"/>
  <c r="G182" i="32"/>
  <c r="F196" i="32"/>
  <c r="F188" i="32"/>
  <c r="F180" i="32"/>
  <c r="G196" i="32"/>
  <c r="G188" i="32"/>
  <c r="G180" i="32"/>
  <c r="J194" i="32"/>
  <c r="J186" i="32"/>
  <c r="J178" i="32"/>
  <c r="D17" i="31"/>
  <c r="H17" i="31"/>
  <c r="L17" i="31"/>
  <c r="G18" i="31"/>
  <c r="K18" i="31"/>
  <c r="F19" i="31"/>
  <c r="J19" i="31"/>
  <c r="E20" i="31"/>
  <c r="I20" i="31"/>
  <c r="D21" i="31"/>
  <c r="H21" i="31"/>
  <c r="L21" i="31"/>
  <c r="F23" i="31"/>
  <c r="J23" i="31"/>
  <c r="E24" i="31"/>
  <c r="I24" i="31"/>
  <c r="D25" i="31"/>
  <c r="H25" i="31"/>
  <c r="L25" i="31"/>
  <c r="G26" i="31"/>
  <c r="K26" i="31"/>
  <c r="F27" i="31"/>
  <c r="J27" i="31"/>
  <c r="E28" i="31"/>
  <c r="I28" i="31"/>
  <c r="D29" i="31"/>
  <c r="H29" i="31"/>
  <c r="L29" i="31"/>
  <c r="G30" i="31"/>
  <c r="K30" i="31"/>
  <c r="E32" i="31"/>
  <c r="I32" i="31"/>
  <c r="D33" i="31"/>
  <c r="H33" i="31"/>
  <c r="L33" i="31"/>
  <c r="G34" i="31"/>
  <c r="K34" i="31"/>
  <c r="F35" i="31"/>
  <c r="J35" i="31"/>
  <c r="E36" i="31"/>
  <c r="I36" i="31"/>
  <c r="D37" i="31"/>
  <c r="H37" i="31"/>
  <c r="L37" i="31"/>
  <c r="G38" i="31"/>
  <c r="K38" i="31"/>
  <c r="F39" i="31"/>
  <c r="J39" i="31"/>
  <c r="E40" i="31"/>
  <c r="I40" i="31"/>
  <c r="D41" i="31"/>
  <c r="H41" i="31"/>
  <c r="L41" i="31"/>
  <c r="G42" i="31"/>
  <c r="K42" i="31"/>
  <c r="F43" i="31"/>
  <c r="J43" i="31"/>
  <c r="E44" i="31"/>
  <c r="I44" i="31"/>
  <c r="D45" i="31"/>
  <c r="H45" i="31"/>
  <c r="L45" i="31"/>
  <c r="G46" i="31"/>
  <c r="K46" i="31"/>
  <c r="F47" i="31"/>
  <c r="J47" i="31"/>
  <c r="E48" i="31"/>
  <c r="I48" i="31"/>
  <c r="G49" i="31"/>
  <c r="K49" i="31"/>
  <c r="F50" i="31"/>
  <c r="J50" i="31"/>
  <c r="E51" i="31"/>
  <c r="I51" i="31"/>
  <c r="D52" i="31"/>
  <c r="H52" i="31"/>
  <c r="L52" i="31"/>
  <c r="G53" i="31"/>
  <c r="E17" i="31"/>
  <c r="I17" i="31"/>
  <c r="D18" i="31"/>
  <c r="H18" i="31"/>
  <c r="L18" i="31"/>
  <c r="G19" i="31"/>
  <c r="K19" i="31"/>
  <c r="F20" i="31"/>
  <c r="J20" i="31"/>
  <c r="E21" i="31"/>
  <c r="I21" i="31"/>
  <c r="G23" i="31"/>
  <c r="K23" i="31"/>
  <c r="F24" i="31"/>
  <c r="J24" i="31"/>
  <c r="E25" i="31"/>
  <c r="I25" i="31"/>
  <c r="D26" i="31"/>
  <c r="H26" i="31"/>
  <c r="L26" i="31"/>
  <c r="G27" i="31"/>
  <c r="K27" i="31"/>
  <c r="F28" i="31"/>
  <c r="J28" i="31"/>
  <c r="E29" i="31"/>
  <c r="I29" i="31"/>
  <c r="D30" i="31"/>
  <c r="H30" i="31"/>
  <c r="L30" i="31"/>
  <c r="F32" i="31"/>
  <c r="J32" i="31"/>
  <c r="E33" i="31"/>
  <c r="I33" i="31"/>
  <c r="D34" i="31"/>
  <c r="H34" i="31"/>
  <c r="L34" i="31"/>
  <c r="G35" i="31"/>
  <c r="K35" i="31"/>
  <c r="F36" i="31"/>
  <c r="J36" i="31"/>
  <c r="E37" i="31"/>
  <c r="I37" i="31"/>
  <c r="D38" i="31"/>
  <c r="H38" i="31"/>
  <c r="L38" i="31"/>
  <c r="G39" i="31"/>
  <c r="K39" i="31"/>
  <c r="F40" i="31"/>
  <c r="J40" i="31"/>
  <c r="E41" i="31"/>
  <c r="I41" i="31"/>
  <c r="D42" i="31"/>
  <c r="H42" i="31"/>
  <c r="L42" i="31"/>
  <c r="G43" i="31"/>
  <c r="K43" i="31"/>
  <c r="F44" i="31"/>
  <c r="J44" i="31"/>
  <c r="E45" i="31"/>
  <c r="I45" i="31"/>
  <c r="D46" i="31"/>
  <c r="H46" i="31"/>
  <c r="L46" i="31"/>
  <c r="G47" i="31"/>
  <c r="K47" i="31"/>
  <c r="F48" i="31"/>
  <c r="J48" i="31"/>
  <c r="F17" i="31"/>
  <c r="J17" i="31"/>
  <c r="E18" i="31"/>
  <c r="I18" i="31"/>
  <c r="D19" i="31"/>
  <c r="H19" i="31"/>
  <c r="L19" i="31"/>
  <c r="G20" i="31"/>
  <c r="K20" i="31"/>
  <c r="F21" i="31"/>
  <c r="J21" i="31"/>
  <c r="D23" i="31"/>
  <c r="H23" i="31"/>
  <c r="L23" i="31"/>
  <c r="G24" i="31"/>
  <c r="K24" i="31"/>
  <c r="F25" i="31"/>
  <c r="J25" i="31"/>
  <c r="E26" i="31"/>
  <c r="I26" i="31"/>
  <c r="D27" i="31"/>
  <c r="H27" i="31"/>
  <c r="L27" i="31"/>
  <c r="G28" i="31"/>
  <c r="K28" i="31"/>
  <c r="F29" i="31"/>
  <c r="J29" i="31"/>
  <c r="E30" i="31"/>
  <c r="I30" i="31"/>
  <c r="G32" i="31"/>
  <c r="K32" i="31"/>
  <c r="F33" i="31"/>
  <c r="J33" i="31"/>
  <c r="E34" i="31"/>
  <c r="I34" i="31"/>
  <c r="D35" i="31"/>
  <c r="H35" i="31"/>
  <c r="L35" i="31"/>
  <c r="G36" i="31"/>
  <c r="K36" i="31"/>
  <c r="F37" i="31"/>
  <c r="J37" i="31"/>
  <c r="E38" i="31"/>
  <c r="I38" i="31"/>
  <c r="D39" i="31"/>
  <c r="H39" i="31"/>
  <c r="L39" i="31"/>
  <c r="G40" i="31"/>
  <c r="K40" i="31"/>
  <c r="F41" i="31"/>
  <c r="J41" i="31"/>
  <c r="E42" i="31"/>
  <c r="I42" i="31"/>
  <c r="D43" i="31"/>
  <c r="H43" i="31"/>
  <c r="L43" i="31"/>
  <c r="G44" i="31"/>
  <c r="K44" i="31"/>
  <c r="F45" i="31"/>
  <c r="J45" i="31"/>
  <c r="E46" i="31"/>
  <c r="I46" i="31"/>
  <c r="D47" i="31"/>
  <c r="H47" i="31"/>
  <c r="L47" i="31"/>
  <c r="G48" i="31"/>
  <c r="K48" i="31"/>
  <c r="G17" i="31"/>
  <c r="K17" i="31"/>
  <c r="F18" i="31"/>
  <c r="J18" i="31"/>
  <c r="E19" i="31"/>
  <c r="I19" i="31"/>
  <c r="D20" i="31"/>
  <c r="H20" i="31"/>
  <c r="L20" i="31"/>
  <c r="G21" i="31"/>
  <c r="K21" i="31"/>
  <c r="E23" i="31"/>
  <c r="I23" i="31"/>
  <c r="D24" i="31"/>
  <c r="H24" i="31"/>
  <c r="L24" i="31"/>
  <c r="G25" i="31"/>
  <c r="K25" i="31"/>
  <c r="F26" i="31"/>
  <c r="J26" i="31"/>
  <c r="E27" i="31"/>
  <c r="I27" i="31"/>
  <c r="D28" i="31"/>
  <c r="H28" i="31"/>
  <c r="L28" i="31"/>
  <c r="G29" i="31"/>
  <c r="K29" i="31"/>
  <c r="F30" i="31"/>
  <c r="J30" i="31"/>
  <c r="D32" i="31"/>
  <c r="H32" i="31"/>
  <c r="L32" i="31"/>
  <c r="G33" i="31"/>
  <c r="K33" i="31"/>
  <c r="F34" i="31"/>
  <c r="J34" i="31"/>
  <c r="E35" i="31"/>
  <c r="I35" i="31"/>
  <c r="D36" i="31"/>
  <c r="H36" i="31"/>
  <c r="L36" i="31"/>
  <c r="G37" i="31"/>
  <c r="K37" i="31"/>
  <c r="F38" i="31"/>
  <c r="J38" i="31"/>
  <c r="E39" i="31"/>
  <c r="I39" i="31"/>
  <c r="D40" i="31"/>
  <c r="H40" i="31"/>
  <c r="L40" i="31"/>
  <c r="G41" i="31"/>
  <c r="K41" i="31"/>
  <c r="F42" i="31"/>
  <c r="J42" i="31"/>
  <c r="E43" i="31"/>
  <c r="I43" i="31"/>
  <c r="D44" i="31"/>
  <c r="H44" i="31"/>
  <c r="L44" i="31"/>
  <c r="G45" i="31"/>
  <c r="K45" i="31"/>
  <c r="F46" i="31"/>
  <c r="J46" i="31"/>
  <c r="E47" i="31"/>
  <c r="I47" i="31"/>
  <c r="D48" i="31"/>
  <c r="H48" i="31"/>
  <c r="L48" i="31"/>
  <c r="F49" i="31"/>
  <c r="J49" i="31"/>
  <c r="E50" i="31"/>
  <c r="I50" i="31"/>
  <c r="D51" i="31"/>
  <c r="H51" i="31"/>
  <c r="L51" i="31"/>
  <c r="G52" i="31"/>
  <c r="K52" i="31"/>
  <c r="F53" i="31"/>
  <c r="J53" i="31"/>
  <c r="D49" i="31"/>
  <c r="L49" i="31"/>
  <c r="K50" i="31"/>
  <c r="J51" i="31"/>
  <c r="I52" i="31"/>
  <c r="H53" i="31"/>
  <c r="D54" i="31"/>
  <c r="H54" i="31"/>
  <c r="L54" i="31"/>
  <c r="G55" i="31"/>
  <c r="K55" i="31"/>
  <c r="F56" i="31"/>
  <c r="J56" i="31"/>
  <c r="E57" i="31"/>
  <c r="I57" i="31"/>
  <c r="D58" i="31"/>
  <c r="H58" i="31"/>
  <c r="L58" i="31"/>
  <c r="G59" i="31"/>
  <c r="K59" i="31"/>
  <c r="F60" i="31"/>
  <c r="J60" i="31"/>
  <c r="E61" i="31"/>
  <c r="I61" i="31"/>
  <c r="D62" i="31"/>
  <c r="H62" i="31"/>
  <c r="L62" i="31"/>
  <c r="G63" i="31"/>
  <c r="K63" i="31"/>
  <c r="F64" i="31"/>
  <c r="J64" i="31"/>
  <c r="E65" i="31"/>
  <c r="I65" i="31"/>
  <c r="D66" i="31"/>
  <c r="H66" i="31"/>
  <c r="L66" i="31"/>
  <c r="G67" i="31"/>
  <c r="K67" i="31"/>
  <c r="F68" i="31"/>
  <c r="J68" i="31"/>
  <c r="E69" i="31"/>
  <c r="I69" i="31"/>
  <c r="D70" i="31"/>
  <c r="H70" i="31"/>
  <c r="L70" i="31"/>
  <c r="G71" i="31"/>
  <c r="K71" i="31"/>
  <c r="F72" i="31"/>
  <c r="J72" i="31"/>
  <c r="E73" i="31"/>
  <c r="I73" i="31"/>
  <c r="D74" i="31"/>
  <c r="H74" i="31"/>
  <c r="L74" i="31"/>
  <c r="G75" i="31"/>
  <c r="K75" i="31"/>
  <c r="F76" i="31"/>
  <c r="J76" i="31"/>
  <c r="E77" i="31"/>
  <c r="I77" i="31"/>
  <c r="D78" i="31"/>
  <c r="H78" i="31"/>
  <c r="L78" i="31"/>
  <c r="G79" i="31"/>
  <c r="K79" i="31"/>
  <c r="F80" i="31"/>
  <c r="J80" i="31"/>
  <c r="E81" i="31"/>
  <c r="I81" i="31"/>
  <c r="D82" i="31"/>
  <c r="H82" i="31"/>
  <c r="L82" i="31"/>
  <c r="G83" i="31"/>
  <c r="K83" i="31"/>
  <c r="F84" i="31"/>
  <c r="J84" i="31"/>
  <c r="E85" i="31"/>
  <c r="I85" i="31"/>
  <c r="E49" i="31"/>
  <c r="D50" i="31"/>
  <c r="L50" i="31"/>
  <c r="K51" i="31"/>
  <c r="J52" i="31"/>
  <c r="I53" i="31"/>
  <c r="E54" i="31"/>
  <c r="I54" i="31"/>
  <c r="D55" i="31"/>
  <c r="H55" i="31"/>
  <c r="L55" i="31"/>
  <c r="G56" i="31"/>
  <c r="K56" i="31"/>
  <c r="F57" i="31"/>
  <c r="J57" i="31"/>
  <c r="E58" i="31"/>
  <c r="I58" i="31"/>
  <c r="D59" i="31"/>
  <c r="H59" i="31"/>
  <c r="L59" i="31"/>
  <c r="G60" i="31"/>
  <c r="K60" i="31"/>
  <c r="F61" i="31"/>
  <c r="J61" i="31"/>
  <c r="E62" i="31"/>
  <c r="I62" i="31"/>
  <c r="D63" i="31"/>
  <c r="H63" i="31"/>
  <c r="L63" i="31"/>
  <c r="G64" i="31"/>
  <c r="K64" i="31"/>
  <c r="F65" i="31"/>
  <c r="J65" i="31"/>
  <c r="E66" i="31"/>
  <c r="I66" i="31"/>
  <c r="D67" i="31"/>
  <c r="H67" i="31"/>
  <c r="L67" i="31"/>
  <c r="G68" i="31"/>
  <c r="K68" i="31"/>
  <c r="F69" i="31"/>
  <c r="J69" i="31"/>
  <c r="E70" i="31"/>
  <c r="I70" i="31"/>
  <c r="D71" i="31"/>
  <c r="H71" i="31"/>
  <c r="L71" i="31"/>
  <c r="G72" i="31"/>
  <c r="K72" i="31"/>
  <c r="F73" i="31"/>
  <c r="J73" i="31"/>
  <c r="E74" i="31"/>
  <c r="I74" i="31"/>
  <c r="D75" i="31"/>
  <c r="H75" i="31"/>
  <c r="L75" i="31"/>
  <c r="G76" i="31"/>
  <c r="K76" i="31"/>
  <c r="F77" i="31"/>
  <c r="J77" i="31"/>
  <c r="E78" i="31"/>
  <c r="I78" i="31"/>
  <c r="D79" i="31"/>
  <c r="H79" i="31"/>
  <c r="L79" i="31"/>
  <c r="G80" i="31"/>
  <c r="K80" i="31"/>
  <c r="F81" i="31"/>
  <c r="J81" i="31"/>
  <c r="E82" i="31"/>
  <c r="I82" i="31"/>
  <c r="D83" i="31"/>
  <c r="H83" i="31"/>
  <c r="L83" i="31"/>
  <c r="G84" i="31"/>
  <c r="K84" i="31"/>
  <c r="F85" i="31"/>
  <c r="J85" i="31"/>
  <c r="E86" i="31"/>
  <c r="I86" i="31"/>
  <c r="D87" i="31"/>
  <c r="H87" i="31"/>
  <c r="L87" i="31"/>
  <c r="G88" i="31"/>
  <c r="H49" i="31"/>
  <c r="G50" i="31"/>
  <c r="F51" i="31"/>
  <c r="E52" i="31"/>
  <c r="D53" i="31"/>
  <c r="K53" i="31"/>
  <c r="F54" i="31"/>
  <c r="J54" i="31"/>
  <c r="E55" i="31"/>
  <c r="I55" i="31"/>
  <c r="D56" i="31"/>
  <c r="H56" i="31"/>
  <c r="L56" i="31"/>
  <c r="G57" i="31"/>
  <c r="K57" i="31"/>
  <c r="F58" i="31"/>
  <c r="J58" i="31"/>
  <c r="E59" i="31"/>
  <c r="I59" i="31"/>
  <c r="D60" i="31"/>
  <c r="H60" i="31"/>
  <c r="L60" i="31"/>
  <c r="G61" i="31"/>
  <c r="K61" i="31"/>
  <c r="F62" i="31"/>
  <c r="J62" i="31"/>
  <c r="E63" i="31"/>
  <c r="I63" i="31"/>
  <c r="D64" i="31"/>
  <c r="H64" i="31"/>
  <c r="L64" i="31"/>
  <c r="G65" i="31"/>
  <c r="K65" i="31"/>
  <c r="F66" i="31"/>
  <c r="J66" i="31"/>
  <c r="E67" i="31"/>
  <c r="I67" i="31"/>
  <c r="D68" i="31"/>
  <c r="H68" i="31"/>
  <c r="L68" i="31"/>
  <c r="G69" i="31"/>
  <c r="K69" i="31"/>
  <c r="F70" i="31"/>
  <c r="J70" i="31"/>
  <c r="E71" i="31"/>
  <c r="I71" i="31"/>
  <c r="D72" i="31"/>
  <c r="H72" i="31"/>
  <c r="L72" i="31"/>
  <c r="G73" i="31"/>
  <c r="K73" i="31"/>
  <c r="F74" i="31"/>
  <c r="J74" i="31"/>
  <c r="E75" i="31"/>
  <c r="I75" i="31"/>
  <c r="D76" i="31"/>
  <c r="H76" i="31"/>
  <c r="L76" i="31"/>
  <c r="G77" i="31"/>
  <c r="K77" i="31"/>
  <c r="F78" i="31"/>
  <c r="J78" i="31"/>
  <c r="E79" i="31"/>
  <c r="I79" i="31"/>
  <c r="D80" i="31"/>
  <c r="H80" i="31"/>
  <c r="L80" i="31"/>
  <c r="G81" i="31"/>
  <c r="K81" i="31"/>
  <c r="F82" i="31"/>
  <c r="J82" i="31"/>
  <c r="E83" i="31"/>
  <c r="I83" i="31"/>
  <c r="D84" i="31"/>
  <c r="H84" i="31"/>
  <c r="L84" i="31"/>
  <c r="G85" i="31"/>
  <c r="K85" i="31"/>
  <c r="F86" i="31"/>
  <c r="J86" i="31"/>
  <c r="E87" i="31"/>
  <c r="I87" i="31"/>
  <c r="D88" i="31"/>
  <c r="H88" i="31"/>
  <c r="I49" i="31"/>
  <c r="H50" i="31"/>
  <c r="G51" i="31"/>
  <c r="F52" i="31"/>
  <c r="E53" i="31"/>
  <c r="L53" i="31"/>
  <c r="G54" i="31"/>
  <c r="K54" i="31"/>
  <c r="F55" i="31"/>
  <c r="J55" i="31"/>
  <c r="E56" i="31"/>
  <c r="I56" i="31"/>
  <c r="D57" i="31"/>
  <c r="H57" i="31"/>
  <c r="L57" i="31"/>
  <c r="G58" i="31"/>
  <c r="K58" i="31"/>
  <c r="F59" i="31"/>
  <c r="J59" i="31"/>
  <c r="E60" i="31"/>
  <c r="I60" i="31"/>
  <c r="D61" i="31"/>
  <c r="H61" i="31"/>
  <c r="L61" i="31"/>
  <c r="G62" i="31"/>
  <c r="K62" i="31"/>
  <c r="F63" i="31"/>
  <c r="J63" i="31"/>
  <c r="E64" i="31"/>
  <c r="I64" i="31"/>
  <c r="D65" i="31"/>
  <c r="H65" i="31"/>
  <c r="L65" i="31"/>
  <c r="G66" i="31"/>
  <c r="K66" i="31"/>
  <c r="F67" i="31"/>
  <c r="J67" i="31"/>
  <c r="E68" i="31"/>
  <c r="I68" i="31"/>
  <c r="D69" i="31"/>
  <c r="H69" i="31"/>
  <c r="L69" i="31"/>
  <c r="G70" i="31"/>
  <c r="K70" i="31"/>
  <c r="F71" i="31"/>
  <c r="J71" i="31"/>
  <c r="E72" i="31"/>
  <c r="I72" i="31"/>
  <c r="D73" i="31"/>
  <c r="H73" i="31"/>
  <c r="L73" i="31"/>
  <c r="G74" i="31"/>
  <c r="K74" i="31"/>
  <c r="F75" i="31"/>
  <c r="J75" i="31"/>
  <c r="E76" i="31"/>
  <c r="I76" i="31"/>
  <c r="D77" i="31"/>
  <c r="H77" i="31"/>
  <c r="L77" i="31"/>
  <c r="G78" i="31"/>
  <c r="K78" i="31"/>
  <c r="F79" i="31"/>
  <c r="J79" i="31"/>
  <c r="E80" i="31"/>
  <c r="I80" i="31"/>
  <c r="D81" i="31"/>
  <c r="H81" i="31"/>
  <c r="L81" i="31"/>
  <c r="G82" i="31"/>
  <c r="K82" i="31"/>
  <c r="F83" i="31"/>
  <c r="J83" i="31"/>
  <c r="E84" i="31"/>
  <c r="I84" i="31"/>
  <c r="D85" i="31"/>
  <c r="H85" i="31"/>
  <c r="L85" i="31"/>
  <c r="D86" i="31"/>
  <c r="L86" i="31"/>
  <c r="K87" i="31"/>
  <c r="J88" i="31"/>
  <c r="E89" i="31"/>
  <c r="I89" i="31"/>
  <c r="D90" i="31"/>
  <c r="H90" i="31"/>
  <c r="L90" i="31"/>
  <c r="G91" i="31"/>
  <c r="K91" i="31"/>
  <c r="F92" i="31"/>
  <c r="J92" i="31"/>
  <c r="E93" i="31"/>
  <c r="I93" i="31"/>
  <c r="D94" i="31"/>
  <c r="H94" i="31"/>
  <c r="L94" i="31"/>
  <c r="G95" i="31"/>
  <c r="K95" i="31"/>
  <c r="F96" i="31"/>
  <c r="J96" i="31"/>
  <c r="E97" i="31"/>
  <c r="I97" i="31"/>
  <c r="D98" i="31"/>
  <c r="H98" i="31"/>
  <c r="L98" i="31"/>
  <c r="G99" i="31"/>
  <c r="K99" i="31"/>
  <c r="F100" i="31"/>
  <c r="J100" i="31"/>
  <c r="E101" i="31"/>
  <c r="I101" i="31"/>
  <c r="D102" i="31"/>
  <c r="H102" i="31"/>
  <c r="L102" i="31"/>
  <c r="G103" i="31"/>
  <c r="K103" i="31"/>
  <c r="F104" i="31"/>
  <c r="J104" i="31"/>
  <c r="E105" i="31"/>
  <c r="I105" i="31"/>
  <c r="D106" i="31"/>
  <c r="H106" i="31"/>
  <c r="L106" i="31"/>
  <c r="G107" i="31"/>
  <c r="K107" i="31"/>
  <c r="F108" i="31"/>
  <c r="J108" i="31"/>
  <c r="E109" i="31"/>
  <c r="I109" i="31"/>
  <c r="D110" i="31"/>
  <c r="H110" i="31"/>
  <c r="L110" i="31"/>
  <c r="G111" i="31"/>
  <c r="K111" i="31"/>
  <c r="F112" i="31"/>
  <c r="J112" i="31"/>
  <c r="E113" i="31"/>
  <c r="I113" i="31"/>
  <c r="D114" i="31"/>
  <c r="H114" i="31"/>
  <c r="L114" i="31"/>
  <c r="G115" i="31"/>
  <c r="K115" i="31"/>
  <c r="F116" i="31"/>
  <c r="J116" i="31"/>
  <c r="E117" i="31"/>
  <c r="I117" i="31"/>
  <c r="D118" i="31"/>
  <c r="H118" i="31"/>
  <c r="L118" i="31"/>
  <c r="G119" i="31"/>
  <c r="K119" i="31"/>
  <c r="F120" i="31"/>
  <c r="J120" i="31"/>
  <c r="E121" i="31"/>
  <c r="I121" i="31"/>
  <c r="D122" i="31"/>
  <c r="H122" i="31"/>
  <c r="L122" i="31"/>
  <c r="G123" i="31"/>
  <c r="K123" i="31"/>
  <c r="F124" i="31"/>
  <c r="J124" i="31"/>
  <c r="E125" i="31"/>
  <c r="I125" i="31"/>
  <c r="D126" i="31"/>
  <c r="H126" i="31"/>
  <c r="L126" i="31"/>
  <c r="G127" i="31"/>
  <c r="K127" i="31"/>
  <c r="F128" i="31"/>
  <c r="J128" i="31"/>
  <c r="E129" i="31"/>
  <c r="I129" i="31"/>
  <c r="D130" i="31"/>
  <c r="H130" i="31"/>
  <c r="L130" i="31"/>
  <c r="G131" i="31"/>
  <c r="K131" i="31"/>
  <c r="F132" i="31"/>
  <c r="J132" i="31"/>
  <c r="E133" i="31"/>
  <c r="I133" i="31"/>
  <c r="D134" i="31"/>
  <c r="H134" i="31"/>
  <c r="L134" i="31"/>
  <c r="G135" i="31"/>
  <c r="K135" i="31"/>
  <c r="F136" i="31"/>
  <c r="J136" i="31"/>
  <c r="E137" i="31"/>
  <c r="I137" i="31"/>
  <c r="D138" i="31"/>
  <c r="H138" i="31"/>
  <c r="L138" i="31"/>
  <c r="G139" i="31"/>
  <c r="K139" i="31"/>
  <c r="F140" i="31"/>
  <c r="J140" i="31"/>
  <c r="E141" i="31"/>
  <c r="I141" i="31"/>
  <c r="D142" i="31"/>
  <c r="H142" i="31"/>
  <c r="L142" i="31"/>
  <c r="G143" i="31"/>
  <c r="K143" i="31"/>
  <c r="F144" i="31"/>
  <c r="J144" i="31"/>
  <c r="E145" i="31"/>
  <c r="I145" i="31"/>
  <c r="D146" i="31"/>
  <c r="H146" i="31"/>
  <c r="L146" i="31"/>
  <c r="G147" i="31"/>
  <c r="K147" i="31"/>
  <c r="F148" i="31"/>
  <c r="J148" i="31"/>
  <c r="E149" i="31"/>
  <c r="I149" i="31"/>
  <c r="D150" i="31"/>
  <c r="H150" i="31"/>
  <c r="L150" i="31"/>
  <c r="G86" i="31"/>
  <c r="F87" i="31"/>
  <c r="E88" i="31"/>
  <c r="K88" i="31"/>
  <c r="F89" i="31"/>
  <c r="J89" i="31"/>
  <c r="E90" i="31"/>
  <c r="I90" i="31"/>
  <c r="D91" i="31"/>
  <c r="H91" i="31"/>
  <c r="L91" i="31"/>
  <c r="G92" i="31"/>
  <c r="K92" i="31"/>
  <c r="F93" i="31"/>
  <c r="J93" i="31"/>
  <c r="E94" i="31"/>
  <c r="I94" i="31"/>
  <c r="D95" i="31"/>
  <c r="H95" i="31"/>
  <c r="L95" i="31"/>
  <c r="G96" i="31"/>
  <c r="K96" i="31"/>
  <c r="F97" i="31"/>
  <c r="J97" i="31"/>
  <c r="E98" i="31"/>
  <c r="I98" i="31"/>
  <c r="D99" i="31"/>
  <c r="H99" i="31"/>
  <c r="L99" i="31"/>
  <c r="G100" i="31"/>
  <c r="K100" i="31"/>
  <c r="F101" i="31"/>
  <c r="J101" i="31"/>
  <c r="E102" i="31"/>
  <c r="I102" i="31"/>
  <c r="D103" i="31"/>
  <c r="H103" i="31"/>
  <c r="L103" i="31"/>
  <c r="G104" i="31"/>
  <c r="K104" i="31"/>
  <c r="F105" i="31"/>
  <c r="J105" i="31"/>
  <c r="E106" i="31"/>
  <c r="I106" i="31"/>
  <c r="D107" i="31"/>
  <c r="H107" i="31"/>
  <c r="L107" i="31"/>
  <c r="G108" i="31"/>
  <c r="K108" i="31"/>
  <c r="F109" i="31"/>
  <c r="J109" i="31"/>
  <c r="E110" i="31"/>
  <c r="I110" i="31"/>
  <c r="D111" i="31"/>
  <c r="H111" i="31"/>
  <c r="L111" i="31"/>
  <c r="G112" i="31"/>
  <c r="K112" i="31"/>
  <c r="F113" i="31"/>
  <c r="J113" i="31"/>
  <c r="E114" i="31"/>
  <c r="I114" i="31"/>
  <c r="D115" i="31"/>
  <c r="H115" i="31"/>
  <c r="L115" i="31"/>
  <c r="G116" i="31"/>
  <c r="K116" i="31"/>
  <c r="F117" i="31"/>
  <c r="J117" i="31"/>
  <c r="E118" i="31"/>
  <c r="I118" i="31"/>
  <c r="D119" i="31"/>
  <c r="H119" i="31"/>
  <c r="L119" i="31"/>
  <c r="G120" i="31"/>
  <c r="K120" i="31"/>
  <c r="F121" i="31"/>
  <c r="J121" i="31"/>
  <c r="E122" i="31"/>
  <c r="I122" i="31"/>
  <c r="D123" i="31"/>
  <c r="H123" i="31"/>
  <c r="L123" i="31"/>
  <c r="G124" i="31"/>
  <c r="K124" i="31"/>
  <c r="F125" i="31"/>
  <c r="J125" i="31"/>
  <c r="E126" i="31"/>
  <c r="I126" i="31"/>
  <c r="D127" i="31"/>
  <c r="H127" i="31"/>
  <c r="L127" i="31"/>
  <c r="G128" i="31"/>
  <c r="K128" i="31"/>
  <c r="F129" i="31"/>
  <c r="J129" i="31"/>
  <c r="E130" i="31"/>
  <c r="I130" i="31"/>
  <c r="D131" i="31"/>
  <c r="H131" i="31"/>
  <c r="L131" i="31"/>
  <c r="G132" i="31"/>
  <c r="K132" i="31"/>
  <c r="F133" i="31"/>
  <c r="J133" i="31"/>
  <c r="E134" i="31"/>
  <c r="I134" i="31"/>
  <c r="D135" i="31"/>
  <c r="H135" i="31"/>
  <c r="L135" i="31"/>
  <c r="G136" i="31"/>
  <c r="K136" i="31"/>
  <c r="F137" i="31"/>
  <c r="J137" i="31"/>
  <c r="E138" i="31"/>
  <c r="I138" i="31"/>
  <c r="D139" i="31"/>
  <c r="H139" i="31"/>
  <c r="L139" i="31"/>
  <c r="G140" i="31"/>
  <c r="K140" i="31"/>
  <c r="F141" i="31"/>
  <c r="J141" i="31"/>
  <c r="E142" i="31"/>
  <c r="I142" i="31"/>
  <c r="D143" i="31"/>
  <c r="H143" i="31"/>
  <c r="L143" i="31"/>
  <c r="G144" i="31"/>
  <c r="K144" i="31"/>
  <c r="F145" i="31"/>
  <c r="J145" i="31"/>
  <c r="E146" i="31"/>
  <c r="I146" i="31"/>
  <c r="D147" i="31"/>
  <c r="H147" i="31"/>
  <c r="L147" i="31"/>
  <c r="G148" i="31"/>
  <c r="K148" i="31"/>
  <c r="F149" i="31"/>
  <c r="J149" i="31"/>
  <c r="E150" i="31"/>
  <c r="I150" i="31"/>
  <c r="D151" i="31"/>
  <c r="H151" i="31"/>
  <c r="L151" i="31"/>
  <c r="G152" i="31"/>
  <c r="K152" i="31"/>
  <c r="F153" i="31"/>
  <c r="J153" i="31"/>
  <c r="E154" i="31"/>
  <c r="I154" i="31"/>
  <c r="D155" i="31"/>
  <c r="H155" i="31"/>
  <c r="L155" i="31"/>
  <c r="G156" i="31"/>
  <c r="K156" i="31"/>
  <c r="F157" i="31"/>
  <c r="J157" i="31"/>
  <c r="E158" i="31"/>
  <c r="I158" i="31"/>
  <c r="D159" i="31"/>
  <c r="H159" i="31"/>
  <c r="L159" i="31"/>
  <c r="G160" i="31"/>
  <c r="K160" i="31"/>
  <c r="F161" i="31"/>
  <c r="J161" i="31"/>
  <c r="E162" i="31"/>
  <c r="I162" i="31"/>
  <c r="H86" i="31"/>
  <c r="G87" i="31"/>
  <c r="F88" i="31"/>
  <c r="L88" i="31"/>
  <c r="G89" i="31"/>
  <c r="K89" i="31"/>
  <c r="F90" i="31"/>
  <c r="J90" i="31"/>
  <c r="E91" i="31"/>
  <c r="I91" i="31"/>
  <c r="D92" i="31"/>
  <c r="H92" i="31"/>
  <c r="L92" i="31"/>
  <c r="G93" i="31"/>
  <c r="K93" i="31"/>
  <c r="F94" i="31"/>
  <c r="J94" i="31"/>
  <c r="E95" i="31"/>
  <c r="I95" i="31"/>
  <c r="D96" i="31"/>
  <c r="H96" i="31"/>
  <c r="L96" i="31"/>
  <c r="G97" i="31"/>
  <c r="K97" i="31"/>
  <c r="F98" i="31"/>
  <c r="J98" i="31"/>
  <c r="E99" i="31"/>
  <c r="I99" i="31"/>
  <c r="D100" i="31"/>
  <c r="H100" i="31"/>
  <c r="L100" i="31"/>
  <c r="G101" i="31"/>
  <c r="K101" i="31"/>
  <c r="F102" i="31"/>
  <c r="J102" i="31"/>
  <c r="E103" i="31"/>
  <c r="I103" i="31"/>
  <c r="D104" i="31"/>
  <c r="H104" i="31"/>
  <c r="L104" i="31"/>
  <c r="G105" i="31"/>
  <c r="K105" i="31"/>
  <c r="F106" i="31"/>
  <c r="J106" i="31"/>
  <c r="E107" i="31"/>
  <c r="I107" i="31"/>
  <c r="D108" i="31"/>
  <c r="H108" i="31"/>
  <c r="L108" i="31"/>
  <c r="G109" i="31"/>
  <c r="K109" i="31"/>
  <c r="F110" i="31"/>
  <c r="J110" i="31"/>
  <c r="E111" i="31"/>
  <c r="I111" i="31"/>
  <c r="D112" i="31"/>
  <c r="H112" i="31"/>
  <c r="L112" i="31"/>
  <c r="G113" i="31"/>
  <c r="K113" i="31"/>
  <c r="F114" i="31"/>
  <c r="J114" i="31"/>
  <c r="E115" i="31"/>
  <c r="I115" i="31"/>
  <c r="D116" i="31"/>
  <c r="H116" i="31"/>
  <c r="L116" i="31"/>
  <c r="G117" i="31"/>
  <c r="K117" i="31"/>
  <c r="F118" i="31"/>
  <c r="J118" i="31"/>
  <c r="E119" i="31"/>
  <c r="I119" i="31"/>
  <c r="D120" i="31"/>
  <c r="H120" i="31"/>
  <c r="L120" i="31"/>
  <c r="G121" i="31"/>
  <c r="K121" i="31"/>
  <c r="F122" i="31"/>
  <c r="J122" i="31"/>
  <c r="E123" i="31"/>
  <c r="I123" i="31"/>
  <c r="D124" i="31"/>
  <c r="H124" i="31"/>
  <c r="L124" i="31"/>
  <c r="G125" i="31"/>
  <c r="K125" i="31"/>
  <c r="F126" i="31"/>
  <c r="J126" i="31"/>
  <c r="E127" i="31"/>
  <c r="I127" i="31"/>
  <c r="D128" i="31"/>
  <c r="H128" i="31"/>
  <c r="L128" i="31"/>
  <c r="G129" i="31"/>
  <c r="K129" i="31"/>
  <c r="F130" i="31"/>
  <c r="J130" i="31"/>
  <c r="E131" i="31"/>
  <c r="I131" i="31"/>
  <c r="D132" i="31"/>
  <c r="H132" i="31"/>
  <c r="L132" i="31"/>
  <c r="G133" i="31"/>
  <c r="K133" i="31"/>
  <c r="F134" i="31"/>
  <c r="J134" i="31"/>
  <c r="E135" i="31"/>
  <c r="I135" i="31"/>
  <c r="D136" i="31"/>
  <c r="H136" i="31"/>
  <c r="L136" i="31"/>
  <c r="G137" i="31"/>
  <c r="K137" i="31"/>
  <c r="F138" i="31"/>
  <c r="J138" i="31"/>
  <c r="E139" i="31"/>
  <c r="I139" i="31"/>
  <c r="D140" i="31"/>
  <c r="H140" i="31"/>
  <c r="L140" i="31"/>
  <c r="G141" i="31"/>
  <c r="K141" i="31"/>
  <c r="F142" i="31"/>
  <c r="J142" i="31"/>
  <c r="E143" i="31"/>
  <c r="I143" i="31"/>
  <c r="D144" i="31"/>
  <c r="H144" i="31"/>
  <c r="L144" i="31"/>
  <c r="G145" i="31"/>
  <c r="K145" i="31"/>
  <c r="F146" i="31"/>
  <c r="J146" i="31"/>
  <c r="E147" i="31"/>
  <c r="I147" i="31"/>
  <c r="D148" i="31"/>
  <c r="H148" i="31"/>
  <c r="L148" i="31"/>
  <c r="G149" i="31"/>
  <c r="K149" i="31"/>
  <c r="F150" i="31"/>
  <c r="J150" i="31"/>
  <c r="E151" i="31"/>
  <c r="I151" i="31"/>
  <c r="D152" i="31"/>
  <c r="H152" i="31"/>
  <c r="L152" i="31"/>
  <c r="G153" i="31"/>
  <c r="K153" i="31"/>
  <c r="F154" i="31"/>
  <c r="J154" i="31"/>
  <c r="E155" i="31"/>
  <c r="I155" i="31"/>
  <c r="D156" i="31"/>
  <c r="H156" i="31"/>
  <c r="L156" i="31"/>
  <c r="G157" i="31"/>
  <c r="K157" i="31"/>
  <c r="F158" i="31"/>
  <c r="K86" i="31"/>
  <c r="J87" i="31"/>
  <c r="I88" i="31"/>
  <c r="D89" i="31"/>
  <c r="H89" i="31"/>
  <c r="L89" i="31"/>
  <c r="G90" i="31"/>
  <c r="K90" i="31"/>
  <c r="F91" i="31"/>
  <c r="J91" i="31"/>
  <c r="E92" i="31"/>
  <c r="I92" i="31"/>
  <c r="D93" i="31"/>
  <c r="H93" i="31"/>
  <c r="L93" i="31"/>
  <c r="G94" i="31"/>
  <c r="K94" i="31"/>
  <c r="F95" i="31"/>
  <c r="J95" i="31"/>
  <c r="E96" i="31"/>
  <c r="I96" i="31"/>
  <c r="D97" i="31"/>
  <c r="H97" i="31"/>
  <c r="L97" i="31"/>
  <c r="G98" i="31"/>
  <c r="K98" i="31"/>
  <c r="F99" i="31"/>
  <c r="J99" i="31"/>
  <c r="E100" i="31"/>
  <c r="I100" i="31"/>
  <c r="D101" i="31"/>
  <c r="H101" i="31"/>
  <c r="L101" i="31"/>
  <c r="G102" i="31"/>
  <c r="K102" i="31"/>
  <c r="F103" i="31"/>
  <c r="J103" i="31"/>
  <c r="E104" i="31"/>
  <c r="I104" i="31"/>
  <c r="D105" i="31"/>
  <c r="H105" i="31"/>
  <c r="L105" i="31"/>
  <c r="G106" i="31"/>
  <c r="K106" i="31"/>
  <c r="F107" i="31"/>
  <c r="J107" i="31"/>
  <c r="E108" i="31"/>
  <c r="I108" i="31"/>
  <c r="D109" i="31"/>
  <c r="H109" i="31"/>
  <c r="L109" i="31"/>
  <c r="G110" i="31"/>
  <c r="K110" i="31"/>
  <c r="F111" i="31"/>
  <c r="J111" i="31"/>
  <c r="E112" i="31"/>
  <c r="I112" i="31"/>
  <c r="D113" i="31"/>
  <c r="H113" i="31"/>
  <c r="L113" i="31"/>
  <c r="G114" i="31"/>
  <c r="K114" i="31"/>
  <c r="F115" i="31"/>
  <c r="J115" i="31"/>
  <c r="E116" i="31"/>
  <c r="I116" i="31"/>
  <c r="D117" i="31"/>
  <c r="H117" i="31"/>
  <c r="L117" i="31"/>
  <c r="G118" i="31"/>
  <c r="K118" i="31"/>
  <c r="F119" i="31"/>
  <c r="J119" i="31"/>
  <c r="E120" i="31"/>
  <c r="I120" i="31"/>
  <c r="D121" i="31"/>
  <c r="H121" i="31"/>
  <c r="L121" i="31"/>
  <c r="G122" i="31"/>
  <c r="K122" i="31"/>
  <c r="F123" i="31"/>
  <c r="J123" i="31"/>
  <c r="E124" i="31"/>
  <c r="I124" i="31"/>
  <c r="D125" i="31"/>
  <c r="H125" i="31"/>
  <c r="L125" i="31"/>
  <c r="G126" i="31"/>
  <c r="K126" i="31"/>
  <c r="F127" i="31"/>
  <c r="J127" i="31"/>
  <c r="E128" i="31"/>
  <c r="I128" i="31"/>
  <c r="D129" i="31"/>
  <c r="H129" i="31"/>
  <c r="L129" i="31"/>
  <c r="G130" i="31"/>
  <c r="K130" i="31"/>
  <c r="F131" i="31"/>
  <c r="J131" i="31"/>
  <c r="E132" i="31"/>
  <c r="I132" i="31"/>
  <c r="D133" i="31"/>
  <c r="H133" i="31"/>
  <c r="L133" i="31"/>
  <c r="G134" i="31"/>
  <c r="K134" i="31"/>
  <c r="F135" i="31"/>
  <c r="J135" i="31"/>
  <c r="E136" i="31"/>
  <c r="I136" i="31"/>
  <c r="D137" i="31"/>
  <c r="H137" i="31"/>
  <c r="L137" i="31"/>
  <c r="G138" i="31"/>
  <c r="K138" i="31"/>
  <c r="F139" i="31"/>
  <c r="J139" i="31"/>
  <c r="E140" i="31"/>
  <c r="I140" i="31"/>
  <c r="D141" i="31"/>
  <c r="H141" i="31"/>
  <c r="L141" i="31"/>
  <c r="J143" i="31"/>
  <c r="H145" i="31"/>
  <c r="F147" i="31"/>
  <c r="D149" i="31"/>
  <c r="K150" i="31"/>
  <c r="K151" i="31"/>
  <c r="J152" i="31"/>
  <c r="I153" i="31"/>
  <c r="H154" i="31"/>
  <c r="G155" i="31"/>
  <c r="F156" i="31"/>
  <c r="E157" i="31"/>
  <c r="D158" i="31"/>
  <c r="K158" i="31"/>
  <c r="G159" i="31"/>
  <c r="D160" i="31"/>
  <c r="I160" i="31"/>
  <c r="E161" i="31"/>
  <c r="K161" i="31"/>
  <c r="G162" i="31"/>
  <c r="L162" i="31"/>
  <c r="G163" i="31"/>
  <c r="K163" i="31"/>
  <c r="F164" i="31"/>
  <c r="J164" i="31"/>
  <c r="E165" i="31"/>
  <c r="I165" i="31"/>
  <c r="D166" i="31"/>
  <c r="H166" i="31"/>
  <c r="L166" i="31"/>
  <c r="G167" i="31"/>
  <c r="K167" i="31"/>
  <c r="F168" i="31"/>
  <c r="J168" i="31"/>
  <c r="E169" i="31"/>
  <c r="I169" i="31"/>
  <c r="D170" i="31"/>
  <c r="H170" i="31"/>
  <c r="L170" i="31"/>
  <c r="G171" i="31"/>
  <c r="K171" i="31"/>
  <c r="F172" i="31"/>
  <c r="J172" i="31"/>
  <c r="E173" i="31"/>
  <c r="I173" i="31"/>
  <c r="D174" i="31"/>
  <c r="H174" i="31"/>
  <c r="L174" i="31"/>
  <c r="G175" i="31"/>
  <c r="K175" i="31"/>
  <c r="F176" i="31"/>
  <c r="J176" i="31"/>
  <c r="E177" i="31"/>
  <c r="I177" i="31"/>
  <c r="D178" i="31"/>
  <c r="H178" i="31"/>
  <c r="L178" i="31"/>
  <c r="G179" i="31"/>
  <c r="K179" i="31"/>
  <c r="F180" i="31"/>
  <c r="J180" i="31"/>
  <c r="E181" i="31"/>
  <c r="I181" i="31"/>
  <c r="D182" i="31"/>
  <c r="H182" i="31"/>
  <c r="L182" i="31"/>
  <c r="G183" i="31"/>
  <c r="K183" i="31"/>
  <c r="F184" i="31"/>
  <c r="J184" i="31"/>
  <c r="E185" i="31"/>
  <c r="I185" i="31"/>
  <c r="D186" i="31"/>
  <c r="H186" i="31"/>
  <c r="L186" i="31"/>
  <c r="G187" i="31"/>
  <c r="K187" i="31"/>
  <c r="F188" i="31"/>
  <c r="J188" i="31"/>
  <c r="E189" i="31"/>
  <c r="I189" i="31"/>
  <c r="D190" i="31"/>
  <c r="H190" i="31"/>
  <c r="L190" i="31"/>
  <c r="G191" i="31"/>
  <c r="K191" i="31"/>
  <c r="F192" i="31"/>
  <c r="J192" i="31"/>
  <c r="E193" i="31"/>
  <c r="I193" i="31"/>
  <c r="D194" i="31"/>
  <c r="H194" i="31"/>
  <c r="L194" i="31"/>
  <c r="G195" i="31"/>
  <c r="K195" i="31"/>
  <c r="F196" i="31"/>
  <c r="J196" i="31"/>
  <c r="E197" i="31"/>
  <c r="I197" i="31"/>
  <c r="D198" i="31"/>
  <c r="H198" i="31"/>
  <c r="L198" i="31"/>
  <c r="G199" i="31"/>
  <c r="K199" i="31"/>
  <c r="G142" i="31"/>
  <c r="E144" i="31"/>
  <c r="L145" i="31"/>
  <c r="J147" i="31"/>
  <c r="H149" i="31"/>
  <c r="F151" i="31"/>
  <c r="E152" i="31"/>
  <c r="D153" i="31"/>
  <c r="L153" i="31"/>
  <c r="K154" i="31"/>
  <c r="J155" i="31"/>
  <c r="I156" i="31"/>
  <c r="H157" i="31"/>
  <c r="G158" i="31"/>
  <c r="L158" i="31"/>
  <c r="I159" i="31"/>
  <c r="E160" i="31"/>
  <c r="J160" i="31"/>
  <c r="G161" i="31"/>
  <c r="L161" i="31"/>
  <c r="H162" i="31"/>
  <c r="D163" i="31"/>
  <c r="H163" i="31"/>
  <c r="L163" i="31"/>
  <c r="G164" i="31"/>
  <c r="K164" i="31"/>
  <c r="F165" i="31"/>
  <c r="J165" i="31"/>
  <c r="E166" i="31"/>
  <c r="I166" i="31"/>
  <c r="D167" i="31"/>
  <c r="H167" i="31"/>
  <c r="L167" i="31"/>
  <c r="G168" i="31"/>
  <c r="K168" i="31"/>
  <c r="F169" i="31"/>
  <c r="J169" i="31"/>
  <c r="E170" i="31"/>
  <c r="I170" i="31"/>
  <c r="D171" i="31"/>
  <c r="H171" i="31"/>
  <c r="L171" i="31"/>
  <c r="G172" i="31"/>
  <c r="K172" i="31"/>
  <c r="F173" i="31"/>
  <c r="J173" i="31"/>
  <c r="E174" i="31"/>
  <c r="I174" i="31"/>
  <c r="D175" i="31"/>
  <c r="H175" i="31"/>
  <c r="L175" i="31"/>
  <c r="G176" i="31"/>
  <c r="K176" i="31"/>
  <c r="F177" i="31"/>
  <c r="J177" i="31"/>
  <c r="E178" i="31"/>
  <c r="I178" i="31"/>
  <c r="D179" i="31"/>
  <c r="H179" i="31"/>
  <c r="L179" i="31"/>
  <c r="G180" i="31"/>
  <c r="K180" i="31"/>
  <c r="F181" i="31"/>
  <c r="J181" i="31"/>
  <c r="E182" i="31"/>
  <c r="I182" i="31"/>
  <c r="D183" i="31"/>
  <c r="H183" i="31"/>
  <c r="L183" i="31"/>
  <c r="G184" i="31"/>
  <c r="K184" i="31"/>
  <c r="F185" i="31"/>
  <c r="J185" i="31"/>
  <c r="E186" i="31"/>
  <c r="I186" i="31"/>
  <c r="D187" i="31"/>
  <c r="H187" i="31"/>
  <c r="L187" i="31"/>
  <c r="G188" i="31"/>
  <c r="K188" i="31"/>
  <c r="F189" i="31"/>
  <c r="J189" i="31"/>
  <c r="E190" i="31"/>
  <c r="I190" i="31"/>
  <c r="D191" i="31"/>
  <c r="H191" i="31"/>
  <c r="L191" i="31"/>
  <c r="G192" i="31"/>
  <c r="K192" i="31"/>
  <c r="F193" i="31"/>
  <c r="J193" i="31"/>
  <c r="E194" i="31"/>
  <c r="I194" i="31"/>
  <c r="D195" i="31"/>
  <c r="H195" i="31"/>
  <c r="L195" i="31"/>
  <c r="G196" i="31"/>
  <c r="K196" i="31"/>
  <c r="F197" i="31"/>
  <c r="J197" i="31"/>
  <c r="E198" i="31"/>
  <c r="I198" i="31"/>
  <c r="D199" i="31"/>
  <c r="H199" i="31"/>
  <c r="L199" i="31"/>
  <c r="K142" i="31"/>
  <c r="I144" i="31"/>
  <c r="G146" i="31"/>
  <c r="E148" i="31"/>
  <c r="L149" i="31"/>
  <c r="G151" i="31"/>
  <c r="F152" i="31"/>
  <c r="E153" i="31"/>
  <c r="D154" i="31"/>
  <c r="L154" i="31"/>
  <c r="K155" i="31"/>
  <c r="J156" i="31"/>
  <c r="I157" i="31"/>
  <c r="H158" i="31"/>
  <c r="E159" i="31"/>
  <c r="J159" i="31"/>
  <c r="F160" i="31"/>
  <c r="L160" i="31"/>
  <c r="H161" i="31"/>
  <c r="D162" i="31"/>
  <c r="J162" i="31"/>
  <c r="E163" i="31"/>
  <c r="I163" i="31"/>
  <c r="D164" i="31"/>
  <c r="H164" i="31"/>
  <c r="L164" i="31"/>
  <c r="G165" i="31"/>
  <c r="K165" i="31"/>
  <c r="F166" i="31"/>
  <c r="J166" i="31"/>
  <c r="E167" i="31"/>
  <c r="I167" i="31"/>
  <c r="D168" i="31"/>
  <c r="H168" i="31"/>
  <c r="L168" i="31"/>
  <c r="G169" i="31"/>
  <c r="K169" i="31"/>
  <c r="F170" i="31"/>
  <c r="J170" i="31"/>
  <c r="E171" i="31"/>
  <c r="I171" i="31"/>
  <c r="D172" i="31"/>
  <c r="H172" i="31"/>
  <c r="L172" i="31"/>
  <c r="G173" i="31"/>
  <c r="K173" i="31"/>
  <c r="F174" i="31"/>
  <c r="J174" i="31"/>
  <c r="E175" i="31"/>
  <c r="I175" i="31"/>
  <c r="D176" i="31"/>
  <c r="H176" i="31"/>
  <c r="L176" i="31"/>
  <c r="G177" i="31"/>
  <c r="K177" i="31"/>
  <c r="F178" i="31"/>
  <c r="J178" i="31"/>
  <c r="E179" i="31"/>
  <c r="I179" i="31"/>
  <c r="D180" i="31"/>
  <c r="H180" i="31"/>
  <c r="L180" i="31"/>
  <c r="G181" i="31"/>
  <c r="K181" i="31"/>
  <c r="F182" i="31"/>
  <c r="J182" i="31"/>
  <c r="E183" i="31"/>
  <c r="I183" i="31"/>
  <c r="D184" i="31"/>
  <c r="H184" i="31"/>
  <c r="L184" i="31"/>
  <c r="G185" i="31"/>
  <c r="K185" i="31"/>
  <c r="F186" i="31"/>
  <c r="J186" i="31"/>
  <c r="E187" i="31"/>
  <c r="I187" i="31"/>
  <c r="D188" i="31"/>
  <c r="H188" i="31"/>
  <c r="L188" i="31"/>
  <c r="G189" i="31"/>
  <c r="K189" i="31"/>
  <c r="F190" i="31"/>
  <c r="J190" i="31"/>
  <c r="E191" i="31"/>
  <c r="I191" i="31"/>
  <c r="D192" i="31"/>
  <c r="H192" i="31"/>
  <c r="L192" i="31"/>
  <c r="G193" i="31"/>
  <c r="K193" i="31"/>
  <c r="F194" i="31"/>
  <c r="J194" i="31"/>
  <c r="E195" i="31"/>
  <c r="I195" i="31"/>
  <c r="D196" i="31"/>
  <c r="H196" i="31"/>
  <c r="L196" i="31"/>
  <c r="G197" i="31"/>
  <c r="K197" i="31"/>
  <c r="F198" i="31"/>
  <c r="J198" i="31"/>
  <c r="E199" i="31"/>
  <c r="I199" i="31"/>
  <c r="F143" i="31"/>
  <c r="D145" i="31"/>
  <c r="K146" i="31"/>
  <c r="I148" i="31"/>
  <c r="G150" i="31"/>
  <c r="J151" i="31"/>
  <c r="I152" i="31"/>
  <c r="H153" i="31"/>
  <c r="G154" i="31"/>
  <c r="F155" i="31"/>
  <c r="E156" i="31"/>
  <c r="D157" i="31"/>
  <c r="L157" i="31"/>
  <c r="J158" i="31"/>
  <c r="F159" i="31"/>
  <c r="K159" i="31"/>
  <c r="H160" i="31"/>
  <c r="D161" i="31"/>
  <c r="I161" i="31"/>
  <c r="F162" i="31"/>
  <c r="K162" i="31"/>
  <c r="F163" i="31"/>
  <c r="J163" i="31"/>
  <c r="E164" i="31"/>
  <c r="I164" i="31"/>
  <c r="D165" i="31"/>
  <c r="H165" i="31"/>
  <c r="L165" i="31"/>
  <c r="G166" i="31"/>
  <c r="K166" i="31"/>
  <c r="F167" i="31"/>
  <c r="J167" i="31"/>
  <c r="E168" i="31"/>
  <c r="I168" i="31"/>
  <c r="D169" i="31"/>
  <c r="H169" i="31"/>
  <c r="L169" i="31"/>
  <c r="G170" i="31"/>
  <c r="K170" i="31"/>
  <c r="F171" i="31"/>
  <c r="J171" i="31"/>
  <c r="E172" i="31"/>
  <c r="I172" i="31"/>
  <c r="D173" i="31"/>
  <c r="H173" i="31"/>
  <c r="L173" i="31"/>
  <c r="G174" i="31"/>
  <c r="K174" i="31"/>
  <c r="F175" i="31"/>
  <c r="J175" i="31"/>
  <c r="E176" i="31"/>
  <c r="I176" i="31"/>
  <c r="D177" i="31"/>
  <c r="H177" i="31"/>
  <c r="L177" i="31"/>
  <c r="G178" i="31"/>
  <c r="K178" i="31"/>
  <c r="F179" i="31"/>
  <c r="J179" i="31"/>
  <c r="E180" i="31"/>
  <c r="I180" i="31"/>
  <c r="D181" i="31"/>
  <c r="H181" i="31"/>
  <c r="L181" i="31"/>
  <c r="G182" i="31"/>
  <c r="K182" i="31"/>
  <c r="F183" i="31"/>
  <c r="J183" i="31"/>
  <c r="E184" i="31"/>
  <c r="I184" i="31"/>
  <c r="D185" i="31"/>
  <c r="H185" i="31"/>
  <c r="L185" i="31"/>
  <c r="G186" i="31"/>
  <c r="K186" i="31"/>
  <c r="F187" i="31"/>
  <c r="J187" i="31"/>
  <c r="E188" i="31"/>
  <c r="I188" i="31"/>
  <c r="D189" i="31"/>
  <c r="H189" i="31"/>
  <c r="L189" i="31"/>
  <c r="G190" i="31"/>
  <c r="K190" i="31"/>
  <c r="F191" i="31"/>
  <c r="J191" i="31"/>
  <c r="E192" i="31"/>
  <c r="I192" i="31"/>
  <c r="D193" i="31"/>
  <c r="H193" i="31"/>
  <c r="L193" i="31"/>
  <c r="G194" i="31"/>
  <c r="K194" i="31"/>
  <c r="F195" i="31"/>
  <c r="J195" i="31"/>
  <c r="E196" i="31"/>
  <c r="I196" i="31"/>
  <c r="D197" i="31"/>
  <c r="H197" i="31"/>
  <c r="L197" i="31"/>
  <c r="G198" i="31"/>
  <c r="K198" i="31"/>
  <c r="F199" i="31"/>
  <c r="J199" i="31"/>
  <c r="G8" i="31"/>
  <c r="L10" i="31"/>
  <c r="G14" i="31"/>
  <c r="L7" i="31"/>
  <c r="G12" i="31"/>
  <c r="G5" i="31"/>
  <c r="L4" i="31"/>
  <c r="J16" i="31"/>
  <c r="F11" i="31"/>
  <c r="E11" i="31"/>
  <c r="J15" i="31"/>
  <c r="L11" i="31"/>
  <c r="D11" i="31"/>
  <c r="L8" i="31"/>
  <c r="J11" i="31"/>
  <c r="F5" i="31"/>
  <c r="I2" i="31"/>
  <c r="F9" i="31"/>
  <c r="K5" i="31"/>
  <c r="K14" i="31"/>
  <c r="E2" i="31"/>
  <c r="L3" i="31"/>
  <c r="E16" i="31"/>
  <c r="D5" i="31"/>
  <c r="J2" i="31"/>
  <c r="L5" i="31"/>
  <c r="I11" i="31"/>
  <c r="F14" i="31"/>
  <c r="K7" i="31"/>
  <c r="D9" i="31"/>
  <c r="D14" i="31"/>
  <c r="H14" i="31"/>
  <c r="H2" i="31"/>
  <c r="J8" i="31"/>
  <c r="F12" i="31"/>
  <c r="J14" i="31"/>
  <c r="I12" i="31"/>
  <c r="I4" i="31"/>
  <c r="E6" i="31"/>
  <c r="H7" i="31"/>
  <c r="I10" i="31"/>
  <c r="H13" i="31"/>
  <c r="G4" i="31"/>
  <c r="G7" i="31"/>
  <c r="G10" i="31"/>
  <c r="G13" i="31"/>
  <c r="K8" i="31"/>
  <c r="K3" i="31"/>
  <c r="D7" i="31"/>
  <c r="F2" i="31"/>
  <c r="E3" i="31"/>
  <c r="J5" i="31"/>
  <c r="F3" i="31"/>
  <c r="J6" i="31"/>
  <c r="I5" i="31"/>
  <c r="L16" i="31"/>
  <c r="F7" i="31"/>
  <c r="E12" i="31"/>
  <c r="I14" i="31"/>
  <c r="K15" i="31"/>
  <c r="K10" i="31"/>
  <c r="D3" i="31"/>
  <c r="L12" i="31"/>
  <c r="D16" i="31"/>
  <c r="H12" i="31"/>
  <c r="E4" i="31"/>
  <c r="H6" i="31"/>
  <c r="I9" i="31"/>
  <c r="E10" i="31"/>
  <c r="I15" i="31"/>
  <c r="K11" i="31"/>
  <c r="K6" i="31"/>
  <c r="D4" i="31"/>
  <c r="K13" i="31"/>
  <c r="J4" i="31"/>
  <c r="K2" i="31"/>
  <c r="J9" i="31"/>
  <c r="F6" i="31"/>
  <c r="F4" i="31"/>
  <c r="F8" i="31"/>
  <c r="F16" i="31"/>
  <c r="D6" i="31"/>
  <c r="D13" i="31"/>
  <c r="D8" i="31"/>
  <c r="J12" i="31"/>
  <c r="D15" i="31"/>
  <c r="H8" i="31"/>
  <c r="H3" i="31"/>
  <c r="H16" i="31"/>
  <c r="I3" i="31"/>
  <c r="J7" i="31"/>
  <c r="J13" i="31"/>
  <c r="I16" i="31"/>
  <c r="H4" i="31"/>
  <c r="I7" i="31"/>
  <c r="E9" i="31"/>
  <c r="H10" i="31"/>
  <c r="I13" i="31"/>
  <c r="E15" i="31"/>
  <c r="G2" i="31"/>
  <c r="G6" i="31"/>
  <c r="G9" i="31"/>
  <c r="G15" i="31"/>
  <c r="F15" i="31"/>
  <c r="K12" i="31"/>
  <c r="K16" i="31"/>
  <c r="D10" i="31"/>
  <c r="J3" i="31"/>
  <c r="D2" i="31"/>
  <c r="L14" i="31"/>
  <c r="J10" i="31"/>
  <c r="E5" i="31"/>
  <c r="F10" i="31"/>
  <c r="I8" i="31"/>
  <c r="F13" i="31"/>
  <c r="K9" i="31"/>
  <c r="K4" i="31"/>
  <c r="H5" i="31"/>
  <c r="E8" i="31"/>
  <c r="H11" i="31"/>
  <c r="E14" i="31"/>
  <c r="D12" i="31"/>
  <c r="I6" i="31"/>
  <c r="E7" i="31"/>
  <c r="H9" i="31"/>
  <c r="E13" i="31"/>
  <c r="H15" i="31"/>
  <c r="L2" i="31"/>
  <c r="L6" i="31"/>
  <c r="L9" i="31"/>
  <c r="L15" i="31"/>
  <c r="G3" i="31"/>
  <c r="G16" i="31"/>
  <c r="G11" i="31"/>
  <c r="L13" i="31"/>
  <c r="I84" i="10"/>
  <c r="I39" i="10"/>
  <c r="J71" i="10"/>
  <c r="H15" i="10"/>
  <c r="F50" i="10"/>
  <c r="I113" i="10"/>
  <c r="F19" i="10"/>
  <c r="K75" i="10"/>
  <c r="D32" i="10"/>
  <c r="I91" i="10"/>
  <c r="I29" i="10"/>
  <c r="E83" i="10"/>
  <c r="F29" i="10"/>
  <c r="H28" i="10"/>
  <c r="K11" i="10"/>
  <c r="K67" i="10"/>
  <c r="K69" i="10"/>
  <c r="I100" i="10"/>
  <c r="H89" i="10"/>
  <c r="G3" i="10"/>
  <c r="K3" i="10"/>
  <c r="K18" i="10"/>
  <c r="G68" i="10"/>
  <c r="H27" i="10"/>
  <c r="G52" i="10"/>
  <c r="D87" i="10"/>
  <c r="E84" i="10"/>
  <c r="G43" i="10"/>
  <c r="D88" i="10"/>
  <c r="E53" i="10"/>
  <c r="K14" i="10"/>
  <c r="I36" i="10"/>
  <c r="J46" i="10"/>
  <c r="I80" i="10"/>
  <c r="K16" i="10"/>
  <c r="D61" i="10"/>
  <c r="F12" i="10"/>
  <c r="D64" i="10"/>
  <c r="I64" i="10"/>
  <c r="F98" i="10"/>
  <c r="K45" i="10"/>
  <c r="K37" i="10"/>
  <c r="E57" i="10"/>
  <c r="K63" i="10"/>
  <c r="K90" i="10"/>
  <c r="G56" i="10"/>
  <c r="G22" i="10"/>
  <c r="F25" i="10"/>
  <c r="F31" i="10"/>
  <c r="G59" i="10"/>
  <c r="K72" i="10"/>
  <c r="I95" i="10"/>
  <c r="H17" i="10"/>
  <c r="K62" i="10"/>
  <c r="G60" i="10"/>
  <c r="F35" i="10"/>
  <c r="K35" i="10"/>
  <c r="F70" i="10"/>
  <c r="K82" i="10"/>
  <c r="G101" i="10"/>
  <c r="I102" i="10"/>
  <c r="D103" i="10"/>
  <c r="D104" i="10"/>
  <c r="L104" i="10"/>
  <c r="H105" i="10"/>
  <c r="E106" i="10"/>
  <c r="J106" i="10"/>
  <c r="H107" i="10"/>
  <c r="G108" i="10"/>
  <c r="K109" i="10"/>
  <c r="F110" i="10"/>
  <c r="K15" i="10"/>
  <c r="D89" i="10"/>
  <c r="J89" i="10"/>
  <c r="D3" i="10"/>
  <c r="H3" i="10"/>
  <c r="K68" i="10"/>
  <c r="J52" i="10"/>
  <c r="J87" i="10"/>
  <c r="G84" i="10"/>
  <c r="J43" i="10"/>
  <c r="J88" i="10"/>
  <c r="G53" i="10"/>
  <c r="J36" i="10"/>
  <c r="I13" i="10"/>
  <c r="K80" i="10"/>
  <c r="D91" i="10"/>
  <c r="E16" i="10"/>
  <c r="J8" i="10"/>
  <c r="I54" i="10"/>
  <c r="K12" i="10"/>
  <c r="E64" i="10"/>
  <c r="K64" i="10"/>
  <c r="G98" i="10"/>
  <c r="I56" i="10"/>
  <c r="H65" i="10"/>
  <c r="H22" i="10"/>
  <c r="K25" i="10"/>
  <c r="G31" i="10"/>
  <c r="H59" i="10"/>
  <c r="K30" i="10"/>
  <c r="G69" i="10"/>
  <c r="D100" i="10"/>
  <c r="F89" i="10"/>
  <c r="K89" i="10"/>
  <c r="E3" i="10"/>
  <c r="I3" i="10"/>
  <c r="H21" i="10"/>
  <c r="K52" i="10"/>
  <c r="K87" i="10"/>
  <c r="H84" i="10"/>
  <c r="K43" i="10"/>
  <c r="K88" i="10"/>
  <c r="H53" i="10"/>
  <c r="J75" i="10"/>
  <c r="F80" i="10"/>
  <c r="J91" i="10"/>
  <c r="G16" i="10"/>
  <c r="F97" i="10"/>
  <c r="G64" i="10"/>
  <c r="H98" i="10"/>
  <c r="G37" i="10"/>
  <c r="D63" i="10"/>
  <c r="E56" i="10"/>
  <c r="J56" i="10"/>
  <c r="J65" i="10"/>
  <c r="K22" i="10"/>
  <c r="I31" i="10"/>
  <c r="K59" i="10"/>
  <c r="G72" i="10"/>
  <c r="F95" i="10"/>
  <c r="K95" i="10"/>
  <c r="K60" i="10"/>
  <c r="G33" i="10"/>
  <c r="G27" i="10"/>
  <c r="F43" i="10"/>
  <c r="F93" i="10"/>
  <c r="I46" i="10"/>
  <c r="H64" i="10"/>
  <c r="K56" i="10"/>
  <c r="H72" i="10"/>
  <c r="G35" i="10"/>
  <c r="H9" i="10"/>
  <c r="H58" i="10"/>
  <c r="K70" i="10"/>
  <c r="J38" i="10"/>
  <c r="H82" i="10"/>
  <c r="H101" i="10"/>
  <c r="E102" i="10"/>
  <c r="K102" i="10"/>
  <c r="L105" i="10"/>
  <c r="I106" i="10"/>
  <c r="J107" i="10"/>
  <c r="K108" i="10"/>
  <c r="G109" i="10"/>
  <c r="E110" i="10"/>
  <c r="K110" i="10"/>
  <c r="J111" i="10"/>
  <c r="H112" i="10"/>
  <c r="F113" i="10"/>
  <c r="L113" i="10"/>
  <c r="G114" i="10"/>
  <c r="K84" i="10"/>
  <c r="K91" i="10"/>
  <c r="F59" i="10"/>
  <c r="E95" i="10"/>
  <c r="K85" i="10"/>
  <c r="K58" i="10"/>
  <c r="H109" i="10"/>
  <c r="G113" i="10"/>
  <c r="K41" i="10"/>
  <c r="H69" i="10"/>
  <c r="H100" i="10"/>
  <c r="G89" i="10"/>
  <c r="J3" i="10"/>
  <c r="F52" i="10"/>
  <c r="G80" i="10"/>
  <c r="K98" i="10"/>
  <c r="G95" i="10"/>
  <c r="F62" i="10"/>
  <c r="I60" i="10"/>
  <c r="J35" i="10"/>
  <c r="G70" i="10"/>
  <c r="D38" i="10"/>
  <c r="D82" i="10"/>
  <c r="L101" i="10"/>
  <c r="G102" i="10"/>
  <c r="H103" i="10"/>
  <c r="H104" i="10"/>
  <c r="G105" i="10"/>
  <c r="F106" i="10"/>
  <c r="D108" i="10"/>
  <c r="L109" i="10"/>
  <c r="I110" i="10"/>
  <c r="D111" i="10"/>
  <c r="D112" i="10"/>
  <c r="L112" i="10"/>
  <c r="H113" i="10"/>
  <c r="E114" i="10"/>
  <c r="J114" i="10"/>
  <c r="F60" i="10"/>
  <c r="J9" i="10"/>
  <c r="K101" i="10"/>
  <c r="F105" i="10"/>
  <c r="G110" i="10"/>
  <c r="K112" i="10"/>
  <c r="I114" i="10"/>
  <c r="K10" i="10"/>
  <c r="K53" i="10"/>
  <c r="G36" i="10"/>
  <c r="I2" i="10"/>
  <c r="H16" i="10"/>
  <c r="H37" i="10"/>
  <c r="J63" i="10"/>
  <c r="F56" i="10"/>
  <c r="D72" i="10"/>
  <c r="K74" i="10"/>
  <c r="J95" i="10"/>
  <c r="E35" i="10"/>
  <c r="G58" i="10"/>
  <c r="F66" i="10"/>
  <c r="I70" i="10"/>
  <c r="H38" i="10"/>
  <c r="G82" i="10"/>
  <c r="F101" i="10"/>
  <c r="J102" i="10"/>
  <c r="J103" i="10"/>
  <c r="K104" i="10"/>
  <c r="K105" i="10"/>
  <c r="G106" i="10"/>
  <c r="D107" i="10"/>
  <c r="H108" i="10"/>
  <c r="F109" i="10"/>
  <c r="J110" i="10"/>
  <c r="H111" i="10"/>
  <c r="G112" i="10"/>
  <c r="K113" i="10"/>
  <c r="F114" i="10"/>
  <c r="K114" i="10"/>
  <c r="F3" i="10"/>
  <c r="J45" i="10"/>
  <c r="K31" i="10"/>
  <c r="D29" i="10"/>
  <c r="J17" i="10"/>
  <c r="I35" i="10"/>
  <c r="F102" i="10"/>
  <c r="G104" i="10"/>
  <c r="K106" i="10"/>
  <c r="L108" i="10"/>
  <c r="D114" i="10"/>
  <c r="I40" i="10"/>
  <c r="E9" i="10"/>
  <c r="G55" i="10"/>
  <c r="I57" i="10"/>
  <c r="E22" i="10"/>
  <c r="D106" i="10"/>
  <c r="E48" i="10"/>
  <c r="E17" i="10"/>
  <c r="D18" i="10"/>
  <c r="E62" i="10"/>
  <c r="E59" i="10"/>
  <c r="F51" i="10"/>
  <c r="F36" i="10"/>
  <c r="D33" i="10"/>
  <c r="D6" i="10"/>
  <c r="F63" i="10"/>
  <c r="K97" i="10"/>
  <c r="E21" i="10"/>
  <c r="D79" i="10"/>
  <c r="D102" i="10"/>
  <c r="E58" i="10"/>
  <c r="D8" i="10"/>
  <c r="D83" i="10"/>
  <c r="F15" i="10"/>
  <c r="H74" i="10"/>
  <c r="K48" i="10"/>
  <c r="H14" i="10"/>
  <c r="H90" i="10"/>
  <c r="K51" i="10"/>
  <c r="H66" i="10"/>
  <c r="G85" i="10"/>
  <c r="H62" i="10"/>
  <c r="G74" i="10"/>
  <c r="H44" i="10"/>
  <c r="I61" i="10"/>
  <c r="F8" i="10"/>
  <c r="I48" i="10"/>
  <c r="E36" i="10"/>
  <c r="I53" i="10"/>
  <c r="D84" i="10"/>
  <c r="K21" i="10"/>
  <c r="E15" i="10"/>
  <c r="H85" i="10"/>
  <c r="D85" i="10"/>
  <c r="F74" i="10"/>
  <c r="G12" i="10"/>
  <c r="G51" i="10"/>
  <c r="F48" i="10"/>
  <c r="F88" i="10"/>
  <c r="J21" i="10"/>
  <c r="H76" i="10"/>
  <c r="E18" i="10"/>
  <c r="E33" i="10"/>
  <c r="I10" i="10"/>
  <c r="I15" i="10"/>
  <c r="I41" i="10"/>
  <c r="J76" i="10"/>
  <c r="J100" i="10"/>
  <c r="G10" i="10"/>
  <c r="G15" i="10"/>
  <c r="G41" i="10"/>
  <c r="F6" i="10"/>
  <c r="D94" i="10"/>
  <c r="E97" i="10"/>
  <c r="G99" i="10"/>
  <c r="H94" i="10"/>
  <c r="I93" i="10"/>
  <c r="E24" i="10"/>
  <c r="D55" i="10"/>
  <c r="H78" i="10"/>
  <c r="E111" i="10"/>
  <c r="D14" i="10"/>
  <c r="E7" i="10"/>
  <c r="E87" i="10"/>
  <c r="D34" i="10"/>
  <c r="F53" i="10"/>
  <c r="E103" i="10"/>
  <c r="G88" i="10"/>
  <c r="D31" i="10"/>
  <c r="F67" i="10"/>
  <c r="D45" i="10"/>
  <c r="E46" i="10"/>
  <c r="D52" i="10"/>
  <c r="F10" i="10"/>
  <c r="E28" i="10"/>
  <c r="H86" i="10"/>
  <c r="E100" i="10"/>
  <c r="F30" i="10"/>
  <c r="E82" i="10"/>
  <c r="E85" i="10"/>
  <c r="D16" i="10"/>
  <c r="D47" i="10"/>
  <c r="D39" i="10"/>
  <c r="K19" i="10"/>
  <c r="K28" i="10"/>
  <c r="G54" i="10"/>
  <c r="I47" i="10"/>
  <c r="G21" i="10"/>
  <c r="H7" i="10"/>
  <c r="J31" i="10"/>
  <c r="D22" i="10"/>
  <c r="H63" i="10"/>
  <c r="E37" i="10"/>
  <c r="J4" i="10"/>
  <c r="I73" i="10"/>
  <c r="H19" i="10"/>
  <c r="H47" i="10"/>
  <c r="D53" i="10"/>
  <c r="H87" i="10"/>
  <c r="F21" i="10"/>
  <c r="D69" i="10"/>
  <c r="E30" i="10"/>
  <c r="J7" i="10"/>
  <c r="D7" i="10"/>
  <c r="J29" i="10"/>
  <c r="D28" i="10"/>
  <c r="F90" i="10"/>
  <c r="H4" i="10"/>
  <c r="I55" i="10"/>
  <c r="E19" i="10"/>
  <c r="F87" i="10"/>
  <c r="D21" i="10"/>
  <c r="G11" i="10"/>
  <c r="J33" i="10"/>
  <c r="K76" i="10"/>
  <c r="K100" i="10"/>
  <c r="J69" i="10"/>
  <c r="K79" i="10"/>
  <c r="K34" i="10"/>
  <c r="K71" i="10"/>
  <c r="G6" i="10"/>
  <c r="G76" i="10"/>
  <c r="D76" i="10"/>
  <c r="F100" i="10"/>
  <c r="G79" i="10"/>
  <c r="G34" i="10"/>
  <c r="G71" i="10"/>
  <c r="K24" i="10"/>
  <c r="I94" i="10"/>
  <c r="D97" i="10"/>
  <c r="E91" i="10"/>
  <c r="G83" i="10"/>
  <c r="D77" i="10"/>
  <c r="D24" i="10"/>
  <c r="H55" i="10"/>
  <c r="D42" i="10"/>
  <c r="D57" i="10"/>
  <c r="G45" i="10"/>
  <c r="D70" i="10"/>
  <c r="E113" i="10"/>
  <c r="E25" i="10"/>
  <c r="E11" i="10"/>
  <c r="E107" i="10"/>
  <c r="D68" i="10"/>
  <c r="E90" i="10"/>
  <c r="E105" i="10"/>
  <c r="H24" i="10"/>
  <c r="D35" i="10"/>
  <c r="E74" i="10"/>
  <c r="F92" i="10"/>
  <c r="D19" i="10"/>
  <c r="E27" i="10"/>
  <c r="D49" i="10"/>
  <c r="D56" i="10"/>
  <c r="D37" i="10"/>
  <c r="G32" i="10"/>
  <c r="D71" i="10"/>
  <c r="E38" i="10"/>
  <c r="D95" i="10"/>
  <c r="E65" i="10"/>
  <c r="K94" i="10"/>
  <c r="E89" i="10"/>
  <c r="F4" i="10"/>
  <c r="J32" i="10"/>
  <c r="K66" i="10"/>
  <c r="H8" i="10"/>
  <c r="J68" i="10"/>
  <c r="J70" i="10"/>
  <c r="D58" i="10"/>
  <c r="J60" i="10"/>
  <c r="E31" i="10"/>
  <c r="D65" i="10"/>
  <c r="J57" i="10"/>
  <c r="I12" i="10"/>
  <c r="K54" i="10"/>
  <c r="H51" i="10"/>
  <c r="I32" i="10"/>
  <c r="G14" i="10"/>
  <c r="H88" i="10"/>
  <c r="I68" i="10"/>
  <c r="G18" i="10"/>
  <c r="E10" i="10"/>
  <c r="E41" i="10"/>
  <c r="G66" i="10"/>
  <c r="G62" i="10"/>
  <c r="J54" i="10"/>
  <c r="F32" i="10"/>
  <c r="K33" i="10"/>
  <c r="J6" i="10"/>
  <c r="F33" i="10"/>
  <c r="F76" i="10"/>
  <c r="G100" i="10"/>
  <c r="F69" i="10"/>
  <c r="I67" i="10"/>
  <c r="I30" i="10"/>
  <c r="J11" i="10"/>
  <c r="J18" i="10"/>
  <c r="I69" i="10"/>
  <c r="G67" i="10"/>
  <c r="G30" i="10"/>
  <c r="I11" i="10"/>
  <c r="F99" i="10"/>
  <c r="K44" i="10"/>
  <c r="J97" i="10"/>
  <c r="G91" i="10"/>
  <c r="H77" i="10"/>
  <c r="J24" i="10"/>
  <c r="G42" i="10"/>
  <c r="H57" i="10"/>
  <c r="D110" i="10"/>
  <c r="E112" i="10"/>
  <c r="D60" i="10"/>
  <c r="E76" i="10"/>
  <c r="G75" i="10"/>
  <c r="E72" i="10"/>
  <c r="D11" i="10"/>
  <c r="J73" i="10"/>
  <c r="E60" i="10"/>
  <c r="G90" i="10"/>
  <c r="G13" i="10"/>
  <c r="E68" i="10"/>
  <c r="J92" i="10"/>
  <c r="H68" i="10"/>
  <c r="I33" i="10"/>
  <c r="K39" i="10"/>
  <c r="H33" i="10"/>
  <c r="K6" i="10"/>
  <c r="D78" i="10"/>
  <c r="E45" i="10"/>
  <c r="J61" i="10"/>
  <c r="L114" i="10"/>
  <c r="J112" i="10"/>
  <c r="L110" i="10"/>
  <c r="J108" i="10"/>
  <c r="L106" i="10"/>
  <c r="J104" i="10"/>
  <c r="L102" i="10"/>
  <c r="J82" i="10"/>
  <c r="J58" i="10"/>
  <c r="J62" i="10"/>
  <c r="J74" i="10"/>
  <c r="J59" i="10"/>
  <c r="J25" i="10"/>
  <c r="J90" i="10"/>
  <c r="E63" i="10"/>
  <c r="F77" i="10"/>
  <c r="F64" i="10"/>
  <c r="H54" i="10"/>
  <c r="E99" i="10"/>
  <c r="G73" i="10"/>
  <c r="K55" i="10"/>
  <c r="G94" i="10"/>
  <c r="E47" i="10"/>
  <c r="D43" i="10"/>
  <c r="I43" i="10"/>
  <c r="I112" i="10"/>
  <c r="K107" i="10"/>
  <c r="F103" i="10"/>
  <c r="I58" i="10"/>
  <c r="K7" i="10"/>
  <c r="F17" i="10"/>
  <c r="I28" i="10"/>
  <c r="K65" i="10"/>
  <c r="K57" i="10"/>
  <c r="J77" i="10"/>
  <c r="D12" i="10"/>
  <c r="K61" i="10"/>
  <c r="D99" i="10"/>
  <c r="D51" i="10"/>
  <c r="F91" i="10"/>
  <c r="E94" i="10"/>
  <c r="K93" i="10"/>
  <c r="F75" i="10"/>
  <c r="I52" i="10"/>
  <c r="J53" i="10"/>
  <c r="G87" i="10"/>
  <c r="D27" i="10"/>
  <c r="F86" i="10"/>
  <c r="I62" i="10"/>
  <c r="I59" i="10"/>
  <c r="I90" i="10"/>
  <c r="I98" i="10"/>
  <c r="H61" i="10"/>
  <c r="E12" i="10"/>
  <c r="E29" i="10"/>
  <c r="F41" i="10"/>
  <c r="E69" i="10"/>
  <c r="E54" i="10"/>
  <c r="H13" i="10"/>
  <c r="F68" i="10"/>
  <c r="D17" i="10"/>
  <c r="I83" i="10"/>
  <c r="K8" i="10"/>
  <c r="F11" i="10"/>
  <c r="G50" i="10"/>
  <c r="J99" i="10"/>
  <c r="E93" i="10"/>
  <c r="H42" i="10"/>
  <c r="G77" i="10"/>
  <c r="D73" i="10"/>
  <c r="H114" i="10"/>
  <c r="F112" i="10"/>
  <c r="H110" i="10"/>
  <c r="F108" i="10"/>
  <c r="H106" i="10"/>
  <c r="F104" i="10"/>
  <c r="H102" i="10"/>
  <c r="F82" i="10"/>
  <c r="H70" i="10"/>
  <c r="F58" i="10"/>
  <c r="H35" i="10"/>
  <c r="G7" i="10"/>
  <c r="D62" i="10"/>
  <c r="G17" i="10"/>
  <c r="D74" i="10"/>
  <c r="G29" i="10"/>
  <c r="D59" i="10"/>
  <c r="D25" i="10"/>
  <c r="G65" i="10"/>
  <c r="D90" i="10"/>
  <c r="G63" i="10"/>
  <c r="I37" i="10"/>
  <c r="E98" i="10"/>
  <c r="J64" i="10"/>
  <c r="G61" i="10"/>
  <c r="E8" i="10"/>
  <c r="F55" i="10"/>
  <c r="K32" i="10"/>
  <c r="G47" i="10"/>
  <c r="H43" i="10"/>
  <c r="E92" i="10"/>
  <c r="K111" i="10"/>
  <c r="F107" i="10"/>
  <c r="I82" i="10"/>
  <c r="K9" i="10"/>
  <c r="F7" i="10"/>
  <c r="I72" i="10"/>
  <c r="F65" i="10"/>
  <c r="F57" i="10"/>
  <c r="F37" i="10"/>
  <c r="E77" i="10"/>
  <c r="H12" i="10"/>
  <c r="E61" i="10"/>
  <c r="K73" i="10"/>
  <c r="J51" i="10"/>
  <c r="J55" i="10"/>
  <c r="F46" i="10"/>
  <c r="E78" i="10"/>
  <c r="D75" i="10"/>
  <c r="E52" i="10"/>
  <c r="D2" i="10"/>
  <c r="E108" i="10"/>
  <c r="E104" i="10"/>
  <c r="D4" i="10"/>
  <c r="F44" i="10"/>
  <c r="E109" i="10"/>
  <c r="E13" i="10"/>
  <c r="K83" i="10"/>
  <c r="E70" i="10"/>
  <c r="G28" i="10"/>
  <c r="H75" i="10"/>
  <c r="E67" i="10"/>
  <c r="D13" i="10"/>
  <c r="H6" i="10"/>
  <c r="K50" i="10"/>
  <c r="F18" i="10"/>
  <c r="G49" i="10"/>
  <c r="G44" i="10"/>
  <c r="H29" i="10"/>
  <c r="H92" i="10"/>
  <c r="H73" i="10"/>
  <c r="J113" i="10"/>
  <c r="L111" i="10"/>
  <c r="J109" i="10"/>
  <c r="L107" i="10"/>
  <c r="J105" i="10"/>
  <c r="L103" i="10"/>
  <c r="J101" i="10"/>
  <c r="J66" i="10"/>
  <c r="L9" i="10"/>
  <c r="J85" i="10"/>
  <c r="J72" i="10"/>
  <c r="J28" i="10"/>
  <c r="J22" i="10"/>
  <c r="J44" i="10"/>
  <c r="H45" i="10"/>
  <c r="D98" i="10"/>
  <c r="J12" i="10"/>
  <c r="K4" i="10"/>
  <c r="G24" i="10"/>
  <c r="G8" i="10"/>
  <c r="I16" i="10"/>
  <c r="E80" i="10"/>
  <c r="E32" i="10"/>
  <c r="K78" i="10"/>
  <c r="G92" i="10"/>
  <c r="F111" i="10"/>
  <c r="I104" i="10"/>
  <c r="K38" i="10"/>
  <c r="F9" i="10"/>
  <c r="K29" i="10"/>
  <c r="I44" i="10"/>
  <c r="J37" i="10"/>
  <c r="K92" i="10"/>
  <c r="E4" i="10"/>
  <c r="F24" i="10"/>
  <c r="F73" i="10"/>
  <c r="F16" i="10"/>
  <c r="E55" i="10"/>
  <c r="G46" i="10"/>
  <c r="F14" i="10"/>
  <c r="K27" i="10"/>
  <c r="J84" i="10"/>
  <c r="H52" i="10"/>
  <c r="H2" i="10"/>
  <c r="D40" i="10"/>
  <c r="J96" i="10"/>
  <c r="I74" i="10"/>
  <c r="I25" i="10"/>
  <c r="H71" i="10"/>
  <c r="J15" i="10"/>
  <c r="H79" i="10"/>
  <c r="E71" i="10"/>
  <c r="E34" i="10"/>
  <c r="E79" i="10"/>
  <c r="E6" i="10"/>
  <c r="D41" i="10"/>
  <c r="J39" i="10"/>
  <c r="F34" i="10"/>
  <c r="H67" i="10"/>
  <c r="D10" i="10"/>
  <c r="J50" i="10"/>
  <c r="I27" i="10"/>
  <c r="I75" i="10"/>
  <c r="G93" i="10"/>
  <c r="H36" i="10"/>
  <c r="E40" i="10"/>
  <c r="G48" i="10"/>
  <c r="H46" i="10"/>
  <c r="E2" i="10"/>
  <c r="I38" i="10"/>
  <c r="I107" i="10"/>
  <c r="J42" i="10"/>
  <c r="H93" i="10"/>
  <c r="F40" i="10"/>
  <c r="K86" i="10"/>
  <c r="K42" i="10"/>
  <c r="I78" i="10"/>
  <c r="G96" i="10"/>
  <c r="F83" i="10"/>
  <c r="I19" i="10"/>
  <c r="G86" i="10"/>
  <c r="F94" i="10"/>
  <c r="I51" i="10"/>
  <c r="I97" i="10"/>
  <c r="I63" i="10"/>
  <c r="I17" i="10"/>
  <c r="J86" i="10"/>
  <c r="F27" i="10"/>
  <c r="G4" i="10"/>
  <c r="K17" i="10"/>
  <c r="I108" i="10"/>
  <c r="H83" i="10"/>
  <c r="K99" i="10"/>
  <c r="K77" i="10"/>
  <c r="F22" i="10"/>
  <c r="F72" i="10"/>
  <c r="F85" i="10"/>
  <c r="D101" i="10"/>
  <c r="D109" i="10"/>
  <c r="F61" i="10"/>
  <c r="G39" i="10"/>
  <c r="E14" i="10"/>
  <c r="F54" i="10"/>
  <c r="D50" i="10"/>
  <c r="F84" i="10"/>
  <c r="H39" i="10"/>
  <c r="J67" i="10"/>
  <c r="I50" i="10"/>
  <c r="F39" i="10"/>
  <c r="D67" i="10"/>
  <c r="I21" i="10"/>
  <c r="I66" i="10"/>
  <c r="E86" i="10"/>
  <c r="K36" i="10"/>
  <c r="J94" i="10"/>
  <c r="H40" i="10"/>
  <c r="I99" i="10"/>
  <c r="I14" i="10"/>
  <c r="H56" i="10"/>
  <c r="G38" i="10"/>
  <c r="G107" i="10"/>
  <c r="H96" i="10"/>
  <c r="J30" i="10"/>
  <c r="H49" i="10"/>
  <c r="I71" i="10"/>
  <c r="I34" i="10"/>
  <c r="I79" i="10"/>
  <c r="I6" i="10"/>
  <c r="H41" i="10"/>
  <c r="D30" i="10"/>
  <c r="J34" i="10"/>
  <c r="F49" i="10"/>
  <c r="H10" i="10"/>
  <c r="I89" i="10"/>
  <c r="I87" i="10"/>
  <c r="E75" i="10"/>
  <c r="J47" i="10"/>
  <c r="D36" i="10"/>
  <c r="J40" i="10"/>
  <c r="J13" i="10"/>
  <c r="D46" i="10"/>
  <c r="J2" i="10"/>
  <c r="I101" i="10"/>
  <c r="I109" i="10"/>
  <c r="J78" i="10"/>
  <c r="D93" i="10"/>
  <c r="K40" i="10"/>
  <c r="H48" i="10"/>
  <c r="F2" i="10"/>
  <c r="I88" i="10"/>
  <c r="J93" i="10"/>
  <c r="J48" i="10"/>
  <c r="H80" i="10"/>
  <c r="I8" i="10"/>
  <c r="I92" i="10"/>
  <c r="I65" i="10"/>
  <c r="I7" i="10"/>
  <c r="J16" i="10"/>
  <c r="G97" i="10"/>
  <c r="D44" i="10"/>
  <c r="I85" i="10"/>
  <c r="J80" i="10"/>
  <c r="D54" i="10"/>
  <c r="G57" i="10"/>
  <c r="H31" i="10"/>
  <c r="H95" i="10"/>
  <c r="G9" i="10"/>
  <c r="G103" i="10"/>
  <c r="G111" i="10"/>
  <c r="H18" i="10"/>
  <c r="G25" i="10"/>
  <c r="H25" i="10"/>
  <c r="E66" i="10"/>
  <c r="E101" i="10"/>
  <c r="H50" i="10"/>
  <c r="I49" i="10"/>
  <c r="J79" i="10"/>
  <c r="E42" i="10"/>
  <c r="I96" i="10"/>
  <c r="I86" i="10"/>
  <c r="I105" i="10"/>
  <c r="K96" i="10"/>
  <c r="F42" i="10"/>
  <c r="J83" i="10"/>
  <c r="K46" i="10"/>
  <c r="I4" i="10"/>
  <c r="F45" i="10"/>
  <c r="K103" i="10"/>
  <c r="J98" i="10"/>
  <c r="H60" i="10"/>
  <c r="I18" i="10"/>
  <c r="J41" i="10"/>
  <c r="H34" i="10"/>
  <c r="J10" i="10"/>
  <c r="E39" i="10"/>
  <c r="E49" i="10"/>
  <c r="E50" i="10"/>
  <c r="F71" i="10"/>
  <c r="H30" i="10"/>
  <c r="D15" i="10"/>
  <c r="J49" i="10"/>
  <c r="F79" i="10"/>
  <c r="I76" i="10"/>
  <c r="I42" i="10"/>
  <c r="G78" i="10"/>
  <c r="F47" i="10"/>
  <c r="D96" i="10"/>
  <c r="G19" i="10"/>
  <c r="F13" i="10"/>
  <c r="D86" i="10"/>
  <c r="I9" i="10"/>
  <c r="I103" i="10"/>
  <c r="I111" i="10"/>
  <c r="F78" i="10"/>
  <c r="E96" i="10"/>
  <c r="J19" i="10"/>
  <c r="D48" i="10"/>
  <c r="K2" i="10"/>
  <c r="E88" i="10"/>
  <c r="K47" i="10"/>
  <c r="G40" i="10"/>
  <c r="H32" i="10"/>
  <c r="K13" i="10"/>
  <c r="G2" i="10"/>
  <c r="D80" i="10"/>
  <c r="I24" i="10"/>
  <c r="I45" i="10"/>
  <c r="F96" i="10"/>
  <c r="J27" i="10"/>
  <c r="J14" i="10"/>
  <c r="E51" i="10"/>
  <c r="D92" i="10"/>
  <c r="I22" i="10"/>
  <c r="F38" i="10"/>
  <c r="E43" i="10"/>
  <c r="H91" i="10"/>
  <c r="H97" i="10"/>
  <c r="E44" i="10"/>
  <c r="F28" i="10"/>
  <c r="D66" i="10"/>
  <c r="D105" i="10"/>
  <c r="D113" i="10"/>
  <c r="H99" i="10"/>
  <c r="K49" i="10"/>
  <c r="H11" i="10"/>
  <c r="D9" i="10"/>
  <c r="I77" i="10"/>
  <c r="E73" i="10"/>
  <c r="K6" i="30"/>
  <c r="D14" i="30"/>
  <c r="H14" i="30"/>
  <c r="L14" i="30"/>
  <c r="G15" i="30"/>
  <c r="K15" i="30"/>
  <c r="E16" i="30"/>
  <c r="I16" i="30"/>
  <c r="G17" i="30"/>
  <c r="K17" i="30"/>
  <c r="F18" i="30"/>
  <c r="J18" i="30"/>
  <c r="E19" i="30"/>
  <c r="I19" i="30"/>
  <c r="D21" i="30"/>
  <c r="H21" i="30"/>
  <c r="L21" i="30"/>
  <c r="G22" i="30"/>
  <c r="K22" i="30"/>
  <c r="F23" i="30"/>
  <c r="J23" i="30"/>
  <c r="E24" i="30"/>
  <c r="I24" i="30"/>
  <c r="D25" i="30"/>
  <c r="H25" i="30"/>
  <c r="L25" i="30"/>
  <c r="G26" i="30"/>
  <c r="K26" i="30"/>
  <c r="F27" i="30"/>
  <c r="J27" i="30"/>
  <c r="E28" i="30"/>
  <c r="I28" i="30"/>
  <c r="D29" i="30"/>
  <c r="H29" i="30"/>
  <c r="L29" i="30"/>
  <c r="G30" i="30"/>
  <c r="K30" i="30"/>
  <c r="F31" i="30"/>
  <c r="J31" i="30"/>
  <c r="E32" i="30"/>
  <c r="I32" i="30"/>
  <c r="D33" i="30"/>
  <c r="H33" i="30"/>
  <c r="L33" i="30"/>
  <c r="G34" i="30"/>
  <c r="K34" i="30"/>
  <c r="F35" i="30"/>
  <c r="J35" i="30"/>
  <c r="E36" i="30"/>
  <c r="I36" i="30"/>
  <c r="D37" i="30"/>
  <c r="H37" i="30"/>
  <c r="L37" i="30"/>
  <c r="G38" i="30"/>
  <c r="K38" i="30"/>
  <c r="F39" i="30"/>
  <c r="J39" i="30"/>
  <c r="E40" i="30"/>
  <c r="I40" i="30"/>
  <c r="G41" i="30"/>
  <c r="K41" i="30"/>
  <c r="F42" i="30"/>
  <c r="J42" i="30"/>
  <c r="E43" i="30"/>
  <c r="I43" i="30"/>
  <c r="E14" i="30"/>
  <c r="I14" i="30"/>
  <c r="D15" i="30"/>
  <c r="H15" i="30"/>
  <c r="L15" i="30"/>
  <c r="F16" i="30"/>
  <c r="J16" i="30"/>
  <c r="D17" i="30"/>
  <c r="H17" i="30"/>
  <c r="L17" i="30"/>
  <c r="G18" i="30"/>
  <c r="K18" i="30"/>
  <c r="F19" i="30"/>
  <c r="J19" i="30"/>
  <c r="E21" i="30"/>
  <c r="I21" i="30"/>
  <c r="D22" i="30"/>
  <c r="H22" i="30"/>
  <c r="L22" i="30"/>
  <c r="G23" i="30"/>
  <c r="K23" i="30"/>
  <c r="F24" i="30"/>
  <c r="J24" i="30"/>
  <c r="E25" i="30"/>
  <c r="I25" i="30"/>
  <c r="D26" i="30"/>
  <c r="H26" i="30"/>
  <c r="L26" i="30"/>
  <c r="G27" i="30"/>
  <c r="K27" i="30"/>
  <c r="F28" i="30"/>
  <c r="J28" i="30"/>
  <c r="E29" i="30"/>
  <c r="I29" i="30"/>
  <c r="D30" i="30"/>
  <c r="H30" i="30"/>
  <c r="L30" i="30"/>
  <c r="G31" i="30"/>
  <c r="K31" i="30"/>
  <c r="F32" i="30"/>
  <c r="J32" i="30"/>
  <c r="E33" i="30"/>
  <c r="I33" i="30"/>
  <c r="D34" i="30"/>
  <c r="H34" i="30"/>
  <c r="L34" i="30"/>
  <c r="G35" i="30"/>
  <c r="K35" i="30"/>
  <c r="F36" i="30"/>
  <c r="J36" i="30"/>
  <c r="E37" i="30"/>
  <c r="I37" i="30"/>
  <c r="D38" i="30"/>
  <c r="H38" i="30"/>
  <c r="L38" i="30"/>
  <c r="G39" i="30"/>
  <c r="K39" i="30"/>
  <c r="F40" i="30"/>
  <c r="J40" i="30"/>
  <c r="D41" i="30"/>
  <c r="H41" i="30"/>
  <c r="L41" i="30"/>
  <c r="G42" i="30"/>
  <c r="K42" i="30"/>
  <c r="F43" i="30"/>
  <c r="J43" i="30"/>
  <c r="D44" i="30"/>
  <c r="H44" i="30"/>
  <c r="L44" i="30"/>
  <c r="F45" i="30"/>
  <c r="J45" i="30"/>
  <c r="F14" i="30"/>
  <c r="J14" i="30"/>
  <c r="E15" i="30"/>
  <c r="I15" i="30"/>
  <c r="G16" i="30"/>
  <c r="K16" i="30"/>
  <c r="E17" i="30"/>
  <c r="I17" i="30"/>
  <c r="D18" i="30"/>
  <c r="H18" i="30"/>
  <c r="L18" i="30"/>
  <c r="G19" i="30"/>
  <c r="K19" i="30"/>
  <c r="F21" i="30"/>
  <c r="J21" i="30"/>
  <c r="E22" i="30"/>
  <c r="I22" i="30"/>
  <c r="D23" i="30"/>
  <c r="H23" i="30"/>
  <c r="L23" i="30"/>
  <c r="G24" i="30"/>
  <c r="K24" i="30"/>
  <c r="F25" i="30"/>
  <c r="J25" i="30"/>
  <c r="E26" i="30"/>
  <c r="I26" i="30"/>
  <c r="D27" i="30"/>
  <c r="H27" i="30"/>
  <c r="L27" i="30"/>
  <c r="G28" i="30"/>
  <c r="K28" i="30"/>
  <c r="F29" i="30"/>
  <c r="J29" i="30"/>
  <c r="E30" i="30"/>
  <c r="I30" i="30"/>
  <c r="D31" i="30"/>
  <c r="H31" i="30"/>
  <c r="L31" i="30"/>
  <c r="G32" i="30"/>
  <c r="K32" i="30"/>
  <c r="F33" i="30"/>
  <c r="J33" i="30"/>
  <c r="E34" i="30"/>
  <c r="I34" i="30"/>
  <c r="D35" i="30"/>
  <c r="H35" i="30"/>
  <c r="L35" i="30"/>
  <c r="G36" i="30"/>
  <c r="K36" i="30"/>
  <c r="F37" i="30"/>
  <c r="J37" i="30"/>
  <c r="E38" i="30"/>
  <c r="I38" i="30"/>
  <c r="D39" i="30"/>
  <c r="H39" i="30"/>
  <c r="L39" i="30"/>
  <c r="G40" i="30"/>
  <c r="K40" i="30"/>
  <c r="E41" i="30"/>
  <c r="I41" i="30"/>
  <c r="D42" i="30"/>
  <c r="H42" i="30"/>
  <c r="L42" i="30"/>
  <c r="G43" i="30"/>
  <c r="K43" i="30"/>
  <c r="E44" i="30"/>
  <c r="I44" i="30"/>
  <c r="G45" i="30"/>
  <c r="K45" i="30"/>
  <c r="G14" i="30"/>
  <c r="K14" i="30"/>
  <c r="F15" i="30"/>
  <c r="J15" i="30"/>
  <c r="D16" i="30"/>
  <c r="H16" i="30"/>
  <c r="L16" i="30"/>
  <c r="F17" i="30"/>
  <c r="J17" i="30"/>
  <c r="E18" i="30"/>
  <c r="I18" i="30"/>
  <c r="D19" i="30"/>
  <c r="H19" i="30"/>
  <c r="L19" i="30"/>
  <c r="G21" i="30"/>
  <c r="K21" i="30"/>
  <c r="F22" i="30"/>
  <c r="J22" i="30"/>
  <c r="E23" i="30"/>
  <c r="I23" i="30"/>
  <c r="D24" i="30"/>
  <c r="H24" i="30"/>
  <c r="L24" i="30"/>
  <c r="G25" i="30"/>
  <c r="K25" i="30"/>
  <c r="F26" i="30"/>
  <c r="J26" i="30"/>
  <c r="E27" i="30"/>
  <c r="I27" i="30"/>
  <c r="D28" i="30"/>
  <c r="H28" i="30"/>
  <c r="L28" i="30"/>
  <c r="G29" i="30"/>
  <c r="K29" i="30"/>
  <c r="F30" i="30"/>
  <c r="J30" i="30"/>
  <c r="E31" i="30"/>
  <c r="I31" i="30"/>
  <c r="D32" i="30"/>
  <c r="H32" i="30"/>
  <c r="L32" i="30"/>
  <c r="G33" i="30"/>
  <c r="K33" i="30"/>
  <c r="F34" i="30"/>
  <c r="J34" i="30"/>
  <c r="E35" i="30"/>
  <c r="I35" i="30"/>
  <c r="D36" i="30"/>
  <c r="H36" i="30"/>
  <c r="L36" i="30"/>
  <c r="G37" i="30"/>
  <c r="K37" i="30"/>
  <c r="F38" i="30"/>
  <c r="J38" i="30"/>
  <c r="E39" i="30"/>
  <c r="I39" i="30"/>
  <c r="D40" i="30"/>
  <c r="H40" i="30"/>
  <c r="L40" i="30"/>
  <c r="F41" i="30"/>
  <c r="J41" i="30"/>
  <c r="E42" i="30"/>
  <c r="I42" i="30"/>
  <c r="D43" i="30"/>
  <c r="H43" i="30"/>
  <c r="L43" i="30"/>
  <c r="F44" i="30"/>
  <c r="J44" i="30"/>
  <c r="D45" i="30"/>
  <c r="H45" i="30"/>
  <c r="L45" i="30"/>
  <c r="K44" i="30"/>
  <c r="I45" i="30"/>
  <c r="G44" i="30"/>
  <c r="E45" i="30"/>
  <c r="G11" i="30"/>
  <c r="G3" i="30"/>
  <c r="I11" i="30"/>
  <c r="E9" i="30"/>
  <c r="G6" i="30"/>
  <c r="I3" i="30"/>
  <c r="H13" i="30"/>
  <c r="D11" i="30"/>
  <c r="L7" i="30"/>
  <c r="F12" i="30"/>
  <c r="D12" i="30"/>
  <c r="E8" i="30"/>
  <c r="K13" i="30"/>
  <c r="K12" i="30"/>
  <c r="K7" i="30"/>
  <c r="G9" i="30"/>
  <c r="I13" i="30"/>
  <c r="E11" i="30"/>
  <c r="G8" i="30"/>
  <c r="I5" i="30"/>
  <c r="E3" i="30"/>
  <c r="D13" i="30"/>
  <c r="L9" i="30"/>
  <c r="D7" i="30"/>
  <c r="J12" i="30"/>
  <c r="L8" i="30"/>
  <c r="I8" i="30"/>
  <c r="K11" i="30"/>
  <c r="K5" i="30"/>
  <c r="H10" i="30"/>
  <c r="L6" i="30"/>
  <c r="F6" i="30"/>
  <c r="L5" i="30"/>
  <c r="D5" i="30"/>
  <c r="I4" i="30"/>
  <c r="D4" i="30"/>
  <c r="H3" i="30"/>
  <c r="L2" i="30"/>
  <c r="F2" i="30"/>
  <c r="L10" i="30"/>
  <c r="F10" i="30"/>
  <c r="J9" i="30"/>
  <c r="J7" i="30"/>
  <c r="J6" i="30"/>
  <c r="E6" i="30"/>
  <c r="J5" i="30"/>
  <c r="H4" i="30"/>
  <c r="F3" i="30"/>
  <c r="J2" i="30"/>
  <c r="E2" i="30"/>
  <c r="J13" i="30"/>
  <c r="J11" i="30"/>
  <c r="J10" i="30"/>
  <c r="E10" i="30"/>
  <c r="F9" i="30"/>
  <c r="F7" i="30"/>
  <c r="I6" i="30"/>
  <c r="D6" i="30"/>
  <c r="H5" i="30"/>
  <c r="L4" i="30"/>
  <c r="F4" i="30"/>
  <c r="L3" i="30"/>
  <c r="D3" i="30"/>
  <c r="I2" i="30"/>
  <c r="D2" i="30"/>
  <c r="F13" i="30"/>
  <c r="F11" i="30"/>
  <c r="I10" i="30"/>
  <c r="D10" i="30"/>
  <c r="H6" i="30"/>
  <c r="F5" i="30"/>
  <c r="J4" i="30"/>
  <c r="E4" i="30"/>
  <c r="J3" i="30"/>
  <c r="H2" i="30"/>
  <c r="L13" i="30"/>
  <c r="G7" i="30"/>
  <c r="E13" i="30"/>
  <c r="G10" i="30"/>
  <c r="I7" i="30"/>
  <c r="E5" i="30"/>
  <c r="G2" i="30"/>
  <c r="L11" i="30"/>
  <c r="H9" i="30"/>
  <c r="H12" i="30"/>
  <c r="E12" i="30"/>
  <c r="F8" i="30"/>
  <c r="D8" i="30"/>
  <c r="K10" i="30"/>
  <c r="K4" i="30"/>
  <c r="K3" i="30"/>
  <c r="G13" i="30"/>
  <c r="G5" i="30"/>
  <c r="G12" i="30"/>
  <c r="I9" i="30"/>
  <c r="E7" i="30"/>
  <c r="G4" i="30"/>
  <c r="H7" i="30"/>
  <c r="H11" i="30"/>
  <c r="D9" i="30"/>
  <c r="L12" i="30"/>
  <c r="I12" i="30"/>
  <c r="J8" i="30"/>
  <c r="H8" i="30"/>
  <c r="K8" i="30"/>
  <c r="K9" i="30"/>
  <c r="K2" i="30"/>
  <c r="L34" i="29"/>
  <c r="J44" i="29"/>
  <c r="J43" i="29"/>
  <c r="K36" i="29"/>
  <c r="I42" i="29"/>
  <c r="I38" i="29"/>
  <c r="H26" i="29"/>
  <c r="G10" i="29"/>
  <c r="F34" i="29"/>
  <c r="L16" i="29"/>
  <c r="H41" i="29"/>
  <c r="H37" i="29"/>
  <c r="J25" i="29"/>
  <c r="E40" i="29"/>
  <c r="K55" i="29"/>
  <c r="G55" i="29"/>
  <c r="K54" i="29"/>
  <c r="G54" i="29"/>
  <c r="K53" i="29"/>
  <c r="G53" i="29"/>
  <c r="K52" i="29"/>
  <c r="G52" i="29"/>
  <c r="K51" i="29"/>
  <c r="G51" i="29"/>
  <c r="K50" i="29"/>
  <c r="G50" i="29"/>
  <c r="K49" i="29"/>
  <c r="G49" i="29"/>
  <c r="K48" i="29"/>
  <c r="G48" i="29"/>
  <c r="K47" i="29"/>
  <c r="G47" i="29"/>
  <c r="K46" i="29"/>
  <c r="G46" i="29"/>
  <c r="F45" i="29"/>
  <c r="K44" i="29"/>
  <c r="E43" i="29"/>
  <c r="E42" i="29"/>
  <c r="G41" i="29"/>
  <c r="J38" i="29"/>
  <c r="G37" i="29"/>
  <c r="F36" i="29"/>
  <c r="E34" i="29"/>
  <c r="G33" i="29"/>
  <c r="G32" i="29"/>
  <c r="I31" i="29"/>
  <c r="G28" i="29"/>
  <c r="H27" i="29"/>
  <c r="J26" i="29"/>
  <c r="G25" i="29"/>
  <c r="G22" i="29"/>
  <c r="H21" i="29"/>
  <c r="L18" i="29"/>
  <c r="E18" i="29"/>
  <c r="I17" i="29"/>
  <c r="K16" i="29"/>
  <c r="E16" i="29"/>
  <c r="F15" i="29"/>
  <c r="I14" i="29"/>
  <c r="D14" i="29"/>
  <c r="H12" i="29"/>
  <c r="L10" i="29"/>
  <c r="F10" i="29"/>
  <c r="K9" i="29"/>
  <c r="F8" i="29"/>
  <c r="I7" i="29"/>
  <c r="D7" i="29"/>
  <c r="F6" i="29"/>
  <c r="I5" i="29"/>
  <c r="D5" i="29"/>
  <c r="F3" i="29"/>
  <c r="L2" i="29"/>
  <c r="D2" i="29"/>
  <c r="D55" i="29"/>
  <c r="H53" i="29"/>
  <c r="D52" i="29"/>
  <c r="H50" i="29"/>
  <c r="H48" i="29"/>
  <c r="D47" i="29"/>
  <c r="J55" i="29"/>
  <c r="F55" i="29"/>
  <c r="J54" i="29"/>
  <c r="F54" i="29"/>
  <c r="J53" i="29"/>
  <c r="F53" i="29"/>
  <c r="J52" i="29"/>
  <c r="F52" i="29"/>
  <c r="J51" i="29"/>
  <c r="F51" i="29"/>
  <c r="J50" i="29"/>
  <c r="F50" i="29"/>
  <c r="J49" i="29"/>
  <c r="F49" i="29"/>
  <c r="J48" i="29"/>
  <c r="F48" i="29"/>
  <c r="J47" i="29"/>
  <c r="F47" i="29"/>
  <c r="J46" i="29"/>
  <c r="F46" i="29"/>
  <c r="E45" i="29"/>
  <c r="F44" i="29"/>
  <c r="D41" i="29"/>
  <c r="H39" i="29"/>
  <c r="G38" i="29"/>
  <c r="L37" i="29"/>
  <c r="E37" i="29"/>
  <c r="D33" i="29"/>
  <c r="E31" i="29"/>
  <c r="G29" i="29"/>
  <c r="F28" i="29"/>
  <c r="E27" i="29"/>
  <c r="G26" i="29"/>
  <c r="L25" i="29"/>
  <c r="E25" i="29"/>
  <c r="E23" i="29"/>
  <c r="E22" i="29"/>
  <c r="D21" i="29"/>
  <c r="K18" i="29"/>
  <c r="D18" i="29"/>
  <c r="F17" i="29"/>
  <c r="I16" i="29"/>
  <c r="D16" i="29"/>
  <c r="H14" i="29"/>
  <c r="L12" i="29"/>
  <c r="F12" i="29"/>
  <c r="K11" i="29"/>
  <c r="J10" i="29"/>
  <c r="E10" i="29"/>
  <c r="F9" i="29"/>
  <c r="H7" i="29"/>
  <c r="H5" i="29"/>
  <c r="J3" i="29"/>
  <c r="E3" i="29"/>
  <c r="J2" i="29"/>
  <c r="H55" i="29"/>
  <c r="D54" i="29"/>
  <c r="H52" i="29"/>
  <c r="D51" i="29"/>
  <c r="H49" i="29"/>
  <c r="I55" i="29"/>
  <c r="E55" i="29"/>
  <c r="I54" i="29"/>
  <c r="E54" i="29"/>
  <c r="I53" i="29"/>
  <c r="E53" i="29"/>
  <c r="I52" i="29"/>
  <c r="E52" i="29"/>
  <c r="I51" i="29"/>
  <c r="E51" i="29"/>
  <c r="I50" i="29"/>
  <c r="E50" i="29"/>
  <c r="I49" i="29"/>
  <c r="E49" i="29"/>
  <c r="I48" i="29"/>
  <c r="E48" i="29"/>
  <c r="I47" i="29"/>
  <c r="E47" i="29"/>
  <c r="I46" i="29"/>
  <c r="E46" i="29"/>
  <c r="D45" i="29"/>
  <c r="J42" i="29"/>
  <c r="L41" i="29"/>
  <c r="F38" i="29"/>
  <c r="K37" i="29"/>
  <c r="D37" i="29"/>
  <c r="L33" i="29"/>
  <c r="F26" i="29"/>
  <c r="K25" i="29"/>
  <c r="D25" i="29"/>
  <c r="I18" i="29"/>
  <c r="E17" i="29"/>
  <c r="H16" i="29"/>
  <c r="L14" i="29"/>
  <c r="F14" i="29"/>
  <c r="K13" i="29"/>
  <c r="J12" i="29"/>
  <c r="E12" i="29"/>
  <c r="F11" i="29"/>
  <c r="I10" i="29"/>
  <c r="D10" i="29"/>
  <c r="L7" i="29"/>
  <c r="F7" i="29"/>
  <c r="K6" i="29"/>
  <c r="L5" i="29"/>
  <c r="F5" i="29"/>
  <c r="K4" i="29"/>
  <c r="I3" i="29"/>
  <c r="D3" i="29"/>
  <c r="H2" i="29"/>
  <c r="H54" i="29"/>
  <c r="D53" i="29"/>
  <c r="H51" i="29"/>
  <c r="D50" i="29"/>
  <c r="D49" i="29"/>
  <c r="H47" i="29"/>
  <c r="G42" i="29"/>
  <c r="I40" i="29"/>
  <c r="E38" i="29"/>
  <c r="H33" i="29"/>
  <c r="K31" i="29"/>
  <c r="L27" i="29"/>
  <c r="K17" i="29"/>
  <c r="K15" i="29"/>
  <c r="D12" i="29"/>
  <c r="E7" i="29"/>
  <c r="J5" i="29"/>
  <c r="D48" i="29"/>
  <c r="I25" i="29"/>
  <c r="I22" i="29"/>
  <c r="G20" i="29"/>
  <c r="F13" i="29"/>
  <c r="K8" i="29"/>
  <c r="E5" i="29"/>
  <c r="H3" i="29"/>
  <c r="H46" i="29"/>
  <c r="K43" i="29"/>
  <c r="I41" i="29"/>
  <c r="I37" i="29"/>
  <c r="I34" i="29"/>
  <c r="I28" i="29"/>
  <c r="K26" i="29"/>
  <c r="G18" i="29"/>
  <c r="F16" i="29"/>
  <c r="J14" i="29"/>
  <c r="H6" i="29"/>
  <c r="D46" i="29"/>
  <c r="K38" i="29"/>
  <c r="E26" i="29"/>
  <c r="L21" i="29"/>
  <c r="E14" i="29"/>
  <c r="I12" i="29"/>
  <c r="H10" i="29"/>
  <c r="J7" i="29"/>
  <c r="F4" i="29"/>
  <c r="F2" i="29"/>
  <c r="K3" i="29"/>
  <c r="H23" i="29"/>
  <c r="K41" i="29"/>
  <c r="L6" i="29"/>
  <c r="L15" i="29"/>
  <c r="K42" i="29"/>
  <c r="L13" i="29"/>
  <c r="J19" i="29"/>
  <c r="K19" i="29"/>
  <c r="F35" i="29"/>
  <c r="E2" i="29"/>
  <c r="G4" i="29"/>
  <c r="G11" i="29"/>
  <c r="H17" i="29"/>
  <c r="E19" i="29"/>
  <c r="D22" i="29"/>
  <c r="E24" i="29"/>
  <c r="D28" i="29"/>
  <c r="E30" i="29"/>
  <c r="F33" i="29"/>
  <c r="D35" i="29"/>
  <c r="L39" i="29"/>
  <c r="I39" i="29"/>
  <c r="I8" i="29"/>
  <c r="E9" i="29"/>
  <c r="H11" i="29"/>
  <c r="I15" i="29"/>
  <c r="L20" i="29"/>
  <c r="E20" i="29"/>
  <c r="L23" i="29"/>
  <c r="F29" i="29"/>
  <c r="J32" i="29"/>
  <c r="K32" i="29"/>
  <c r="H36" i="29"/>
  <c r="L24" i="29"/>
  <c r="J24" i="29"/>
  <c r="K30" i="29"/>
  <c r="E4" i="29"/>
  <c r="J4" i="29"/>
  <c r="J8" i="29"/>
  <c r="J11" i="29"/>
  <c r="J15" i="29"/>
  <c r="F21" i="29"/>
  <c r="D23" i="29"/>
  <c r="F27" i="29"/>
  <c r="D29" i="29"/>
  <c r="H31" i="29"/>
  <c r="E32" i="29"/>
  <c r="H34" i="29"/>
  <c r="J34" i="29"/>
  <c r="L40" i="29"/>
  <c r="K40" i="29"/>
  <c r="G5" i="29"/>
  <c r="G12" i="29"/>
  <c r="J18" i="29"/>
  <c r="F25" i="29"/>
  <c r="D26" i="29"/>
  <c r="L38" i="29"/>
  <c r="E41" i="29"/>
  <c r="F43" i="29"/>
  <c r="I44" i="29"/>
  <c r="L42" i="29"/>
  <c r="D43" i="29"/>
  <c r="H45" i="29"/>
  <c r="K45" i="29"/>
  <c r="G30" i="29"/>
  <c r="J35" i="29"/>
  <c r="G9" i="29"/>
  <c r="H22" i="29"/>
  <c r="K28" i="29"/>
  <c r="I33" i="29"/>
  <c r="E6" i="29"/>
  <c r="H13" i="29"/>
  <c r="F23" i="29"/>
  <c r="D32" i="29"/>
  <c r="G24" i="29"/>
  <c r="D4" i="29"/>
  <c r="D15" i="29"/>
  <c r="J27" i="29"/>
  <c r="L11" i="29"/>
  <c r="L9" i="29"/>
  <c r="G27" i="29"/>
  <c r="G44" i="29"/>
  <c r="K7" i="29"/>
  <c r="H32" i="29"/>
  <c r="L43" i="29"/>
  <c r="I20" i="29"/>
  <c r="F19" i="29"/>
  <c r="L35" i="29"/>
  <c r="I2" i="29"/>
  <c r="G6" i="29"/>
  <c r="G13" i="29"/>
  <c r="D17" i="29"/>
  <c r="L19" i="29"/>
  <c r="K22" i="29"/>
  <c r="K24" i="29"/>
  <c r="J28" i="29"/>
  <c r="K33" i="29"/>
  <c r="K35" i="29"/>
  <c r="G39" i="29"/>
  <c r="D39" i="29"/>
  <c r="E8" i="29"/>
  <c r="H9" i="29"/>
  <c r="I13" i="29"/>
  <c r="E15" i="29"/>
  <c r="H20" i="29"/>
  <c r="K20" i="29"/>
  <c r="G23" i="29"/>
  <c r="K29" i="29"/>
  <c r="F32" i="29"/>
  <c r="D36" i="29"/>
  <c r="H24" i="29"/>
  <c r="L30" i="29"/>
  <c r="F30" i="29"/>
  <c r="H4" i="29"/>
  <c r="D6" i="29"/>
  <c r="D9" i="29"/>
  <c r="D13" i="29"/>
  <c r="H19" i="29"/>
  <c r="K21" i="29"/>
  <c r="K23" i="29"/>
  <c r="I27" i="29"/>
  <c r="L29" i="29"/>
  <c r="D31" i="29"/>
  <c r="L32" i="29"/>
  <c r="D34" i="29"/>
  <c r="H35" i="29"/>
  <c r="H40" i="29"/>
  <c r="F40" i="29"/>
  <c r="G7" i="29"/>
  <c r="G14" i="29"/>
  <c r="F18" i="29"/>
  <c r="H25" i="29"/>
  <c r="I26" i="29"/>
  <c r="J37" i="29"/>
  <c r="H38" i="29"/>
  <c r="F42" i="29"/>
  <c r="H43" i="29"/>
  <c r="J41" i="29"/>
  <c r="H42" i="29"/>
  <c r="I43" i="29"/>
  <c r="I45" i="29"/>
  <c r="G21" i="29"/>
  <c r="K14" i="29"/>
  <c r="K12" i="29"/>
  <c r="I35" i="29"/>
  <c r="L17" i="29"/>
  <c r="H28" i="29"/>
  <c r="J33" i="29"/>
  <c r="E39" i="29"/>
  <c r="I9" i="29"/>
  <c r="G19" i="29"/>
  <c r="I29" i="29"/>
  <c r="J36" i="29"/>
  <c r="D30" i="29"/>
  <c r="D8" i="29"/>
  <c r="J21" i="29"/>
  <c r="K27" i="29"/>
  <c r="K10" i="29"/>
  <c r="J16" i="29"/>
  <c r="H29" i="29"/>
  <c r="K2" i="29"/>
  <c r="L8" i="29"/>
  <c r="G34" i="29"/>
  <c r="L4" i="29"/>
  <c r="F24" i="29"/>
  <c r="I19" i="29"/>
  <c r="G35" i="29"/>
  <c r="G3" i="29"/>
  <c r="G8" i="29"/>
  <c r="G15" i="29"/>
  <c r="G17" i="29"/>
  <c r="L22" i="29"/>
  <c r="F22" i="29"/>
  <c r="L28" i="29"/>
  <c r="E28" i="29"/>
  <c r="E33" i="29"/>
  <c r="J39" i="29"/>
  <c r="K39" i="29"/>
  <c r="I6" i="29"/>
  <c r="H8" i="29"/>
  <c r="I11" i="29"/>
  <c r="E13" i="29"/>
  <c r="H15" i="29"/>
  <c r="D20" i="29"/>
  <c r="J23" i="29"/>
  <c r="I23" i="29"/>
  <c r="E29" i="29"/>
  <c r="I32" i="29"/>
  <c r="E35" i="29"/>
  <c r="G36" i="29"/>
  <c r="D24" i="29"/>
  <c r="H30" i="29"/>
  <c r="J30" i="29"/>
  <c r="G2" i="29"/>
  <c r="J6" i="29"/>
  <c r="J9" i="29"/>
  <c r="J13" i="29"/>
  <c r="F20" i="29"/>
  <c r="E21" i="29"/>
  <c r="I24" i="29"/>
  <c r="D27" i="29"/>
  <c r="I30" i="29"/>
  <c r="G31" i="29"/>
  <c r="K34" i="29"/>
  <c r="E36" i="29"/>
  <c r="D40" i="29"/>
  <c r="J40" i="29"/>
  <c r="G16" i="29"/>
  <c r="H18" i="29"/>
  <c r="L26" i="29"/>
  <c r="F37" i="29"/>
  <c r="D38" i="29"/>
  <c r="G43" i="29"/>
  <c r="H44" i="29"/>
  <c r="F41" i="29"/>
  <c r="D42" i="29"/>
  <c r="E44" i="29"/>
  <c r="J45" i="29"/>
  <c r="F31" i="29"/>
  <c r="K5" i="29"/>
  <c r="I36" i="29"/>
  <c r="D19" i="29"/>
  <c r="L3" i="29"/>
  <c r="J17" i="29"/>
  <c r="J22" i="29"/>
  <c r="F39" i="29"/>
  <c r="E11" i="29"/>
  <c r="J20" i="29"/>
  <c r="J29" i="29"/>
  <c r="L36" i="29"/>
  <c r="I4" i="29"/>
  <c r="D11" i="29"/>
  <c r="I21" i="29"/>
  <c r="L31" i="29"/>
  <c r="G45" i="29"/>
  <c r="D44" i="29"/>
  <c r="G40" i="29"/>
  <c r="J31" i="29"/>
  <c r="K5" i="28"/>
  <c r="F5" i="28"/>
  <c r="G5" i="28"/>
  <c r="J5" i="28"/>
  <c r="L5" i="28"/>
  <c r="E5" i="28"/>
  <c r="I5" i="28"/>
  <c r="H5" i="28"/>
  <c r="D5" i="28"/>
  <c r="K7" i="28"/>
  <c r="G51" i="28"/>
  <c r="G48" i="28"/>
  <c r="G40" i="28"/>
  <c r="G32" i="28"/>
  <c r="G26" i="28"/>
  <c r="G18" i="28"/>
  <c r="L49" i="28"/>
  <c r="J45" i="28"/>
  <c r="J41" i="28"/>
  <c r="J37" i="28"/>
  <c r="J33" i="28"/>
  <c r="J29" i="28"/>
  <c r="J23" i="28"/>
  <c r="J19" i="28"/>
  <c r="J15" i="28"/>
  <c r="J11" i="28"/>
  <c r="G7" i="28"/>
  <c r="E28" i="28"/>
  <c r="H25" i="28"/>
  <c r="E23" i="28"/>
  <c r="I19" i="28"/>
  <c r="H15" i="28"/>
  <c r="E13" i="28"/>
  <c r="L11" i="28"/>
  <c r="I49" i="28"/>
  <c r="E47" i="28"/>
  <c r="I45" i="28"/>
  <c r="H41" i="28"/>
  <c r="E39" i="28"/>
  <c r="I37" i="28"/>
  <c r="H33" i="28"/>
  <c r="E31" i="28"/>
  <c r="I29" i="28"/>
  <c r="K8" i="28"/>
  <c r="E8" i="28"/>
  <c r="F3" i="28"/>
  <c r="K6" i="28"/>
  <c r="E6" i="28"/>
  <c r="D3" i="28"/>
  <c r="I3" i="28"/>
  <c r="K34" i="28"/>
  <c r="K48" i="28"/>
  <c r="K26" i="28"/>
  <c r="K38" i="28"/>
  <c r="K10" i="28"/>
  <c r="K4" i="27"/>
  <c r="K62" i="28"/>
  <c r="G62" i="28"/>
  <c r="K61" i="28"/>
  <c r="G61" i="28"/>
  <c r="K60" i="28"/>
  <c r="G60" i="28"/>
  <c r="K59" i="28"/>
  <c r="G59" i="28"/>
  <c r="K58" i="28"/>
  <c r="G58" i="28"/>
  <c r="K57" i="28"/>
  <c r="G57" i="28"/>
  <c r="K56" i="28"/>
  <c r="G56" i="28"/>
  <c r="K55" i="28"/>
  <c r="G55" i="28"/>
  <c r="K54" i="28"/>
  <c r="G54" i="28"/>
  <c r="K53" i="28"/>
  <c r="G53" i="28"/>
  <c r="K52" i="28"/>
  <c r="G52" i="28"/>
  <c r="I51" i="28"/>
  <c r="F50" i="28"/>
  <c r="H49" i="28"/>
  <c r="J48" i="28"/>
  <c r="E48" i="28"/>
  <c r="K47" i="28"/>
  <c r="L46" i="28"/>
  <c r="F46" i="28"/>
  <c r="L45" i="28"/>
  <c r="H44" i="28"/>
  <c r="F43" i="28"/>
  <c r="I42" i="28"/>
  <c r="D42" i="28"/>
  <c r="G41" i="28"/>
  <c r="J40" i="28"/>
  <c r="E40" i="28"/>
  <c r="K39" i="28"/>
  <c r="L38" i="28"/>
  <c r="F38" i="28"/>
  <c r="L37" i="28"/>
  <c r="H36" i="28"/>
  <c r="F35" i="28"/>
  <c r="I34" i="28"/>
  <c r="D34" i="28"/>
  <c r="G33" i="28"/>
  <c r="J32" i="28"/>
  <c r="E32" i="28"/>
  <c r="K31" i="28"/>
  <c r="L30" i="28"/>
  <c r="F30" i="28"/>
  <c r="L29" i="28"/>
  <c r="F28" i="28"/>
  <c r="I27" i="28"/>
  <c r="D27" i="28"/>
  <c r="J26" i="28"/>
  <c r="E26" i="28"/>
  <c r="K25" i="28"/>
  <c r="L24" i="28"/>
  <c r="F24" i="28"/>
  <c r="L23" i="28"/>
  <c r="H22" i="28"/>
  <c r="F21" i="28"/>
  <c r="I20" i="28"/>
  <c r="D20" i="28"/>
  <c r="G19" i="28"/>
  <c r="J18" i="28"/>
  <c r="E18" i="28"/>
  <c r="K17" i="28"/>
  <c r="L16" i="28"/>
  <c r="F16" i="28"/>
  <c r="L15" i="28"/>
  <c r="H14" i="28"/>
  <c r="F13" i="28"/>
  <c r="I12" i="28"/>
  <c r="D12" i="28"/>
  <c r="J62" i="28"/>
  <c r="F62" i="28"/>
  <c r="J61" i="28"/>
  <c r="F61" i="28"/>
  <c r="J60" i="28"/>
  <c r="F60" i="28"/>
  <c r="J59" i="28"/>
  <c r="F59" i="28"/>
  <c r="J58" i="28"/>
  <c r="F58" i="28"/>
  <c r="J57" i="28"/>
  <c r="F57" i="28"/>
  <c r="J56" i="28"/>
  <c r="F56" i="28"/>
  <c r="J55" i="28"/>
  <c r="F55" i="28"/>
  <c r="J54" i="28"/>
  <c r="F54" i="28"/>
  <c r="J53" i="28"/>
  <c r="F53" i="28"/>
  <c r="J52" i="28"/>
  <c r="F52" i="28"/>
  <c r="H51" i="28"/>
  <c r="J50" i="28"/>
  <c r="E50" i="28"/>
  <c r="G49" i="28"/>
  <c r="I48" i="28"/>
  <c r="D48" i="28"/>
  <c r="G47" i="28"/>
  <c r="J46" i="28"/>
  <c r="E46" i="28"/>
  <c r="K45" i="28"/>
  <c r="L44" i="28"/>
  <c r="F44" i="28"/>
  <c r="L43" i="28"/>
  <c r="H42" i="28"/>
  <c r="F41" i="28"/>
  <c r="I40" i="28"/>
  <c r="D40" i="28"/>
  <c r="G39" i="28"/>
  <c r="J38" i="28"/>
  <c r="E38" i="28"/>
  <c r="K37" i="28"/>
  <c r="L36" i="28"/>
  <c r="F36" i="28"/>
  <c r="L35" i="28"/>
  <c r="H34" i="28"/>
  <c r="F33" i="28"/>
  <c r="I32" i="28"/>
  <c r="D32" i="28"/>
  <c r="G31" i="28"/>
  <c r="J30" i="28"/>
  <c r="E30" i="28"/>
  <c r="K29" i="28"/>
  <c r="L28" i="28"/>
  <c r="H27" i="28"/>
  <c r="I26" i="28"/>
  <c r="D26" i="28"/>
  <c r="G25" i="28"/>
  <c r="J24" i="28"/>
  <c r="E24" i="28"/>
  <c r="K23" i="28"/>
  <c r="L22" i="28"/>
  <c r="F22" i="28"/>
  <c r="L21" i="28"/>
  <c r="H20" i="28"/>
  <c r="F19" i="28"/>
  <c r="I18" i="28"/>
  <c r="D18" i="28"/>
  <c r="G17" i="28"/>
  <c r="J16" i="28"/>
  <c r="E16" i="28"/>
  <c r="K15" i="28"/>
  <c r="L14" i="28"/>
  <c r="F14" i="28"/>
  <c r="L13" i="28"/>
  <c r="H12" i="28"/>
  <c r="I62" i="28"/>
  <c r="E62" i="28"/>
  <c r="I61" i="28"/>
  <c r="E61" i="28"/>
  <c r="I60" i="28"/>
  <c r="E60" i="28"/>
  <c r="I59" i="28"/>
  <c r="E59" i="28"/>
  <c r="I58" i="28"/>
  <c r="E58" i="28"/>
  <c r="I57" i="28"/>
  <c r="E57" i="28"/>
  <c r="I56" i="28"/>
  <c r="E56" i="28"/>
  <c r="I55" i="28"/>
  <c r="E55" i="28"/>
  <c r="I54" i="28"/>
  <c r="E54" i="28"/>
  <c r="I53" i="28"/>
  <c r="E53" i="28"/>
  <c r="I52" i="28"/>
  <c r="E52" i="28"/>
  <c r="E51" i="28"/>
  <c r="I50" i="28"/>
  <c r="D50" i="28"/>
  <c r="H48" i="28"/>
  <c r="F47" i="28"/>
  <c r="I46" i="28"/>
  <c r="D46" i="28"/>
  <c r="G45" i="28"/>
  <c r="J44" i="28"/>
  <c r="E44" i="28"/>
  <c r="K43" i="28"/>
  <c r="L42" i="28"/>
  <c r="F42" i="28"/>
  <c r="L41" i="28"/>
  <c r="H40" i="28"/>
  <c r="F39" i="28"/>
  <c r="I38" i="28"/>
  <c r="D38" i="28"/>
  <c r="G37" i="28"/>
  <c r="J36" i="28"/>
  <c r="E36" i="28"/>
  <c r="K35" i="28"/>
  <c r="L34" i="28"/>
  <c r="F34" i="28"/>
  <c r="L33" i="28"/>
  <c r="H32" i="28"/>
  <c r="F31" i="28"/>
  <c r="I30" i="28"/>
  <c r="D30" i="28"/>
  <c r="G29" i="28"/>
  <c r="K28" i="28"/>
  <c r="L27" i="28"/>
  <c r="F27" i="28"/>
  <c r="H26" i="28"/>
  <c r="F25" i="28"/>
  <c r="I24" i="28"/>
  <c r="D24" i="28"/>
  <c r="G23" i="28"/>
  <c r="J22" i="28"/>
  <c r="E22" i="28"/>
  <c r="K21" i="28"/>
  <c r="L20" i="28"/>
  <c r="F20" i="28"/>
  <c r="L19" i="28"/>
  <c r="H18" i="28"/>
  <c r="F17" i="28"/>
  <c r="I16" i="28"/>
  <c r="D16" i="28"/>
  <c r="G15" i="28"/>
  <c r="J14" i="28"/>
  <c r="E14" i="28"/>
  <c r="K13" i="28"/>
  <c r="H62" i="28"/>
  <c r="D62" i="28"/>
  <c r="H61" i="28"/>
  <c r="D61" i="28"/>
  <c r="H60" i="28"/>
  <c r="D60" i="28"/>
  <c r="H59" i="28"/>
  <c r="D59" i="28"/>
  <c r="H58" i="28"/>
  <c r="D58" i="28"/>
  <c r="H57" i="28"/>
  <c r="D57" i="28"/>
  <c r="H56" i="28"/>
  <c r="D56" i="28"/>
  <c r="H55" i="28"/>
  <c r="D55" i="28"/>
  <c r="H54" i="28"/>
  <c r="D54" i="28"/>
  <c r="H53" i="28"/>
  <c r="D53" i="28"/>
  <c r="H52" i="28"/>
  <c r="D52" i="28"/>
  <c r="D51" i="28"/>
  <c r="H50" i="28"/>
  <c r="L48" i="28"/>
  <c r="F48" i="28"/>
  <c r="L47" i="28"/>
  <c r="H46" i="28"/>
  <c r="F45" i="28"/>
  <c r="I44" i="28"/>
  <c r="D44" i="28"/>
  <c r="G43" i="28"/>
  <c r="J42" i="28"/>
  <c r="E42" i="28"/>
  <c r="K41" i="28"/>
  <c r="L40" i="28"/>
  <c r="F40" i="28"/>
  <c r="L39" i="28"/>
  <c r="H38" i="28"/>
  <c r="F37" i="28"/>
  <c r="I36" i="28"/>
  <c r="D36" i="28"/>
  <c r="G35" i="28"/>
  <c r="J34" i="28"/>
  <c r="E34" i="28"/>
  <c r="K33" i="28"/>
  <c r="L32" i="28"/>
  <c r="F32" i="28"/>
  <c r="L31" i="28"/>
  <c r="H30" i="28"/>
  <c r="F29" i="28"/>
  <c r="G28" i="28"/>
  <c r="J27" i="28"/>
  <c r="E27" i="28"/>
  <c r="L26" i="28"/>
  <c r="F26" i="28"/>
  <c r="L25" i="28"/>
  <c r="H24" i="28"/>
  <c r="F23" i="28"/>
  <c r="I22" i="28"/>
  <c r="D22" i="28"/>
  <c r="G21" i="28"/>
  <c r="J20" i="28"/>
  <c r="E20" i="28"/>
  <c r="K19" i="28"/>
  <c r="L18" i="28"/>
  <c r="F18" i="28"/>
  <c r="L17" i="28"/>
  <c r="H16" i="28"/>
  <c r="I14" i="28"/>
  <c r="E12" i="28"/>
  <c r="H10" i="28"/>
  <c r="I9" i="28"/>
  <c r="D9" i="28"/>
  <c r="F8" i="28"/>
  <c r="I7" i="28"/>
  <c r="D7" i="28"/>
  <c r="L4" i="28"/>
  <c r="F4" i="28"/>
  <c r="J3" i="28"/>
  <c r="I2" i="28"/>
  <c r="D2" i="28"/>
  <c r="D14" i="28"/>
  <c r="L12" i="28"/>
  <c r="L10" i="28"/>
  <c r="F10" i="28"/>
  <c r="H9" i="28"/>
  <c r="H7" i="28"/>
  <c r="J4" i="28"/>
  <c r="E4" i="28"/>
  <c r="H2" i="28"/>
  <c r="F15" i="28"/>
  <c r="J12" i="28"/>
  <c r="K11" i="28"/>
  <c r="J10" i="28"/>
  <c r="E10" i="28"/>
  <c r="L9" i="28"/>
  <c r="F9" i="28"/>
  <c r="J8" i="28"/>
  <c r="L7" i="28"/>
  <c r="F7" i="28"/>
  <c r="G6" i="28"/>
  <c r="I4" i="28"/>
  <c r="D4" i="28"/>
  <c r="L2" i="28"/>
  <c r="F2" i="28"/>
  <c r="G13" i="28"/>
  <c r="F12" i="28"/>
  <c r="F11" i="28"/>
  <c r="I10" i="28"/>
  <c r="D10" i="28"/>
  <c r="J9" i="28"/>
  <c r="E9" i="28"/>
  <c r="G8" i="28"/>
  <c r="J7" i="28"/>
  <c r="E7" i="28"/>
  <c r="H4" i="28"/>
  <c r="J2" i="28"/>
  <c r="E2" i="28"/>
  <c r="J51" i="28"/>
  <c r="G46" i="28"/>
  <c r="G38" i="28"/>
  <c r="G30" i="28"/>
  <c r="G24" i="28"/>
  <c r="G16" i="28"/>
  <c r="D49" i="28"/>
  <c r="D45" i="28"/>
  <c r="D41" i="28"/>
  <c r="D37" i="28"/>
  <c r="D33" i="28"/>
  <c r="D29" i="28"/>
  <c r="D23" i="28"/>
  <c r="D19" i="28"/>
  <c r="D15" i="28"/>
  <c r="E11" i="28"/>
  <c r="G4" i="28"/>
  <c r="I28" i="28"/>
  <c r="E25" i="28"/>
  <c r="I23" i="28"/>
  <c r="H17" i="28"/>
  <c r="E15" i="28"/>
  <c r="I13" i="28"/>
  <c r="G11" i="28"/>
  <c r="F49" i="28"/>
  <c r="I47" i="28"/>
  <c r="H43" i="28"/>
  <c r="E41" i="28"/>
  <c r="I39" i="28"/>
  <c r="H35" i="28"/>
  <c r="E33" i="28"/>
  <c r="I31" i="28"/>
  <c r="H21" i="28"/>
  <c r="D8" i="28"/>
  <c r="I8" i="28"/>
  <c r="D6" i="28"/>
  <c r="I6" i="28"/>
  <c r="H3" i="28"/>
  <c r="K51" i="28"/>
  <c r="K22" i="28"/>
  <c r="K27" i="28"/>
  <c r="K40" i="28"/>
  <c r="K18" i="28"/>
  <c r="K30" i="28"/>
  <c r="K16" i="28"/>
  <c r="K2" i="28"/>
  <c r="F51" i="28"/>
  <c r="G44" i="28"/>
  <c r="G36" i="28"/>
  <c r="G22" i="28"/>
  <c r="G14" i="28"/>
  <c r="J47" i="28"/>
  <c r="J43" i="28"/>
  <c r="J39" i="28"/>
  <c r="J35" i="28"/>
  <c r="J31" i="28"/>
  <c r="J28" i="28"/>
  <c r="J25" i="28"/>
  <c r="J21" i="28"/>
  <c r="J17" i="28"/>
  <c r="J13" i="28"/>
  <c r="G10" i="28"/>
  <c r="G2" i="28"/>
  <c r="I25" i="28"/>
  <c r="H19" i="28"/>
  <c r="E17" i="28"/>
  <c r="I15" i="28"/>
  <c r="H11" i="28"/>
  <c r="K49" i="28"/>
  <c r="J49" i="28"/>
  <c r="H45" i="28"/>
  <c r="E43" i="28"/>
  <c r="I41" i="28"/>
  <c r="H37" i="28"/>
  <c r="E35" i="28"/>
  <c r="I33" i="28"/>
  <c r="H29" i="28"/>
  <c r="E21" i="28"/>
  <c r="H8" i="28"/>
  <c r="F6" i="28"/>
  <c r="H6" i="28"/>
  <c r="L3" i="28"/>
  <c r="K44" i="28"/>
  <c r="K14" i="28"/>
  <c r="K20" i="28"/>
  <c r="K32" i="28"/>
  <c r="K50" i="28"/>
  <c r="K24" i="28"/>
  <c r="J6" i="28"/>
  <c r="G50" i="28"/>
  <c r="G42" i="28"/>
  <c r="G34" i="28"/>
  <c r="G27" i="28"/>
  <c r="G20" i="28"/>
  <c r="G12" i="28"/>
  <c r="D47" i="28"/>
  <c r="D43" i="28"/>
  <c r="D39" i="28"/>
  <c r="D35" i="28"/>
  <c r="D31" i="28"/>
  <c r="D28" i="28"/>
  <c r="D25" i="28"/>
  <c r="D21" i="28"/>
  <c r="D17" i="28"/>
  <c r="D13" i="28"/>
  <c r="G9" i="28"/>
  <c r="H28" i="28"/>
  <c r="H23" i="28"/>
  <c r="E19" i="28"/>
  <c r="I17" i="28"/>
  <c r="H13" i="28"/>
  <c r="D11" i="28"/>
  <c r="E49" i="28"/>
  <c r="H47" i="28"/>
  <c r="E45" i="28"/>
  <c r="I43" i="28"/>
  <c r="H39" i="28"/>
  <c r="E37" i="28"/>
  <c r="I35" i="28"/>
  <c r="H31" i="28"/>
  <c r="E29" i="28"/>
  <c r="I21" i="28"/>
  <c r="L8" i="28"/>
  <c r="G3" i="28"/>
  <c r="L6" i="28"/>
  <c r="K3" i="28"/>
  <c r="E3" i="28"/>
  <c r="K36" i="28"/>
  <c r="K42" i="28"/>
  <c r="K12" i="28"/>
  <c r="K46" i="28"/>
  <c r="I11" i="28"/>
  <c r="K9" i="28"/>
  <c r="K4" i="28"/>
  <c r="G52" i="27"/>
  <c r="G44" i="27"/>
  <c r="G36" i="27"/>
  <c r="G28" i="27"/>
  <c r="G20" i="27"/>
  <c r="G13" i="27"/>
  <c r="H49" i="27"/>
  <c r="E47" i="27"/>
  <c r="I45" i="27"/>
  <c r="H41" i="27"/>
  <c r="E39" i="27"/>
  <c r="I37" i="27"/>
  <c r="H33" i="27"/>
  <c r="E31" i="27"/>
  <c r="I29" i="27"/>
  <c r="H25" i="27"/>
  <c r="E23" i="27"/>
  <c r="I21" i="27"/>
  <c r="H17" i="27"/>
  <c r="E15" i="27"/>
  <c r="H9" i="27"/>
  <c r="H5" i="27"/>
  <c r="K7" i="27"/>
  <c r="F53" i="27"/>
  <c r="G47" i="27"/>
  <c r="G39" i="27"/>
  <c r="K9" i="27"/>
  <c r="J51" i="27"/>
  <c r="J47" i="27"/>
  <c r="J43" i="27"/>
  <c r="J39" i="27"/>
  <c r="J35" i="27"/>
  <c r="D31" i="27"/>
  <c r="D23" i="27"/>
  <c r="D15" i="27"/>
  <c r="G11" i="27"/>
  <c r="I9" i="27"/>
  <c r="E7" i="27"/>
  <c r="G4" i="27"/>
  <c r="L10" i="27"/>
  <c r="K10" i="27"/>
  <c r="L45" i="27"/>
  <c r="J29" i="27"/>
  <c r="K38" i="27"/>
  <c r="K40" i="27"/>
  <c r="J31" i="27"/>
  <c r="L9" i="27"/>
  <c r="J25" i="27"/>
  <c r="K24" i="27"/>
  <c r="L3" i="27"/>
  <c r="L33" i="27"/>
  <c r="J15" i="27"/>
  <c r="H64" i="27"/>
  <c r="D64" i="27"/>
  <c r="H63" i="27"/>
  <c r="D63" i="27"/>
  <c r="H62" i="27"/>
  <c r="D62" i="27"/>
  <c r="H61" i="27"/>
  <c r="D61" i="27"/>
  <c r="H60" i="27"/>
  <c r="D60" i="27"/>
  <c r="H59" i="27"/>
  <c r="D59" i="27"/>
  <c r="H58" i="27"/>
  <c r="D58" i="27"/>
  <c r="H57" i="27"/>
  <c r="D57" i="27"/>
  <c r="H56" i="27"/>
  <c r="D56" i="27"/>
  <c r="H55" i="27"/>
  <c r="D55" i="27"/>
  <c r="H54" i="27"/>
  <c r="D54" i="27"/>
  <c r="D53" i="27"/>
  <c r="H52" i="27"/>
  <c r="L50" i="27"/>
  <c r="F50" i="27"/>
  <c r="K49" i="27"/>
  <c r="J48" i="27"/>
  <c r="E48" i="27"/>
  <c r="F47" i="27"/>
  <c r="I46" i="27"/>
  <c r="D46" i="27"/>
  <c r="H44" i="27"/>
  <c r="L42" i="27"/>
  <c r="F42" i="27"/>
  <c r="K41" i="27"/>
  <c r="J40" i="27"/>
  <c r="E40" i="27"/>
  <c r="F39" i="27"/>
  <c r="I38" i="27"/>
  <c r="D38" i="27"/>
  <c r="H36" i="27"/>
  <c r="L34" i="27"/>
  <c r="F34" i="27"/>
  <c r="K33" i="27"/>
  <c r="J32" i="27"/>
  <c r="E32" i="27"/>
  <c r="K31" i="27"/>
  <c r="L30" i="27"/>
  <c r="F30" i="27"/>
  <c r="L29" i="27"/>
  <c r="H28" i="27"/>
  <c r="F27" i="27"/>
  <c r="I26" i="27"/>
  <c r="D26" i="27"/>
  <c r="G25" i="27"/>
  <c r="J24" i="27"/>
  <c r="E24" i="27"/>
  <c r="K23" i="27"/>
  <c r="L22" i="27"/>
  <c r="F22" i="27"/>
  <c r="L21" i="27"/>
  <c r="H20" i="27"/>
  <c r="F19" i="27"/>
  <c r="I18" i="27"/>
  <c r="D18" i="27"/>
  <c r="G17" i="27"/>
  <c r="J16" i="27"/>
  <c r="E16" i="27"/>
  <c r="K15" i="27"/>
  <c r="L14" i="27"/>
  <c r="F14" i="27"/>
  <c r="H13" i="27"/>
  <c r="K64" i="27"/>
  <c r="G64" i="27"/>
  <c r="K63" i="27"/>
  <c r="G63" i="27"/>
  <c r="K62" i="27"/>
  <c r="G62" i="27"/>
  <c r="K61" i="27"/>
  <c r="G61" i="27"/>
  <c r="K60" i="27"/>
  <c r="G60" i="27"/>
  <c r="K59" i="27"/>
  <c r="G59" i="27"/>
  <c r="K58" i="27"/>
  <c r="G58" i="27"/>
  <c r="K57" i="27"/>
  <c r="G57" i="27"/>
  <c r="K56" i="27"/>
  <c r="G56" i="27"/>
  <c r="K55" i="27"/>
  <c r="G55" i="27"/>
  <c r="K54" i="27"/>
  <c r="G54" i="27"/>
  <c r="K53" i="27"/>
  <c r="F52" i="27"/>
  <c r="K51" i="27"/>
  <c r="J50" i="27"/>
  <c r="E50" i="27"/>
  <c r="F49" i="27"/>
  <c r="I48" i="27"/>
  <c r="D48" i="27"/>
  <c r="H46" i="27"/>
  <c r="L44" i="27"/>
  <c r="F44" i="27"/>
  <c r="K43" i="27"/>
  <c r="J42" i="27"/>
  <c r="E42" i="27"/>
  <c r="F41" i="27"/>
  <c r="I40" i="27"/>
  <c r="D40" i="27"/>
  <c r="H38" i="27"/>
  <c r="L36" i="27"/>
  <c r="F36" i="27"/>
  <c r="K35" i="27"/>
  <c r="J34" i="27"/>
  <c r="E34" i="27"/>
  <c r="J64" i="27"/>
  <c r="F64" i="27"/>
  <c r="J63" i="27"/>
  <c r="F63" i="27"/>
  <c r="J62" i="27"/>
  <c r="F62" i="27"/>
  <c r="J61" i="27"/>
  <c r="F61" i="27"/>
  <c r="J60" i="27"/>
  <c r="F60" i="27"/>
  <c r="J59" i="27"/>
  <c r="F59" i="27"/>
  <c r="J58" i="27"/>
  <c r="F58" i="27"/>
  <c r="J57" i="27"/>
  <c r="F57" i="27"/>
  <c r="J56" i="27"/>
  <c r="F56" i="27"/>
  <c r="J55" i="27"/>
  <c r="F55" i="27"/>
  <c r="J54" i="27"/>
  <c r="F54" i="27"/>
  <c r="G53" i="27"/>
  <c r="J52" i="27"/>
  <c r="E52" i="27"/>
  <c r="F51" i="27"/>
  <c r="I50" i="27"/>
  <c r="D50" i="27"/>
  <c r="H48" i="27"/>
  <c r="L46" i="27"/>
  <c r="F46" i="27"/>
  <c r="K45" i="27"/>
  <c r="J44" i="27"/>
  <c r="E44" i="27"/>
  <c r="F43" i="27"/>
  <c r="I42" i="27"/>
  <c r="D42" i="27"/>
  <c r="H40" i="27"/>
  <c r="L38" i="27"/>
  <c r="F38" i="27"/>
  <c r="K37" i="27"/>
  <c r="J36" i="27"/>
  <c r="E36" i="27"/>
  <c r="F35" i="27"/>
  <c r="I34" i="27"/>
  <c r="I64" i="27"/>
  <c r="I62" i="27"/>
  <c r="I60" i="27"/>
  <c r="I58" i="27"/>
  <c r="I56" i="27"/>
  <c r="I54" i="27"/>
  <c r="I52" i="27"/>
  <c r="H50" i="27"/>
  <c r="F48" i="27"/>
  <c r="J46" i="27"/>
  <c r="L40" i="27"/>
  <c r="F37" i="27"/>
  <c r="I32" i="27"/>
  <c r="E30" i="27"/>
  <c r="G29" i="27"/>
  <c r="J28" i="27"/>
  <c r="D28" i="27"/>
  <c r="G27" i="27"/>
  <c r="H26" i="27"/>
  <c r="L25" i="27"/>
  <c r="L24" i="27"/>
  <c r="D24" i="27"/>
  <c r="F23" i="27"/>
  <c r="H22" i="27"/>
  <c r="K21" i="27"/>
  <c r="L20" i="27"/>
  <c r="E20" i="27"/>
  <c r="K19" i="27"/>
  <c r="J18" i="27"/>
  <c r="F16" i="27"/>
  <c r="G15" i="27"/>
  <c r="I14" i="27"/>
  <c r="F13" i="27"/>
  <c r="K12" i="27"/>
  <c r="J11" i="27"/>
  <c r="E11" i="27"/>
  <c r="F10" i="27"/>
  <c r="H8" i="27"/>
  <c r="L6" i="27"/>
  <c r="F6" i="27"/>
  <c r="J5" i="27"/>
  <c r="J4" i="27"/>
  <c r="E4" i="27"/>
  <c r="F3" i="27"/>
  <c r="I2" i="27"/>
  <c r="D2" i="27"/>
  <c r="E63" i="27"/>
  <c r="E57" i="27"/>
  <c r="E55" i="27"/>
  <c r="F45" i="27"/>
  <c r="D36" i="27"/>
  <c r="D32" i="27"/>
  <c r="F31" i="27"/>
  <c r="L28" i="27"/>
  <c r="E28" i="27"/>
  <c r="I22" i="27"/>
  <c r="F20" i="27"/>
  <c r="L18" i="27"/>
  <c r="H16" i="27"/>
  <c r="L15" i="27"/>
  <c r="I13" i="27"/>
  <c r="F11" i="27"/>
  <c r="J10" i="27"/>
  <c r="F9" i="27"/>
  <c r="D8" i="27"/>
  <c r="H6" i="27"/>
  <c r="F4" i="27"/>
  <c r="J3" i="27"/>
  <c r="E64" i="27"/>
  <c r="E62" i="27"/>
  <c r="E60" i="27"/>
  <c r="E58" i="27"/>
  <c r="E56" i="27"/>
  <c r="E54" i="27"/>
  <c r="D52" i="27"/>
  <c r="E46" i="27"/>
  <c r="I44" i="27"/>
  <c r="H42" i="27"/>
  <c r="F40" i="27"/>
  <c r="J38" i="27"/>
  <c r="F33" i="27"/>
  <c r="H32" i="27"/>
  <c r="L31" i="27"/>
  <c r="J30" i="27"/>
  <c r="D30" i="27"/>
  <c r="F29" i="27"/>
  <c r="I28" i="27"/>
  <c r="F26" i="27"/>
  <c r="K25" i="27"/>
  <c r="I24" i="27"/>
  <c r="E22" i="27"/>
  <c r="G21" i="27"/>
  <c r="J20" i="27"/>
  <c r="D20" i="27"/>
  <c r="G19" i="27"/>
  <c r="H18" i="27"/>
  <c r="L17" i="27"/>
  <c r="L16" i="27"/>
  <c r="D16" i="27"/>
  <c r="F15" i="27"/>
  <c r="H14" i="27"/>
  <c r="L13" i="27"/>
  <c r="E13" i="27"/>
  <c r="F12" i="27"/>
  <c r="I11" i="27"/>
  <c r="D11" i="27"/>
  <c r="L8" i="27"/>
  <c r="F8" i="27"/>
  <c r="J7" i="27"/>
  <c r="J6" i="27"/>
  <c r="E6" i="27"/>
  <c r="F5" i="27"/>
  <c r="I4" i="27"/>
  <c r="D4" i="27"/>
  <c r="H2" i="27"/>
  <c r="E59" i="27"/>
  <c r="K39" i="27"/>
  <c r="L32" i="27"/>
  <c r="H30" i="27"/>
  <c r="K27" i="27"/>
  <c r="F24" i="27"/>
  <c r="L19" i="27"/>
  <c r="F17" i="27"/>
  <c r="D14" i="27"/>
  <c r="I8" i="27"/>
  <c r="L4" i="27"/>
  <c r="J2" i="27"/>
  <c r="I63" i="27"/>
  <c r="I61" i="27"/>
  <c r="I59" i="27"/>
  <c r="I57" i="27"/>
  <c r="I55" i="27"/>
  <c r="E53" i="27"/>
  <c r="K47" i="27"/>
  <c r="D44" i="27"/>
  <c r="E38" i="27"/>
  <c r="I36" i="27"/>
  <c r="H34" i="27"/>
  <c r="F32" i="27"/>
  <c r="G31" i="27"/>
  <c r="I30" i="27"/>
  <c r="F28" i="27"/>
  <c r="L27" i="27"/>
  <c r="L26" i="27"/>
  <c r="E26" i="27"/>
  <c r="F25" i="27"/>
  <c r="H24" i="27"/>
  <c r="L23" i="27"/>
  <c r="J22" i="27"/>
  <c r="D22" i="27"/>
  <c r="F21" i="27"/>
  <c r="I20" i="27"/>
  <c r="F18" i="27"/>
  <c r="K17" i="27"/>
  <c r="I16" i="27"/>
  <c r="E14" i="27"/>
  <c r="J13" i="27"/>
  <c r="D13" i="27"/>
  <c r="H11" i="27"/>
  <c r="J9" i="27"/>
  <c r="J8" i="27"/>
  <c r="E8" i="27"/>
  <c r="F7" i="27"/>
  <c r="I6" i="27"/>
  <c r="D6" i="27"/>
  <c r="H4" i="27"/>
  <c r="L2" i="27"/>
  <c r="F2" i="27"/>
  <c r="E61" i="27"/>
  <c r="L48" i="27"/>
  <c r="D34" i="27"/>
  <c r="K29" i="27"/>
  <c r="J26" i="27"/>
  <c r="G23" i="27"/>
  <c r="E18" i="27"/>
  <c r="J14" i="27"/>
  <c r="L11" i="27"/>
  <c r="E2" i="27"/>
  <c r="G50" i="27"/>
  <c r="G42" i="27"/>
  <c r="G34" i="27"/>
  <c r="G26" i="27"/>
  <c r="G18" i="27"/>
  <c r="H51" i="27"/>
  <c r="E49" i="27"/>
  <c r="I47" i="27"/>
  <c r="H43" i="27"/>
  <c r="E41" i="27"/>
  <c r="I39" i="27"/>
  <c r="H35" i="27"/>
  <c r="E33" i="27"/>
  <c r="I31" i="27"/>
  <c r="H27" i="27"/>
  <c r="E25" i="27"/>
  <c r="I23" i="27"/>
  <c r="H19" i="27"/>
  <c r="E17" i="27"/>
  <c r="I15" i="27"/>
  <c r="H12" i="27"/>
  <c r="D9" i="27"/>
  <c r="D5" i="27"/>
  <c r="G7" i="27"/>
  <c r="J53" i="27"/>
  <c r="G45" i="27"/>
  <c r="G37" i="27"/>
  <c r="G9" i="27"/>
  <c r="D51" i="27"/>
  <c r="D47" i="27"/>
  <c r="D43" i="27"/>
  <c r="D39" i="27"/>
  <c r="D35" i="27"/>
  <c r="D29" i="27"/>
  <c r="D21" i="27"/>
  <c r="I10" i="27"/>
  <c r="E9" i="27"/>
  <c r="G6" i="27"/>
  <c r="I3" i="27"/>
  <c r="H3" i="27"/>
  <c r="K5" i="27"/>
  <c r="K44" i="27"/>
  <c r="K28" i="27"/>
  <c r="L47" i="27"/>
  <c r="L49" i="27"/>
  <c r="L43" i="27"/>
  <c r="K18" i="27"/>
  <c r="K8" i="27"/>
  <c r="K50" i="27"/>
  <c r="J23" i="27"/>
  <c r="K2" i="27"/>
  <c r="K30" i="27"/>
  <c r="I12" i="27"/>
  <c r="K22" i="27"/>
  <c r="G48" i="27"/>
  <c r="G40" i="27"/>
  <c r="G32" i="27"/>
  <c r="G24" i="27"/>
  <c r="G16" i="27"/>
  <c r="E51" i="27"/>
  <c r="I49" i="27"/>
  <c r="H45" i="27"/>
  <c r="E43" i="27"/>
  <c r="I41" i="27"/>
  <c r="H37" i="27"/>
  <c r="E35" i="27"/>
  <c r="I33" i="27"/>
  <c r="H29" i="27"/>
  <c r="E27" i="27"/>
  <c r="I25" i="27"/>
  <c r="H21" i="27"/>
  <c r="E19" i="27"/>
  <c r="I17" i="27"/>
  <c r="D12" i="27"/>
  <c r="H7" i="27"/>
  <c r="D3" i="27"/>
  <c r="I53" i="27"/>
  <c r="G51" i="27"/>
  <c r="G43" i="27"/>
  <c r="G35" i="27"/>
  <c r="K3" i="27"/>
  <c r="J49" i="27"/>
  <c r="J45" i="27"/>
  <c r="J41" i="27"/>
  <c r="J37" i="27"/>
  <c r="J33" i="27"/>
  <c r="D27" i="27"/>
  <c r="D19" i="27"/>
  <c r="J12" i="27"/>
  <c r="E10" i="27"/>
  <c r="G8" i="27"/>
  <c r="I5" i="27"/>
  <c r="E3" i="27"/>
  <c r="L12" i="27"/>
  <c r="G5" i="27"/>
  <c r="L37" i="27"/>
  <c r="J21" i="27"/>
  <c r="K46" i="27"/>
  <c r="K48" i="27"/>
  <c r="K34" i="27"/>
  <c r="J17" i="27"/>
  <c r="L51" i="27"/>
  <c r="L35" i="27"/>
  <c r="H10" i="27"/>
  <c r="K13" i="27"/>
  <c r="J19" i="27"/>
  <c r="K11" i="27"/>
  <c r="L7" i="27"/>
  <c r="G46" i="27"/>
  <c r="G38" i="27"/>
  <c r="G30" i="27"/>
  <c r="G22" i="27"/>
  <c r="G14" i="27"/>
  <c r="I51" i="27"/>
  <c r="H47" i="27"/>
  <c r="E45" i="27"/>
  <c r="I43" i="27"/>
  <c r="H39" i="27"/>
  <c r="E37" i="27"/>
  <c r="I35" i="27"/>
  <c r="H31" i="27"/>
  <c r="E29" i="27"/>
  <c r="I27" i="27"/>
  <c r="H23" i="27"/>
  <c r="E21" i="27"/>
  <c r="I19" i="27"/>
  <c r="H15" i="27"/>
  <c r="D10" i="27"/>
  <c r="D7" i="27"/>
  <c r="G10" i="27"/>
  <c r="H53" i="27"/>
  <c r="G49" i="27"/>
  <c r="G41" i="27"/>
  <c r="G33" i="27"/>
  <c r="G3" i="27"/>
  <c r="D49" i="27"/>
  <c r="D45" i="27"/>
  <c r="D41" i="27"/>
  <c r="D37" i="27"/>
  <c r="D33" i="27"/>
  <c r="D25" i="27"/>
  <c r="D17" i="27"/>
  <c r="E12" i="27"/>
  <c r="I7" i="27"/>
  <c r="E5" i="27"/>
  <c r="G2" i="27"/>
  <c r="G12" i="27"/>
  <c r="K52" i="27"/>
  <c r="K36" i="27"/>
  <c r="K20" i="27"/>
  <c r="L39" i="27"/>
  <c r="L41" i="27"/>
  <c r="K32" i="27"/>
  <c r="K14" i="27"/>
  <c r="K26" i="27"/>
  <c r="J27" i="27"/>
  <c r="K42" i="27"/>
  <c r="K16" i="27"/>
  <c r="L5" i="27"/>
  <c r="K6" i="27"/>
  <c r="H44" i="26"/>
  <c r="G50" i="26"/>
  <c r="G42" i="26"/>
  <c r="G36" i="26"/>
  <c r="G28" i="26"/>
  <c r="G20" i="26"/>
  <c r="E15" i="26"/>
  <c r="E11" i="26"/>
  <c r="E7" i="26"/>
  <c r="E4" i="26"/>
  <c r="G4" i="26"/>
  <c r="E53" i="26"/>
  <c r="I51" i="26"/>
  <c r="H47" i="26"/>
  <c r="E45" i="26"/>
  <c r="I43" i="26"/>
  <c r="H40" i="26"/>
  <c r="I37" i="26"/>
  <c r="H33" i="26"/>
  <c r="E31" i="26"/>
  <c r="I29" i="26"/>
  <c r="H25" i="26"/>
  <c r="H21" i="26"/>
  <c r="I17" i="26"/>
  <c r="J12" i="26"/>
  <c r="H9" i="26"/>
  <c r="D4" i="26"/>
  <c r="G13" i="26"/>
  <c r="F48" i="26"/>
  <c r="K47" i="26"/>
  <c r="G48" i="26"/>
  <c r="G41" i="26"/>
  <c r="G34" i="26"/>
  <c r="G26" i="26"/>
  <c r="G18" i="26"/>
  <c r="G14" i="26"/>
  <c r="G10" i="26"/>
  <c r="G3" i="26"/>
  <c r="I55" i="26"/>
  <c r="I53" i="26"/>
  <c r="H49" i="26"/>
  <c r="E47" i="26"/>
  <c r="I45" i="26"/>
  <c r="E40" i="26"/>
  <c r="H35" i="26"/>
  <c r="E33" i="26"/>
  <c r="I31" i="26"/>
  <c r="H27" i="26"/>
  <c r="E25" i="26"/>
  <c r="H19" i="26"/>
  <c r="J14" i="26"/>
  <c r="H11" i="26"/>
  <c r="F8" i="26"/>
  <c r="D6" i="26"/>
  <c r="L2" i="26"/>
  <c r="K6" i="26"/>
  <c r="H42" i="26"/>
  <c r="H66" i="26"/>
  <c r="D66" i="26"/>
  <c r="H65" i="26"/>
  <c r="D65" i="26"/>
  <c r="H64" i="26"/>
  <c r="D64" i="26"/>
  <c r="H63" i="26"/>
  <c r="D63" i="26"/>
  <c r="H62" i="26"/>
  <c r="D62" i="26"/>
  <c r="H61" i="26"/>
  <c r="D61" i="26"/>
  <c r="H60" i="26"/>
  <c r="D60" i="26"/>
  <c r="H59" i="26"/>
  <c r="D59" i="26"/>
  <c r="H58" i="26"/>
  <c r="D58" i="26"/>
  <c r="H57" i="26"/>
  <c r="D57" i="26"/>
  <c r="H56" i="26"/>
  <c r="D56" i="26"/>
  <c r="F54" i="26"/>
  <c r="L53" i="26"/>
  <c r="F53" i="26"/>
  <c r="J52" i="26"/>
  <c r="E52" i="26"/>
  <c r="K51" i="26"/>
  <c r="D51" i="26"/>
  <c r="E50" i="26"/>
  <c r="F46" i="26"/>
  <c r="G45" i="26"/>
  <c r="L44" i="26"/>
  <c r="E44" i="26"/>
  <c r="D43" i="26"/>
  <c r="G40" i="26"/>
  <c r="J39" i="26"/>
  <c r="I38" i="26"/>
  <c r="J27" i="26"/>
  <c r="L23" i="26"/>
  <c r="K66" i="26"/>
  <c r="G66" i="26"/>
  <c r="K65" i="26"/>
  <c r="G65" i="26"/>
  <c r="K64" i="26"/>
  <c r="G64" i="26"/>
  <c r="K63" i="26"/>
  <c r="G63" i="26"/>
  <c r="K62" i="26"/>
  <c r="G62" i="26"/>
  <c r="K61" i="26"/>
  <c r="G61" i="26"/>
  <c r="K60" i="26"/>
  <c r="G60" i="26"/>
  <c r="K59" i="26"/>
  <c r="G59" i="26"/>
  <c r="K58" i="26"/>
  <c r="G58" i="26"/>
  <c r="K57" i="26"/>
  <c r="G57" i="26"/>
  <c r="K56" i="26"/>
  <c r="G56" i="26"/>
  <c r="K55" i="26"/>
  <c r="J54" i="26"/>
  <c r="E54" i="26"/>
  <c r="K53" i="26"/>
  <c r="D53" i="26"/>
  <c r="I52" i="26"/>
  <c r="D52" i="26"/>
  <c r="J51" i="26"/>
  <c r="D50" i="26"/>
  <c r="G47" i="26"/>
  <c r="F45" i="26"/>
  <c r="J44" i="26"/>
  <c r="D44" i="26"/>
  <c r="F40" i="26"/>
  <c r="F39" i="26"/>
  <c r="F38" i="26"/>
  <c r="K37" i="26"/>
  <c r="F32" i="26"/>
  <c r="J29" i="26"/>
  <c r="G27" i="26"/>
  <c r="F25" i="26"/>
  <c r="D23" i="26"/>
  <c r="J66" i="26"/>
  <c r="F66" i="26"/>
  <c r="J65" i="26"/>
  <c r="F65" i="26"/>
  <c r="J64" i="26"/>
  <c r="F64" i="26"/>
  <c r="J63" i="26"/>
  <c r="F63" i="26"/>
  <c r="J62" i="26"/>
  <c r="F62" i="26"/>
  <c r="J61" i="26"/>
  <c r="F61" i="26"/>
  <c r="J60" i="26"/>
  <c r="F60" i="26"/>
  <c r="J59" i="26"/>
  <c r="F59" i="26"/>
  <c r="J58" i="26"/>
  <c r="F58" i="26"/>
  <c r="J57" i="26"/>
  <c r="F57" i="26"/>
  <c r="J56" i="26"/>
  <c r="F56" i="26"/>
  <c r="G55" i="26"/>
  <c r="I54" i="26"/>
  <c r="D54" i="26"/>
  <c r="J53" i="26"/>
  <c r="H52" i="26"/>
  <c r="G51" i="26"/>
  <c r="J50" i="26"/>
  <c r="L45" i="26"/>
  <c r="D45" i="26"/>
  <c r="I44" i="26"/>
  <c r="I42" i="26"/>
  <c r="E39" i="26"/>
  <c r="L38" i="26"/>
  <c r="E38" i="26"/>
  <c r="D37" i="26"/>
  <c r="I66" i="26"/>
  <c r="E66" i="26"/>
  <c r="I65" i="26"/>
  <c r="E65" i="26"/>
  <c r="I64" i="26"/>
  <c r="E64" i="26"/>
  <c r="I63" i="26"/>
  <c r="E63" i="26"/>
  <c r="I62" i="26"/>
  <c r="E62" i="26"/>
  <c r="I61" i="26"/>
  <c r="E61" i="26"/>
  <c r="I60" i="26"/>
  <c r="E60" i="26"/>
  <c r="I59" i="26"/>
  <c r="E59" i="26"/>
  <c r="I58" i="26"/>
  <c r="E58" i="26"/>
  <c r="I57" i="26"/>
  <c r="E57" i="26"/>
  <c r="I56" i="26"/>
  <c r="E56" i="26"/>
  <c r="E55" i="26"/>
  <c r="H54" i="26"/>
  <c r="G53" i="26"/>
  <c r="L52" i="26"/>
  <c r="F52" i="26"/>
  <c r="L51" i="26"/>
  <c r="F51" i="26"/>
  <c r="I50" i="26"/>
  <c r="L46" i="26"/>
  <c r="K45" i="26"/>
  <c r="F44" i="26"/>
  <c r="K43" i="26"/>
  <c r="D42" i="26"/>
  <c r="L40" i="26"/>
  <c r="L39" i="26"/>
  <c r="J38" i="26"/>
  <c r="D38" i="26"/>
  <c r="F33" i="26"/>
  <c r="F26" i="26"/>
  <c r="I14" i="26"/>
  <c r="I7" i="26"/>
  <c r="J31" i="26"/>
  <c r="G49" i="26"/>
  <c r="D12" i="26"/>
  <c r="K25" i="26"/>
  <c r="K40" i="26"/>
  <c r="K50" i="26"/>
  <c r="I13" i="26"/>
  <c r="K3" i="26"/>
  <c r="K21" i="26"/>
  <c r="K36" i="26"/>
  <c r="D36" i="26"/>
  <c r="J32" i="26"/>
  <c r="K31" i="26"/>
  <c r="I30" i="26"/>
  <c r="E30" i="26"/>
  <c r="L25" i="26"/>
  <c r="K23" i="26"/>
  <c r="E24" i="26"/>
  <c r="E22" i="26"/>
  <c r="E16" i="26"/>
  <c r="L18" i="26"/>
  <c r="F16" i="26"/>
  <c r="D10" i="26"/>
  <c r="E8" i="26"/>
  <c r="E3" i="26"/>
  <c r="G29" i="26"/>
  <c r="F29" i="26"/>
  <c r="K20" i="26"/>
  <c r="E20" i="26"/>
  <c r="I4" i="26"/>
  <c r="K5" i="26"/>
  <c r="K18" i="26"/>
  <c r="D18" i="26"/>
  <c r="D19" i="26"/>
  <c r="L28" i="26"/>
  <c r="J28" i="26"/>
  <c r="F11" i="26"/>
  <c r="H12" i="26"/>
  <c r="F2" i="26"/>
  <c r="E14" i="26"/>
  <c r="G19" i="26"/>
  <c r="J26" i="26"/>
  <c r="H28" i="26"/>
  <c r="J17" i="26"/>
  <c r="K27" i="26"/>
  <c r="I34" i="26"/>
  <c r="J36" i="26"/>
  <c r="J40" i="26"/>
  <c r="L43" i="26"/>
  <c r="I48" i="26"/>
  <c r="I3" i="26"/>
  <c r="I10" i="26"/>
  <c r="D17" i="26"/>
  <c r="D25" i="26"/>
  <c r="I32" i="26"/>
  <c r="F35" i="26"/>
  <c r="G37" i="26"/>
  <c r="H18" i="26"/>
  <c r="J37" i="26"/>
  <c r="K54" i="26"/>
  <c r="I15" i="26"/>
  <c r="L27" i="26"/>
  <c r="K41" i="26"/>
  <c r="K52" i="26"/>
  <c r="K16" i="26"/>
  <c r="K10" i="26"/>
  <c r="L26" i="26"/>
  <c r="K38" i="26"/>
  <c r="I36" i="26"/>
  <c r="L32" i="26"/>
  <c r="F31" i="26"/>
  <c r="F30" i="26"/>
  <c r="L30" i="26"/>
  <c r="F24" i="26"/>
  <c r="F22" i="26"/>
  <c r="I22" i="26"/>
  <c r="L22" i="26"/>
  <c r="K15" i="26"/>
  <c r="L16" i="26"/>
  <c r="F17" i="26"/>
  <c r="E10" i="26"/>
  <c r="H8" i="26"/>
  <c r="H3" i="26"/>
  <c r="K29" i="26"/>
  <c r="L20" i="26"/>
  <c r="G21" i="26"/>
  <c r="J4" i="26"/>
  <c r="H5" i="26"/>
  <c r="J18" i="26"/>
  <c r="L19" i="26"/>
  <c r="D20" i="26"/>
  <c r="F28" i="26"/>
  <c r="E28" i="26"/>
  <c r="I9" i="26"/>
  <c r="E12" i="26"/>
  <c r="D5" i="26"/>
  <c r="L14" i="26"/>
  <c r="H20" i="26"/>
  <c r="E26" i="26"/>
  <c r="H34" i="26"/>
  <c r="H48" i="26"/>
  <c r="H24" i="26"/>
  <c r="H32" i="26"/>
  <c r="D35" i="26"/>
  <c r="F37" i="26"/>
  <c r="D41" i="26"/>
  <c r="E42" i="26"/>
  <c r="H46" i="26"/>
  <c r="D49" i="26"/>
  <c r="F6" i="26"/>
  <c r="F13" i="26"/>
  <c r="H22" i="26"/>
  <c r="F27" i="26"/>
  <c r="D33" i="26"/>
  <c r="L35" i="26"/>
  <c r="H38" i="26"/>
  <c r="E41" i="26"/>
  <c r="F42" i="26"/>
  <c r="D46" i="26"/>
  <c r="E48" i="26"/>
  <c r="F50" i="26"/>
  <c r="H36" i="26"/>
  <c r="E46" i="26"/>
  <c r="L48" i="26"/>
  <c r="G15" i="26"/>
  <c r="G2" i="26"/>
  <c r="G9" i="26"/>
  <c r="K22" i="26"/>
  <c r="K39" i="26"/>
  <c r="L5" i="26"/>
  <c r="J19" i="26"/>
  <c r="K32" i="26"/>
  <c r="K44" i="26"/>
  <c r="I6" i="26"/>
  <c r="I20" i="26"/>
  <c r="J43" i="26"/>
  <c r="H14" i="26"/>
  <c r="K30" i="26"/>
  <c r="K42" i="26"/>
  <c r="G33" i="26"/>
  <c r="E32" i="26"/>
  <c r="D31" i="26"/>
  <c r="D30" i="26"/>
  <c r="H26" i="26"/>
  <c r="F23" i="26"/>
  <c r="J24" i="26"/>
  <c r="D22" i="26"/>
  <c r="J13" i="26"/>
  <c r="J16" i="26"/>
  <c r="L17" i="26"/>
  <c r="H10" i="26"/>
  <c r="J7" i="26"/>
  <c r="F7" i="26"/>
  <c r="L3" i="26"/>
  <c r="D29" i="26"/>
  <c r="F20" i="26"/>
  <c r="L21" i="26"/>
  <c r="F4" i="26"/>
  <c r="E5" i="26"/>
  <c r="E18" i="26"/>
  <c r="F19" i="26"/>
  <c r="D21" i="26"/>
  <c r="I28" i="26"/>
  <c r="I11" i="26"/>
  <c r="J9" i="26"/>
  <c r="I2" i="26"/>
  <c r="I12" i="26"/>
  <c r="D14" i="26"/>
  <c r="J21" i="26"/>
  <c r="I26" i="26"/>
  <c r="J35" i="26"/>
  <c r="J49" i="26"/>
  <c r="J25" i="26"/>
  <c r="J33" i="26"/>
  <c r="K35" i="26"/>
  <c r="L37" i="26"/>
  <c r="I41" i="26"/>
  <c r="J42" i="26"/>
  <c r="J47" i="26"/>
  <c r="K49" i="26"/>
  <c r="D8" i="26"/>
  <c r="D16" i="26"/>
  <c r="D24" i="26"/>
  <c r="H30" i="26"/>
  <c r="E34" i="26"/>
  <c r="F36" i="26"/>
  <c r="D39" i="26"/>
  <c r="J41" i="26"/>
  <c r="L42" i="26"/>
  <c r="I46" i="26"/>
  <c r="J48" i="26"/>
  <c r="L50" i="26"/>
  <c r="F41" i="26"/>
  <c r="J46" i="26"/>
  <c r="H50" i="26"/>
  <c r="J55" i="26"/>
  <c r="K2" i="26"/>
  <c r="G11" i="26"/>
  <c r="L15" i="26"/>
  <c r="F3" i="26"/>
  <c r="L4" i="26"/>
  <c r="H6" i="26"/>
  <c r="D7" i="26"/>
  <c r="J8" i="26"/>
  <c r="F10" i="26"/>
  <c r="L11" i="26"/>
  <c r="H13" i="26"/>
  <c r="D15" i="26"/>
  <c r="H17" i="26"/>
  <c r="I21" i="26"/>
  <c r="E23" i="26"/>
  <c r="K24" i="26"/>
  <c r="J45" i="26"/>
  <c r="K8" i="26"/>
  <c r="J23" i="26"/>
  <c r="K34" i="26"/>
  <c r="L47" i="26"/>
  <c r="F9" i="26"/>
  <c r="G35" i="26"/>
  <c r="K46" i="26"/>
  <c r="K17" i="26"/>
  <c r="K33" i="26"/>
  <c r="K48" i="26"/>
  <c r="L33" i="26"/>
  <c r="L31" i="26"/>
  <c r="G31" i="26"/>
  <c r="J30" i="26"/>
  <c r="G25" i="26"/>
  <c r="G23" i="26"/>
  <c r="L24" i="26"/>
  <c r="J22" i="26"/>
  <c r="L12" i="26"/>
  <c r="G17" i="26"/>
  <c r="F15" i="26"/>
  <c r="L10" i="26"/>
  <c r="J6" i="26"/>
  <c r="I5" i="26"/>
  <c r="D3" i="26"/>
  <c r="L29" i="26"/>
  <c r="J20" i="26"/>
  <c r="F21" i="26"/>
  <c r="I18" i="26"/>
  <c r="K19" i="26"/>
  <c r="K28" i="26"/>
  <c r="D28" i="26"/>
  <c r="J11" i="26"/>
  <c r="K12" i="26"/>
  <c r="J2" i="26"/>
  <c r="K14" i="26"/>
  <c r="F18" i="26"/>
  <c r="K26" i="26"/>
  <c r="D26" i="26"/>
  <c r="H41" i="26"/>
  <c r="H16" i="26"/>
  <c r="D27" i="26"/>
  <c r="D34" i="26"/>
  <c r="E36" i="26"/>
  <c r="H39" i="26"/>
  <c r="F43" i="26"/>
  <c r="D48" i="26"/>
  <c r="I8" i="26"/>
  <c r="L8" i="26"/>
  <c r="I16" i="26"/>
  <c r="I24" i="26"/>
  <c r="D32" i="26"/>
  <c r="J34" i="26"/>
  <c r="L36" i="26"/>
  <c r="I39" i="26"/>
  <c r="G43" i="26"/>
  <c r="D47" i="26"/>
  <c r="F49" i="26"/>
  <c r="F34" i="26"/>
  <c r="L41" i="26"/>
  <c r="F47" i="26"/>
  <c r="G7" i="26"/>
  <c r="F55" i="26"/>
  <c r="G6" i="26"/>
  <c r="K11" i="26"/>
  <c r="D2" i="26"/>
  <c r="J3" i="26"/>
  <c r="F5" i="26"/>
  <c r="L6" i="26"/>
  <c r="H7" i="26"/>
  <c r="D9" i="26"/>
  <c r="J10" i="26"/>
  <c r="F12" i="26"/>
  <c r="L13" i="26"/>
  <c r="H15" i="26"/>
  <c r="I19" i="26"/>
  <c r="E21" i="26"/>
  <c r="H23" i="26"/>
  <c r="G54" i="26"/>
  <c r="G46" i="26"/>
  <c r="G39" i="26"/>
  <c r="G32" i="26"/>
  <c r="G24" i="26"/>
  <c r="G16" i="26"/>
  <c r="E13" i="26"/>
  <c r="E9" i="26"/>
  <c r="E6" i="26"/>
  <c r="E2" i="26"/>
  <c r="D55" i="26"/>
  <c r="H51" i="26"/>
  <c r="E49" i="26"/>
  <c r="I47" i="26"/>
  <c r="H43" i="26"/>
  <c r="I40" i="26"/>
  <c r="H37" i="26"/>
  <c r="E35" i="26"/>
  <c r="I33" i="26"/>
  <c r="H29" i="26"/>
  <c r="E27" i="26"/>
  <c r="I25" i="26"/>
  <c r="E19" i="26"/>
  <c r="F14" i="26"/>
  <c r="D11" i="26"/>
  <c r="L7" i="26"/>
  <c r="J5" i="26"/>
  <c r="H2" i="26"/>
  <c r="H55" i="26"/>
  <c r="L34" i="26"/>
  <c r="K4" i="26"/>
  <c r="G52" i="26"/>
  <c r="G44" i="26"/>
  <c r="G38" i="26"/>
  <c r="G30" i="26"/>
  <c r="G22" i="26"/>
  <c r="J15" i="26"/>
  <c r="G12" i="26"/>
  <c r="G8" i="26"/>
  <c r="G5" i="26"/>
  <c r="K7" i="26"/>
  <c r="H53" i="26"/>
  <c r="E51" i="26"/>
  <c r="I49" i="26"/>
  <c r="H45" i="26"/>
  <c r="E43" i="26"/>
  <c r="E37" i="26"/>
  <c r="I35" i="26"/>
  <c r="H31" i="26"/>
  <c r="E29" i="26"/>
  <c r="I27" i="26"/>
  <c r="I23" i="26"/>
  <c r="E17" i="26"/>
  <c r="D13" i="26"/>
  <c r="L9" i="26"/>
  <c r="H4" i="26"/>
  <c r="K13" i="26"/>
  <c r="K9" i="26"/>
  <c r="L49" i="26"/>
  <c r="D40" i="26"/>
  <c r="L13" i="25"/>
  <c r="D27" i="25"/>
  <c r="F51" i="25"/>
  <c r="E45" i="25"/>
  <c r="L39" i="25"/>
  <c r="I28" i="25"/>
  <c r="D18" i="25"/>
  <c r="D41" i="25"/>
  <c r="J30" i="25"/>
  <c r="K38" i="25"/>
  <c r="J29" i="25"/>
  <c r="H21" i="25"/>
  <c r="E16" i="25"/>
  <c r="E2" i="25"/>
  <c r="D59" i="25"/>
  <c r="H59" i="25"/>
  <c r="D60" i="25"/>
  <c r="H60" i="25"/>
  <c r="D61" i="25"/>
  <c r="H61" i="25"/>
  <c r="D62" i="25"/>
  <c r="H62" i="25"/>
  <c r="D63" i="25"/>
  <c r="H63" i="25"/>
  <c r="D64" i="25"/>
  <c r="H64" i="25"/>
  <c r="D65" i="25"/>
  <c r="H65" i="25"/>
  <c r="D66" i="25"/>
  <c r="H66" i="25"/>
  <c r="D67" i="25"/>
  <c r="H67" i="25"/>
  <c r="D68" i="25"/>
  <c r="H68" i="25"/>
  <c r="D69" i="25"/>
  <c r="H69" i="25"/>
  <c r="L52" i="25"/>
  <c r="E59" i="25"/>
  <c r="I59" i="25"/>
  <c r="E60" i="25"/>
  <c r="I60" i="25"/>
  <c r="E61" i="25"/>
  <c r="I61" i="25"/>
  <c r="E62" i="25"/>
  <c r="I62" i="25"/>
  <c r="E63" i="25"/>
  <c r="I63" i="25"/>
  <c r="E64" i="25"/>
  <c r="I64" i="25"/>
  <c r="E65" i="25"/>
  <c r="I65" i="25"/>
  <c r="E66" i="25"/>
  <c r="I66" i="25"/>
  <c r="E67" i="25"/>
  <c r="I67" i="25"/>
  <c r="E68" i="25"/>
  <c r="I68" i="25"/>
  <c r="E69" i="25"/>
  <c r="I69" i="25"/>
  <c r="L53" i="25"/>
  <c r="F59" i="25"/>
  <c r="J59" i="25"/>
  <c r="F60" i="25"/>
  <c r="J60" i="25"/>
  <c r="F61" i="25"/>
  <c r="J61" i="25"/>
  <c r="F62" i="25"/>
  <c r="J62" i="25"/>
  <c r="F63" i="25"/>
  <c r="J63" i="25"/>
  <c r="F64" i="25"/>
  <c r="J64" i="25"/>
  <c r="F65" i="25"/>
  <c r="J65" i="25"/>
  <c r="F66" i="25"/>
  <c r="J66" i="25"/>
  <c r="F67" i="25"/>
  <c r="J67" i="25"/>
  <c r="F68" i="25"/>
  <c r="J68" i="25"/>
  <c r="F69" i="25"/>
  <c r="J69" i="25"/>
  <c r="L54" i="25"/>
  <c r="L56" i="25"/>
  <c r="G59" i="25"/>
  <c r="K59" i="25"/>
  <c r="G60" i="25"/>
  <c r="K60" i="25"/>
  <c r="G61" i="25"/>
  <c r="K61" i="25"/>
  <c r="G62" i="25"/>
  <c r="K62" i="25"/>
  <c r="G63" i="25"/>
  <c r="K63" i="25"/>
  <c r="G64" i="25"/>
  <c r="K64" i="25"/>
  <c r="G65" i="25"/>
  <c r="K65" i="25"/>
  <c r="G66" i="25"/>
  <c r="K66" i="25"/>
  <c r="G67" i="25"/>
  <c r="K67" i="25"/>
  <c r="G68" i="25"/>
  <c r="K68" i="25"/>
  <c r="G69" i="25"/>
  <c r="K69" i="25"/>
  <c r="J11" i="25"/>
  <c r="I4" i="25"/>
  <c r="F23" i="25"/>
  <c r="G39" i="25"/>
  <c r="D55" i="25"/>
  <c r="K16" i="25"/>
  <c r="K32" i="25"/>
  <c r="I48" i="25"/>
  <c r="I6" i="25"/>
  <c r="J21" i="25"/>
  <c r="I37" i="25"/>
  <c r="D57" i="25"/>
  <c r="K11" i="25"/>
  <c r="H30" i="25"/>
  <c r="G46" i="25"/>
  <c r="L55" i="25"/>
  <c r="G57" i="25"/>
  <c r="G55" i="25"/>
  <c r="F58" i="25"/>
  <c r="F56" i="25"/>
  <c r="F54" i="25"/>
  <c r="E57" i="25"/>
  <c r="E55" i="25"/>
  <c r="H57" i="25"/>
  <c r="I52" i="25"/>
  <c r="K53" i="25"/>
  <c r="J53" i="25"/>
  <c r="H53" i="25"/>
  <c r="J3" i="25"/>
  <c r="G51" i="25"/>
  <c r="H40" i="25"/>
  <c r="F4" i="25"/>
  <c r="G38" i="25"/>
  <c r="J49" i="25"/>
  <c r="H44" i="25"/>
  <c r="H38" i="25"/>
  <c r="G35" i="25"/>
  <c r="E32" i="25"/>
  <c r="F27" i="25"/>
  <c r="F21" i="25"/>
  <c r="F13" i="25"/>
  <c r="F11" i="25"/>
  <c r="J6" i="25"/>
  <c r="E3" i="25"/>
  <c r="G43" i="25"/>
  <c r="L14" i="25"/>
  <c r="J35" i="25"/>
  <c r="E48" i="25"/>
  <c r="F10" i="25"/>
  <c r="G25" i="25"/>
  <c r="I34" i="25"/>
  <c r="E43" i="25"/>
  <c r="F2" i="25"/>
  <c r="K20" i="25"/>
  <c r="D7" i="25"/>
  <c r="J9" i="25"/>
  <c r="F15" i="25"/>
  <c r="H3" i="25"/>
  <c r="E7" i="25"/>
  <c r="L9" i="25"/>
  <c r="G24" i="25"/>
  <c r="H47" i="25"/>
  <c r="G6" i="25"/>
  <c r="L2" i="25"/>
  <c r="L12" i="25"/>
  <c r="E17" i="25"/>
  <c r="D31" i="25"/>
  <c r="E33" i="25"/>
  <c r="F46" i="25"/>
  <c r="D47" i="25"/>
  <c r="G8" i="25"/>
  <c r="D4" i="25"/>
  <c r="L6" i="25"/>
  <c r="D10" i="25"/>
  <c r="F14" i="25"/>
  <c r="I16" i="25"/>
  <c r="F19" i="25"/>
  <c r="H22" i="25"/>
  <c r="I23" i="25"/>
  <c r="J25" i="25"/>
  <c r="L37" i="25"/>
  <c r="E37" i="25"/>
  <c r="F40" i="25"/>
  <c r="F41" i="25"/>
  <c r="E4" i="25"/>
  <c r="E8" i="25"/>
  <c r="I8" i="25"/>
  <c r="J27" i="25"/>
  <c r="F43" i="25"/>
  <c r="K5" i="25"/>
  <c r="G20" i="25"/>
  <c r="H36" i="25"/>
  <c r="D58" i="25"/>
  <c r="I10" i="25"/>
  <c r="K25" i="25"/>
  <c r="I41" i="25"/>
  <c r="D53" i="25"/>
  <c r="K14" i="25"/>
  <c r="K34" i="25"/>
  <c r="E50" i="25"/>
  <c r="K58" i="25"/>
  <c r="K56" i="25"/>
  <c r="K54" i="25"/>
  <c r="J57" i="25"/>
  <c r="J55" i="25"/>
  <c r="I58" i="25"/>
  <c r="I56" i="25"/>
  <c r="I54" i="25"/>
  <c r="H56" i="25"/>
  <c r="E52" i="25"/>
  <c r="G53" i="25"/>
  <c r="F53" i="25"/>
  <c r="H52" i="25"/>
  <c r="E11" i="25"/>
  <c r="G50" i="25"/>
  <c r="G42" i="25"/>
  <c r="D3" i="25"/>
  <c r="L42" i="25"/>
  <c r="J5" i="25"/>
  <c r="E44" i="25"/>
  <c r="D38" i="25"/>
  <c r="L34" i="25"/>
  <c r="G29" i="25"/>
  <c r="L24" i="25"/>
  <c r="G21" i="25"/>
  <c r="G13" i="25"/>
  <c r="I11" i="25"/>
  <c r="L5" i="25"/>
  <c r="L3" i="25"/>
  <c r="H46" i="25"/>
  <c r="E14" i="25"/>
  <c r="G37" i="25"/>
  <c r="I20" i="25"/>
  <c r="L22" i="25"/>
  <c r="E26" i="25"/>
  <c r="E35" i="25"/>
  <c r="K43" i="25"/>
  <c r="H7" i="25"/>
  <c r="D26" i="25"/>
  <c r="I7" i="25"/>
  <c r="J10" i="25"/>
  <c r="G16" i="25"/>
  <c r="D5" i="25"/>
  <c r="J7" i="25"/>
  <c r="H11" i="25"/>
  <c r="I25" i="25"/>
  <c r="J18" i="25"/>
  <c r="K6" i="25"/>
  <c r="H4" i="25"/>
  <c r="L15" i="25"/>
  <c r="G30" i="25"/>
  <c r="K31" i="25"/>
  <c r="K33" i="25"/>
  <c r="K46" i="25"/>
  <c r="K47" i="25"/>
  <c r="K8" i="25"/>
  <c r="L4" i="25"/>
  <c r="D8" i="25"/>
  <c r="H10" i="25"/>
  <c r="H14" i="25"/>
  <c r="J17" i="25"/>
  <c r="K19" i="25"/>
  <c r="L23" i="25"/>
  <c r="D24" i="25"/>
  <c r="E28" i="25"/>
  <c r="H37" i="25"/>
  <c r="K37" i="25"/>
  <c r="G15" i="25"/>
  <c r="I31" i="25"/>
  <c r="E47" i="25"/>
  <c r="K9" i="25"/>
  <c r="K24" i="25"/>
  <c r="E40" i="25"/>
  <c r="D54" i="25"/>
  <c r="K13" i="25"/>
  <c r="I29" i="25"/>
  <c r="G45" i="25"/>
  <c r="K3" i="25"/>
  <c r="G22" i="25"/>
  <c r="L38" i="25"/>
  <c r="D56" i="25"/>
  <c r="G58" i="25"/>
  <c r="G56" i="25"/>
  <c r="G54" i="25"/>
  <c r="F57" i="25"/>
  <c r="F55" i="25"/>
  <c r="E58" i="25"/>
  <c r="E56" i="25"/>
  <c r="E54" i="25"/>
  <c r="H55" i="25"/>
  <c r="I53" i="25"/>
  <c r="K52" i="25"/>
  <c r="J52" i="25"/>
  <c r="D11" i="25"/>
  <c r="F29" i="25"/>
  <c r="K50" i="25"/>
  <c r="F49" i="25"/>
  <c r="J4" i="25"/>
  <c r="I45" i="25"/>
  <c r="K23" i="25"/>
  <c r="G44" i="25"/>
  <c r="G34" i="25"/>
  <c r="E34" i="25"/>
  <c r="K27" i="25"/>
  <c r="G23" i="25"/>
  <c r="K21" i="25"/>
  <c r="F12" i="25"/>
  <c r="F7" i="25"/>
  <c r="E5" i="25"/>
  <c r="F3" i="25"/>
  <c r="K48" i="25"/>
  <c r="G31" i="25"/>
  <c r="I39" i="25"/>
  <c r="D9" i="25"/>
  <c r="H5" i="25"/>
  <c r="L26" i="25"/>
  <c r="K35" i="25"/>
  <c r="F48" i="25"/>
  <c r="G17" i="25"/>
  <c r="K26" i="25"/>
  <c r="F8" i="25"/>
  <c r="J13" i="25"/>
  <c r="E20" i="25"/>
  <c r="I5" i="25"/>
  <c r="J8" i="25"/>
  <c r="E13" i="25"/>
  <c r="D34" i="25"/>
  <c r="F18" i="25"/>
  <c r="G10" i="25"/>
  <c r="D12" i="25"/>
  <c r="H15" i="25"/>
  <c r="L31" i="25"/>
  <c r="F31" i="25"/>
  <c r="F45" i="25"/>
  <c r="E46" i="25"/>
  <c r="G4" i="25"/>
  <c r="D2" i="25"/>
  <c r="D6" i="25"/>
  <c r="H8" i="25"/>
  <c r="L10" i="25"/>
  <c r="I15" i="25"/>
  <c r="E18" i="25"/>
  <c r="J22" i="25"/>
  <c r="H23" i="25"/>
  <c r="I24" i="25"/>
  <c r="L28" i="25"/>
  <c r="D37" i="25"/>
  <c r="E39" i="25"/>
  <c r="G40" i="25"/>
  <c r="I2" i="25"/>
  <c r="E6" i="25"/>
  <c r="E10" i="25"/>
  <c r="G19" i="25"/>
  <c r="F35" i="25"/>
  <c r="L51" i="25"/>
  <c r="K12" i="25"/>
  <c r="G28" i="25"/>
  <c r="L44" i="25"/>
  <c r="K2" i="25"/>
  <c r="K17" i="25"/>
  <c r="F33" i="25"/>
  <c r="K49" i="25"/>
  <c r="K7" i="25"/>
  <c r="G26" i="25"/>
  <c r="K42" i="25"/>
  <c r="D52" i="25"/>
  <c r="K57" i="25"/>
  <c r="K55" i="25"/>
  <c r="J58" i="25"/>
  <c r="J56" i="25"/>
  <c r="J54" i="25"/>
  <c r="I57" i="25"/>
  <c r="I55" i="25"/>
  <c r="H58" i="25"/>
  <c r="H54" i="25"/>
  <c r="E53" i="25"/>
  <c r="G52" i="25"/>
  <c r="F52" i="25"/>
  <c r="E42" i="25"/>
  <c r="H32" i="25"/>
  <c r="E21" i="25"/>
  <c r="L50" i="25"/>
  <c r="L11" i="25"/>
  <c r="G49" i="25"/>
  <c r="E49" i="25"/>
  <c r="D44" i="25"/>
  <c r="G27" i="25"/>
  <c r="D32" i="25"/>
  <c r="E27" i="25"/>
  <c r="K22" i="25"/>
  <c r="K15" i="25"/>
  <c r="J12" i="25"/>
  <c r="L7" i="25"/>
  <c r="F5" i="25"/>
  <c r="I3" i="25"/>
  <c r="H9" i="25"/>
  <c r="I33" i="25"/>
  <c r="J43" i="25"/>
  <c r="I9" i="25"/>
  <c r="E22" i="25"/>
  <c r="H28" i="25"/>
  <c r="I42" i="25"/>
  <c r="I26" i="25"/>
  <c r="D20" i="25"/>
  <c r="J2" i="25"/>
  <c r="E9" i="25"/>
  <c r="G14" i="25"/>
  <c r="L20" i="25"/>
  <c r="F6" i="25"/>
  <c r="F9" i="25"/>
  <c r="L16" i="25"/>
  <c r="D42" i="25"/>
  <c r="H18" i="25"/>
  <c r="K10" i="25"/>
  <c r="H12" i="25"/>
  <c r="D15" i="25"/>
  <c r="H31" i="25"/>
  <c r="J31" i="25"/>
  <c r="J46" i="25"/>
  <c r="I46" i="25"/>
  <c r="K4" i="25"/>
  <c r="H2" i="25"/>
  <c r="H6" i="25"/>
  <c r="L8" i="25"/>
  <c r="J14" i="25"/>
  <c r="D16" i="25"/>
  <c r="K18" i="25"/>
  <c r="F22" i="25"/>
  <c r="D23" i="25"/>
  <c r="E25" i="25"/>
  <c r="G36" i="25"/>
  <c r="J37" i="25"/>
  <c r="K51" i="25"/>
  <c r="I49" i="25"/>
  <c r="I43" i="25"/>
  <c r="H42" i="25"/>
  <c r="D35" i="25"/>
  <c r="F34" i="25"/>
  <c r="H27" i="25"/>
  <c r="J26" i="25"/>
  <c r="F50" i="25"/>
  <c r="J51" i="25"/>
  <c r="F47" i="25"/>
  <c r="J45" i="25"/>
  <c r="K41" i="25"/>
  <c r="K39" i="25"/>
  <c r="L36" i="25"/>
  <c r="D33" i="25"/>
  <c r="D30" i="25"/>
  <c r="F28" i="25"/>
  <c r="L25" i="25"/>
  <c r="J19" i="25"/>
  <c r="I17" i="25"/>
  <c r="H16" i="25"/>
  <c r="G2" i="25"/>
  <c r="H41" i="25"/>
  <c r="I36" i="25"/>
  <c r="E30" i="25"/>
  <c r="I19" i="25"/>
  <c r="J48" i="25"/>
  <c r="L48" i="25"/>
  <c r="I44" i="25"/>
  <c r="D40" i="25"/>
  <c r="F38" i="25"/>
  <c r="G32" i="25"/>
  <c r="E31" i="25"/>
  <c r="D29" i="25"/>
  <c r="E24" i="25"/>
  <c r="D22" i="25"/>
  <c r="L21" i="25"/>
  <c r="L18" i="25"/>
  <c r="J15" i="25"/>
  <c r="I13" i="25"/>
  <c r="I12" i="25"/>
  <c r="G7" i="25"/>
  <c r="I40" i="25"/>
  <c r="L49" i="25"/>
  <c r="I35" i="25"/>
  <c r="F26" i="25"/>
  <c r="L47" i="25"/>
  <c r="F39" i="25"/>
  <c r="L30" i="25"/>
  <c r="J24" i="25"/>
  <c r="G12" i="25"/>
  <c r="I30" i="25"/>
  <c r="L19" i="25"/>
  <c r="K44" i="25"/>
  <c r="I32" i="25"/>
  <c r="F25" i="25"/>
  <c r="J20" i="25"/>
  <c r="G9" i="25"/>
  <c r="E51" i="25"/>
  <c r="D49" i="25"/>
  <c r="D43" i="25"/>
  <c r="F42" i="25"/>
  <c r="H35" i="25"/>
  <c r="J34" i="25"/>
  <c r="L27" i="25"/>
  <c r="I51" i="25"/>
  <c r="J50" i="25"/>
  <c r="I47" i="25"/>
  <c r="J47" i="25"/>
  <c r="D45" i="25"/>
  <c r="E41" i="25"/>
  <c r="D39" i="25"/>
  <c r="E36" i="25"/>
  <c r="H33" i="25"/>
  <c r="K28" i="25"/>
  <c r="J28" i="25"/>
  <c r="H24" i="25"/>
  <c r="E19" i="25"/>
  <c r="D17" i="25"/>
  <c r="F16" i="25"/>
  <c r="J41" i="25"/>
  <c r="L41" i="25"/>
  <c r="F36" i="25"/>
  <c r="K30" i="25"/>
  <c r="D19" i="25"/>
  <c r="G48" i="25"/>
  <c r="L46" i="25"/>
  <c r="F44" i="25"/>
  <c r="I38" i="25"/>
  <c r="J38" i="25"/>
  <c r="L32" i="25"/>
  <c r="K29" i="25"/>
  <c r="H29" i="25"/>
  <c r="J23" i="25"/>
  <c r="I21" i="25"/>
  <c r="H20" i="25"/>
  <c r="G18" i="25"/>
  <c r="E15" i="25"/>
  <c r="D13" i="25"/>
  <c r="E12" i="25"/>
  <c r="G5" i="25"/>
  <c r="L40" i="25"/>
  <c r="D50" i="25"/>
  <c r="L43" i="25"/>
  <c r="H34" i="25"/>
  <c r="H50" i="25"/>
  <c r="L45" i="25"/>
  <c r="G33" i="25"/>
  <c r="H25" i="25"/>
  <c r="L17" i="25"/>
  <c r="D36" i="25"/>
  <c r="H48" i="25"/>
  <c r="K40" i="25"/>
  <c r="J32" i="25"/>
  <c r="I22" i="25"/>
  <c r="D14" i="25"/>
  <c r="I50" i="25"/>
  <c r="H49" i="25"/>
  <c r="H43" i="25"/>
  <c r="J42" i="25"/>
  <c r="L35" i="25"/>
  <c r="I27" i="25"/>
  <c r="H26" i="25"/>
  <c r="D51" i="25"/>
  <c r="H51" i="25"/>
  <c r="G47" i="25"/>
  <c r="K45" i="25"/>
  <c r="H45" i="25"/>
  <c r="J39" i="25"/>
  <c r="H39" i="25"/>
  <c r="J33" i="25"/>
  <c r="L33" i="25"/>
  <c r="D28" i="25"/>
  <c r="D25" i="25"/>
  <c r="F24" i="25"/>
  <c r="I18" i="25"/>
  <c r="H17" i="25"/>
  <c r="J16" i="25"/>
  <c r="G41" i="25"/>
  <c r="K36" i="25"/>
  <c r="J36" i="25"/>
  <c r="F30" i="25"/>
  <c r="H19" i="25"/>
  <c r="D48" i="25"/>
  <c r="D46" i="25"/>
  <c r="J44" i="25"/>
  <c r="E38" i="25"/>
  <c r="F37" i="25"/>
  <c r="F32" i="25"/>
  <c r="E29" i="25"/>
  <c r="L29" i="25"/>
  <c r="E23" i="25"/>
  <c r="D21" i="25"/>
  <c r="F20" i="25"/>
  <c r="F17" i="25"/>
  <c r="I14" i="25"/>
  <c r="H13" i="25"/>
  <c r="G11" i="25"/>
  <c r="G3" i="25"/>
  <c r="J40" i="25"/>
  <c r="L16" i="24"/>
  <c r="F34" i="24"/>
  <c r="I58" i="24"/>
  <c r="G33" i="24"/>
  <c r="G12" i="24"/>
  <c r="L28" i="24"/>
  <c r="J15" i="24"/>
  <c r="K56" i="24"/>
  <c r="I52" i="24"/>
  <c r="K47" i="24"/>
  <c r="I40" i="24"/>
  <c r="K32" i="24"/>
  <c r="H5" i="24"/>
  <c r="G30" i="24"/>
  <c r="E23" i="24"/>
  <c r="K13" i="24"/>
  <c r="F54" i="24"/>
  <c r="F49" i="24"/>
  <c r="F10" i="24"/>
  <c r="E2" i="24"/>
  <c r="K23" i="24"/>
  <c r="L8" i="24"/>
  <c r="F2" i="24"/>
  <c r="F24" i="24"/>
  <c r="J18" i="24"/>
  <c r="F16" i="24"/>
  <c r="E18" i="24"/>
  <c r="J2" i="24"/>
  <c r="L5" i="24"/>
  <c r="K33" i="24"/>
  <c r="K57" i="24"/>
  <c r="H30" i="24"/>
  <c r="L7" i="24"/>
  <c r="K42" i="24"/>
  <c r="K55" i="24"/>
  <c r="K29" i="24"/>
  <c r="K6" i="24"/>
  <c r="K8" i="24"/>
  <c r="H23" i="24"/>
  <c r="L33" i="24"/>
  <c r="L48" i="24"/>
  <c r="F8" i="24"/>
  <c r="F41" i="24"/>
  <c r="F53" i="24"/>
  <c r="J35" i="24"/>
  <c r="D44" i="24"/>
  <c r="J4" i="24"/>
  <c r="J20" i="24"/>
  <c r="E4" i="24"/>
  <c r="L12" i="24"/>
  <c r="D23" i="24"/>
  <c r="L29" i="24"/>
  <c r="L42" i="24"/>
  <c r="F12" i="24"/>
  <c r="H25" i="24"/>
  <c r="I37" i="24"/>
  <c r="H51" i="24"/>
  <c r="H39" i="24"/>
  <c r="D22" i="24"/>
  <c r="D27" i="24"/>
  <c r="H29" i="24"/>
  <c r="D39" i="24"/>
  <c r="I46" i="24"/>
  <c r="H53" i="24"/>
  <c r="H6" i="24"/>
  <c r="I14" i="24"/>
  <c r="D8" i="24"/>
  <c r="J14" i="24"/>
  <c r="E22" i="24"/>
  <c r="E46" i="24"/>
  <c r="I53" i="24"/>
  <c r="F58" i="24"/>
  <c r="H27" i="24"/>
  <c r="D29" i="24"/>
  <c r="J31" i="24"/>
  <c r="J39" i="24"/>
  <c r="I2" i="24"/>
  <c r="E8" i="24"/>
  <c r="H12" i="24"/>
  <c r="J16" i="24"/>
  <c r="F22" i="24"/>
  <c r="F31" i="24"/>
  <c r="D35" i="24"/>
  <c r="L39" i="24"/>
  <c r="I42" i="24"/>
  <c r="E48" i="24"/>
  <c r="J53" i="24"/>
  <c r="L57" i="24"/>
  <c r="E3" i="24"/>
  <c r="H9" i="24"/>
  <c r="K17" i="24"/>
  <c r="G34" i="24"/>
  <c r="D34" i="24"/>
  <c r="G38" i="24"/>
  <c r="D38" i="24"/>
  <c r="G45" i="24"/>
  <c r="D45" i="24"/>
  <c r="G49" i="24"/>
  <c r="D49" i="24"/>
  <c r="G50" i="24"/>
  <c r="G54" i="24"/>
  <c r="D54" i="24"/>
  <c r="L15" i="24"/>
  <c r="K41" i="24"/>
  <c r="K12" i="24"/>
  <c r="K58" i="24"/>
  <c r="K10" i="24"/>
  <c r="K31" i="24"/>
  <c r="K46" i="24"/>
  <c r="K59" i="24"/>
  <c r="K37" i="24"/>
  <c r="K16" i="24"/>
  <c r="K14" i="24"/>
  <c r="K25" i="24"/>
  <c r="F35" i="24"/>
  <c r="E10" i="24"/>
  <c r="F18" i="24"/>
  <c r="E42" i="24"/>
  <c r="E55" i="24"/>
  <c r="D37" i="24"/>
  <c r="J44" i="24"/>
  <c r="I12" i="24"/>
  <c r="D12" i="24"/>
  <c r="I24" i="24"/>
  <c r="L4" i="24"/>
  <c r="L18" i="24"/>
  <c r="D24" i="24"/>
  <c r="L35" i="24"/>
  <c r="E44" i="24"/>
  <c r="F20" i="24"/>
  <c r="F37" i="24"/>
  <c r="I44" i="24"/>
  <c r="H57" i="24"/>
  <c r="D6" i="24"/>
  <c r="I22" i="24"/>
  <c r="D31" i="24"/>
  <c r="I39" i="24"/>
  <c r="H48" i="24"/>
  <c r="D57" i="24"/>
  <c r="H14" i="24"/>
  <c r="H31" i="24"/>
  <c r="H2" i="24"/>
  <c r="I8" i="24"/>
  <c r="D16" i="24"/>
  <c r="J22" i="24"/>
  <c r="J46" i="24"/>
  <c r="E51" i="24"/>
  <c r="H55" i="24"/>
  <c r="E59" i="24"/>
  <c r="I29" i="24"/>
  <c r="D33" i="24"/>
  <c r="D41" i="24"/>
  <c r="H4" i="24"/>
  <c r="J8" i="24"/>
  <c r="F14" i="24"/>
  <c r="D18" i="24"/>
  <c r="H24" i="24"/>
  <c r="L31" i="24"/>
  <c r="I35" i="24"/>
  <c r="E41" i="24"/>
  <c r="H44" i="24"/>
  <c r="J48" i="24"/>
  <c r="F51" i="24"/>
  <c r="D55" i="24"/>
  <c r="H58" i="24"/>
  <c r="H3" i="24"/>
  <c r="F5" i="24"/>
  <c r="K20" i="24"/>
  <c r="K48" i="24"/>
  <c r="L21" i="24"/>
  <c r="F13" i="24"/>
  <c r="K35" i="24"/>
  <c r="L11" i="24"/>
  <c r="K44" i="24"/>
  <c r="K27" i="24"/>
  <c r="L17" i="24"/>
  <c r="H28" i="24"/>
  <c r="L41" i="24"/>
  <c r="L53" i="24"/>
  <c r="J55" i="24"/>
  <c r="F33" i="24"/>
  <c r="F48" i="24"/>
  <c r="I4" i="24"/>
  <c r="J37" i="24"/>
  <c r="I20" i="24"/>
  <c r="J12" i="24"/>
  <c r="D25" i="24"/>
  <c r="L10" i="24"/>
  <c r="E20" i="24"/>
  <c r="J24" i="24"/>
  <c r="E37" i="24"/>
  <c r="L44" i="24"/>
  <c r="L55" i="24"/>
  <c r="E24" i="24"/>
  <c r="F44" i="24"/>
  <c r="J58" i="24"/>
  <c r="I6" i="24"/>
  <c r="D26" i="24"/>
  <c r="I31" i="24"/>
  <c r="H41" i="24"/>
  <c r="D51" i="24"/>
  <c r="I57" i="24"/>
  <c r="H22" i="24"/>
  <c r="H8" i="24"/>
  <c r="E6" i="24"/>
  <c r="H10" i="24"/>
  <c r="I16" i="24"/>
  <c r="H35" i="24"/>
  <c r="D48" i="24"/>
  <c r="J51" i="24"/>
  <c r="E57" i="24"/>
  <c r="E26" i="24"/>
  <c r="D30" i="24"/>
  <c r="I33" i="24"/>
  <c r="I41" i="24"/>
  <c r="F6" i="24"/>
  <c r="D10" i="24"/>
  <c r="L14" i="24"/>
  <c r="I18" i="24"/>
  <c r="F26" i="24"/>
  <c r="E29" i="24"/>
  <c r="E33" i="24"/>
  <c r="H37" i="24"/>
  <c r="J41" i="24"/>
  <c r="F46" i="24"/>
  <c r="L51" i="24"/>
  <c r="I55" i="24"/>
  <c r="I59" i="24"/>
  <c r="I9" i="24"/>
  <c r="F15" i="24"/>
  <c r="K26" i="24"/>
  <c r="K24" i="24"/>
  <c r="K2" i="24"/>
  <c r="K22" i="24"/>
  <c r="K39" i="24"/>
  <c r="K51" i="24"/>
  <c r="K18" i="24"/>
  <c r="K53" i="24"/>
  <c r="K4" i="24"/>
  <c r="L19" i="24"/>
  <c r="H56" i="24"/>
  <c r="F42" i="24"/>
  <c r="F55" i="24"/>
  <c r="J10" i="24"/>
  <c r="E35" i="24"/>
  <c r="F29" i="24"/>
  <c r="J42" i="24"/>
  <c r="D4" i="24"/>
  <c r="D20" i="24"/>
  <c r="L2" i="24"/>
  <c r="E12" i="24"/>
  <c r="L20" i="24"/>
  <c r="F25" i="24"/>
  <c r="L37" i="24"/>
  <c r="F4" i="24"/>
  <c r="L24" i="24"/>
  <c r="H46" i="24"/>
  <c r="K28" i="24"/>
  <c r="H16" i="24"/>
  <c r="I26" i="24"/>
  <c r="D28" i="24"/>
  <c r="H33" i="24"/>
  <c r="D46" i="24"/>
  <c r="I51" i="24"/>
  <c r="D58" i="24"/>
  <c r="H26" i="24"/>
  <c r="D14" i="24"/>
  <c r="J6" i="24"/>
  <c r="E14" i="24"/>
  <c r="H18" i="24"/>
  <c r="H42" i="24"/>
  <c r="I48" i="24"/>
  <c r="D53" i="24"/>
  <c r="J57" i="24"/>
  <c r="J26" i="24"/>
  <c r="F28" i="24"/>
  <c r="E31" i="24"/>
  <c r="E39" i="24"/>
  <c r="D2" i="24"/>
  <c r="L6" i="24"/>
  <c r="I10" i="24"/>
  <c r="E16" i="24"/>
  <c r="H20" i="24"/>
  <c r="L26" i="24"/>
  <c r="J29" i="24"/>
  <c r="J33" i="24"/>
  <c r="F39" i="24"/>
  <c r="D42" i="24"/>
  <c r="L46" i="24"/>
  <c r="E53" i="24"/>
  <c r="F57" i="24"/>
  <c r="I3" i="24"/>
  <c r="E9" i="24"/>
  <c r="F17" i="24"/>
  <c r="L34" i="24"/>
  <c r="J34" i="24"/>
  <c r="L38" i="24"/>
  <c r="J38" i="24"/>
  <c r="L45" i="24"/>
  <c r="J45" i="24"/>
  <c r="L49" i="24"/>
  <c r="J49" i="24"/>
  <c r="L50" i="24"/>
  <c r="J50" i="24"/>
  <c r="L54" i="24"/>
  <c r="J54" i="24"/>
  <c r="H13" i="24"/>
  <c r="G58" i="24"/>
  <c r="E58" i="24"/>
  <c r="G51" i="24"/>
  <c r="G46" i="24"/>
  <c r="G39" i="24"/>
  <c r="G31" i="24"/>
  <c r="G24" i="24"/>
  <c r="G18" i="24"/>
  <c r="G10" i="24"/>
  <c r="G2" i="24"/>
  <c r="H43" i="24"/>
  <c r="F30" i="24"/>
  <c r="E28" i="24"/>
  <c r="G25" i="24"/>
  <c r="F23" i="24"/>
  <c r="D19" i="24"/>
  <c r="D15" i="24"/>
  <c r="D11" i="24"/>
  <c r="D7" i="24"/>
  <c r="D3" i="24"/>
  <c r="D56" i="24"/>
  <c r="G56" i="24"/>
  <c r="D52" i="24"/>
  <c r="G52" i="24"/>
  <c r="D47" i="24"/>
  <c r="G47" i="24"/>
  <c r="D43" i="24"/>
  <c r="G43" i="24"/>
  <c r="D40" i="24"/>
  <c r="G40" i="24"/>
  <c r="D36" i="24"/>
  <c r="G36" i="24"/>
  <c r="D32" i="24"/>
  <c r="G32" i="24"/>
  <c r="H21" i="24"/>
  <c r="E19" i="24"/>
  <c r="I17" i="24"/>
  <c r="H7" i="24"/>
  <c r="E5" i="24"/>
  <c r="H49" i="24"/>
  <c r="H34" i="24"/>
  <c r="L30" i="24"/>
  <c r="G27" i="24"/>
  <c r="J23" i="24"/>
  <c r="I23" i="24"/>
  <c r="G15" i="24"/>
  <c r="L9" i="24"/>
  <c r="L3" i="24"/>
  <c r="K19" i="24"/>
  <c r="K11" i="24"/>
  <c r="K7" i="24"/>
  <c r="F3" i="24"/>
  <c r="K54" i="24"/>
  <c r="K50" i="24"/>
  <c r="K49" i="24"/>
  <c r="K45" i="24"/>
  <c r="K38" i="24"/>
  <c r="K34" i="24"/>
  <c r="F59" i="24"/>
  <c r="G41" i="24"/>
  <c r="G4" i="24"/>
  <c r="J25" i="24"/>
  <c r="J11" i="24"/>
  <c r="I15" i="24"/>
  <c r="K52" i="24"/>
  <c r="I47" i="24"/>
  <c r="K40" i="24"/>
  <c r="I32" i="24"/>
  <c r="I11" i="24"/>
  <c r="J27" i="24"/>
  <c r="G11" i="24"/>
  <c r="F21" i="24"/>
  <c r="F45" i="24"/>
  <c r="F38" i="24"/>
  <c r="G59" i="24"/>
  <c r="H59" i="24"/>
  <c r="G57" i="24"/>
  <c r="G44" i="24"/>
  <c r="G37" i="24"/>
  <c r="G29" i="24"/>
  <c r="L22" i="24"/>
  <c r="G16" i="24"/>
  <c r="G8" i="24"/>
  <c r="H52" i="24"/>
  <c r="H40" i="24"/>
  <c r="J28" i="24"/>
  <c r="I28" i="24"/>
  <c r="L25" i="24"/>
  <c r="J21" i="24"/>
  <c r="J17" i="24"/>
  <c r="J13" i="24"/>
  <c r="J9" i="24"/>
  <c r="J5" i="24"/>
  <c r="H15" i="24"/>
  <c r="J56" i="24"/>
  <c r="L56" i="24"/>
  <c r="J52" i="24"/>
  <c r="L52" i="24"/>
  <c r="J47" i="24"/>
  <c r="L47" i="24"/>
  <c r="J43" i="24"/>
  <c r="L43" i="24"/>
  <c r="J40" i="24"/>
  <c r="L40" i="24"/>
  <c r="J36" i="24"/>
  <c r="L36" i="24"/>
  <c r="J32" i="24"/>
  <c r="L32" i="24"/>
  <c r="E21" i="24"/>
  <c r="I19" i="24"/>
  <c r="H11" i="24"/>
  <c r="E7" i="24"/>
  <c r="I5" i="24"/>
  <c r="H45" i="24"/>
  <c r="J30" i="24"/>
  <c r="E30" i="24"/>
  <c r="L27" i="24"/>
  <c r="G23" i="24"/>
  <c r="G21" i="24"/>
  <c r="L13" i="24"/>
  <c r="G9" i="24"/>
  <c r="G3" i="24"/>
  <c r="F19" i="24"/>
  <c r="F11" i="24"/>
  <c r="F7" i="24"/>
  <c r="E13" i="24"/>
  <c r="E54" i="24"/>
  <c r="E49" i="24"/>
  <c r="E45" i="24"/>
  <c r="E38" i="24"/>
  <c r="E34" i="24"/>
  <c r="G53" i="24"/>
  <c r="G48" i="24"/>
  <c r="G26" i="24"/>
  <c r="G20" i="24"/>
  <c r="H47" i="24"/>
  <c r="H32" i="24"/>
  <c r="I25" i="24"/>
  <c r="J19" i="24"/>
  <c r="J7" i="24"/>
  <c r="J3" i="24"/>
  <c r="I56" i="24"/>
  <c r="K43" i="24"/>
  <c r="I43" i="24"/>
  <c r="K36" i="24"/>
  <c r="I36" i="24"/>
  <c r="H19" i="24"/>
  <c r="E17" i="24"/>
  <c r="H50" i="24"/>
  <c r="H38" i="24"/>
  <c r="I27" i="24"/>
  <c r="G17" i="24"/>
  <c r="G5" i="24"/>
  <c r="F9" i="24"/>
  <c r="K3" i="24"/>
  <c r="J59" i="24"/>
  <c r="D59" i="24"/>
  <c r="G55" i="24"/>
  <c r="G42" i="24"/>
  <c r="G35" i="24"/>
  <c r="G22" i="24"/>
  <c r="G14" i="24"/>
  <c r="G6" i="24"/>
  <c r="H36" i="24"/>
  <c r="G28" i="24"/>
  <c r="F27" i="24"/>
  <c r="E25" i="24"/>
  <c r="D21" i="24"/>
  <c r="D17" i="24"/>
  <c r="D13" i="24"/>
  <c r="D9" i="24"/>
  <c r="D5" i="24"/>
  <c r="E15" i="24"/>
  <c r="F56" i="24"/>
  <c r="E56" i="24"/>
  <c r="F52" i="24"/>
  <c r="E52" i="24"/>
  <c r="F47" i="24"/>
  <c r="E47" i="24"/>
  <c r="F43" i="24"/>
  <c r="E43" i="24"/>
  <c r="F40" i="24"/>
  <c r="E40" i="24"/>
  <c r="F36" i="24"/>
  <c r="E36" i="24"/>
  <c r="F32" i="24"/>
  <c r="E32" i="24"/>
  <c r="I21" i="24"/>
  <c r="H17" i="24"/>
  <c r="E11" i="24"/>
  <c r="I7" i="24"/>
  <c r="H54" i="24"/>
  <c r="K30" i="24"/>
  <c r="I30" i="24"/>
  <c r="E27" i="24"/>
  <c r="L23" i="24"/>
  <c r="G19" i="24"/>
  <c r="G13" i="24"/>
  <c r="G7" i="24"/>
  <c r="K21" i="24"/>
  <c r="K15" i="24"/>
  <c r="K9" i="24"/>
  <c r="K5" i="24"/>
  <c r="I13" i="24"/>
  <c r="I54" i="24"/>
  <c r="I50" i="24"/>
  <c r="I49" i="24"/>
  <c r="I45" i="24"/>
  <c r="I38" i="24"/>
  <c r="I34" i="24"/>
  <c r="J63" i="22"/>
  <c r="K63" i="22"/>
  <c r="E63" i="22"/>
  <c r="H63" i="22"/>
  <c r="F63" i="22"/>
  <c r="I63" i="22"/>
  <c r="G63" i="22"/>
  <c r="D63" i="22"/>
  <c r="K30" i="22"/>
  <c r="D61" i="22"/>
  <c r="D57" i="22"/>
  <c r="K61" i="22"/>
  <c r="K57" i="22"/>
  <c r="G51" i="22"/>
  <c r="G43" i="22"/>
  <c r="J59" i="22"/>
  <c r="J51" i="22"/>
  <c r="J47" i="22"/>
  <c r="J43" i="22"/>
  <c r="G60" i="22"/>
  <c r="H60" i="22"/>
  <c r="F60" i="22"/>
  <c r="H56" i="22"/>
  <c r="F56" i="22"/>
  <c r="F52" i="22"/>
  <c r="L50" i="22"/>
  <c r="F44" i="22"/>
  <c r="L42" i="22"/>
  <c r="D40" i="22"/>
  <c r="H39" i="22"/>
  <c r="D35" i="22"/>
  <c r="G32" i="22"/>
  <c r="G18" i="22"/>
  <c r="G3" i="22"/>
  <c r="K52" i="22"/>
  <c r="E52" i="22"/>
  <c r="H44" i="22"/>
  <c r="D58" i="22"/>
  <c r="I58" i="22"/>
  <c r="H55" i="22"/>
  <c r="F55" i="22"/>
  <c r="D54" i="22"/>
  <c r="I54" i="22"/>
  <c r="L46" i="22"/>
  <c r="K36" i="22"/>
  <c r="J36" i="22"/>
  <c r="D48" i="22"/>
  <c r="I48" i="22"/>
  <c r="K38" i="22"/>
  <c r="G6" i="22"/>
  <c r="D37" i="22"/>
  <c r="H34" i="22"/>
  <c r="E33" i="22"/>
  <c r="I31" i="22"/>
  <c r="H27" i="22"/>
  <c r="E25" i="22"/>
  <c r="I24" i="22"/>
  <c r="H20" i="22"/>
  <c r="E19" i="22"/>
  <c r="I17" i="22"/>
  <c r="H8" i="22"/>
  <c r="E12" i="22"/>
  <c r="I11" i="22"/>
  <c r="F9" i="22"/>
  <c r="F6" i="22"/>
  <c r="F4" i="22"/>
  <c r="E9" i="22"/>
  <c r="E6" i="22"/>
  <c r="E4" i="22"/>
  <c r="L10" i="22"/>
  <c r="K45" i="22"/>
  <c r="K14" i="22"/>
  <c r="H38" i="22"/>
  <c r="L2" i="22"/>
  <c r="K47" i="22"/>
  <c r="K23" i="22"/>
  <c r="K9" i="22"/>
  <c r="K62" i="22"/>
  <c r="G62" i="22"/>
  <c r="I61" i="22"/>
  <c r="K56" i="22"/>
  <c r="E53" i="22"/>
  <c r="E51" i="22"/>
  <c r="F50" i="22"/>
  <c r="H49" i="22"/>
  <c r="K48" i="22"/>
  <c r="H47" i="22"/>
  <c r="J46" i="22"/>
  <c r="I45" i="22"/>
  <c r="I43" i="22"/>
  <c r="E41" i="22"/>
  <c r="G40" i="22"/>
  <c r="L39" i="22"/>
  <c r="E39" i="22"/>
  <c r="G38" i="22"/>
  <c r="G37" i="22"/>
  <c r="K35" i="22"/>
  <c r="E35" i="22"/>
  <c r="J34" i="22"/>
  <c r="G33" i="22"/>
  <c r="L32" i="22"/>
  <c r="F32" i="22"/>
  <c r="L31" i="22"/>
  <c r="F31" i="22"/>
  <c r="J30" i="22"/>
  <c r="E30" i="22"/>
  <c r="K29" i="22"/>
  <c r="D29" i="22"/>
  <c r="I28" i="22"/>
  <c r="D28" i="22"/>
  <c r="J27" i="22"/>
  <c r="H26" i="22"/>
  <c r="G25" i="22"/>
  <c r="L24" i="22"/>
  <c r="F24" i="22"/>
  <c r="J23" i="22"/>
  <c r="E23" i="22"/>
  <c r="K22" i="22"/>
  <c r="D22" i="22"/>
  <c r="I21" i="22"/>
  <c r="D21" i="22"/>
  <c r="J20" i="22"/>
  <c r="G19" i="22"/>
  <c r="L18" i="22"/>
  <c r="F18" i="22"/>
  <c r="L17" i="22"/>
  <c r="F17" i="22"/>
  <c r="J16" i="22"/>
  <c r="E16" i="22"/>
  <c r="K15" i="22"/>
  <c r="D15" i="22"/>
  <c r="I14" i="22"/>
  <c r="D14" i="22"/>
  <c r="J8" i="22"/>
  <c r="H13" i="22"/>
  <c r="G12" i="22"/>
  <c r="L3" i="22"/>
  <c r="F3" i="22"/>
  <c r="L11" i="22"/>
  <c r="F11" i="22"/>
  <c r="I10" i="22"/>
  <c r="L9" i="22"/>
  <c r="J7" i="22"/>
  <c r="J62" i="22"/>
  <c r="F62" i="22"/>
  <c r="E61" i="22"/>
  <c r="I59" i="22"/>
  <c r="I57" i="22"/>
  <c r="G56" i="22"/>
  <c r="L53" i="22"/>
  <c r="D53" i="22"/>
  <c r="L51" i="22"/>
  <c r="D51" i="22"/>
  <c r="E49" i="22"/>
  <c r="E47" i="22"/>
  <c r="F46" i="22"/>
  <c r="H45" i="22"/>
  <c r="G44" i="22"/>
  <c r="H43" i="22"/>
  <c r="J42" i="22"/>
  <c r="L41" i="22"/>
  <c r="D41" i="22"/>
  <c r="F40" i="22"/>
  <c r="K39" i="22"/>
  <c r="D39" i="22"/>
  <c r="D38" i="22"/>
  <c r="F37" i="22"/>
  <c r="J35" i="22"/>
  <c r="G34" i="22"/>
  <c r="L33" i="22"/>
  <c r="F33" i="22"/>
  <c r="J32" i="22"/>
  <c r="E32" i="22"/>
  <c r="K31" i="22"/>
  <c r="D31" i="22"/>
  <c r="I30" i="22"/>
  <c r="D30" i="22"/>
  <c r="J29" i="22"/>
  <c r="H28" i="22"/>
  <c r="G27" i="22"/>
  <c r="L26" i="22"/>
  <c r="F26" i="22"/>
  <c r="L25" i="22"/>
  <c r="F25" i="22"/>
  <c r="K24" i="22"/>
  <c r="D24" i="22"/>
  <c r="I23" i="22"/>
  <c r="D23" i="22"/>
  <c r="J22" i="22"/>
  <c r="H21" i="22"/>
  <c r="G20" i="22"/>
  <c r="L19" i="22"/>
  <c r="F19" i="22"/>
  <c r="J18" i="22"/>
  <c r="E18" i="22"/>
  <c r="K17" i="22"/>
  <c r="D17" i="22"/>
  <c r="I16" i="22"/>
  <c r="D16" i="22"/>
  <c r="J15" i="22"/>
  <c r="H14" i="22"/>
  <c r="G8" i="22"/>
  <c r="L13" i="22"/>
  <c r="F13" i="22"/>
  <c r="L12" i="22"/>
  <c r="F12" i="22"/>
  <c r="J3" i="22"/>
  <c r="E3" i="22"/>
  <c r="K11" i="22"/>
  <c r="D11" i="22"/>
  <c r="F10" i="22"/>
  <c r="H9" i="22"/>
  <c r="I62" i="22"/>
  <c r="G52" i="22"/>
  <c r="I49" i="22"/>
  <c r="L47" i="22"/>
  <c r="D43" i="22"/>
  <c r="K40" i="22"/>
  <c r="G39" i="22"/>
  <c r="G35" i="22"/>
  <c r="K34" i="22"/>
  <c r="L30" i="22"/>
  <c r="L29" i="22"/>
  <c r="L28" i="22"/>
  <c r="D27" i="22"/>
  <c r="E26" i="22"/>
  <c r="J25" i="22"/>
  <c r="G24" i="22"/>
  <c r="F23" i="22"/>
  <c r="F22" i="22"/>
  <c r="F21" i="22"/>
  <c r="K20" i="22"/>
  <c r="L16" i="22"/>
  <c r="L15" i="22"/>
  <c r="L14" i="22"/>
  <c r="D8" i="22"/>
  <c r="E13" i="22"/>
  <c r="J12" i="22"/>
  <c r="H3" i="22"/>
  <c r="G11" i="22"/>
  <c r="F7" i="22"/>
  <c r="H6" i="22"/>
  <c r="I5" i="22"/>
  <c r="L4" i="22"/>
  <c r="J2" i="22"/>
  <c r="E62" i="22"/>
  <c r="J54" i="22"/>
  <c r="I51" i="22"/>
  <c r="D47" i="22"/>
  <c r="L43" i="22"/>
  <c r="H41" i="22"/>
  <c r="H32" i="22"/>
  <c r="F30" i="22"/>
  <c r="K27" i="22"/>
  <c r="L22" i="22"/>
  <c r="L21" i="22"/>
  <c r="H18" i="22"/>
  <c r="F16" i="22"/>
  <c r="F14" i="22"/>
  <c r="J13" i="22"/>
  <c r="J10" i="22"/>
  <c r="E59" i="22"/>
  <c r="F54" i="22"/>
  <c r="H51" i="22"/>
  <c r="L49" i="22"/>
  <c r="D32" i="22"/>
  <c r="E28" i="22"/>
  <c r="I26" i="22"/>
  <c r="G22" i="22"/>
  <c r="J21" i="22"/>
  <c r="D18" i="22"/>
  <c r="E14" i="22"/>
  <c r="I13" i="22"/>
  <c r="H62" i="22"/>
  <c r="K60" i="22"/>
  <c r="I53" i="22"/>
  <c r="J50" i="22"/>
  <c r="D49" i="22"/>
  <c r="I47" i="22"/>
  <c r="L45" i="22"/>
  <c r="I41" i="22"/>
  <c r="E40" i="22"/>
  <c r="I37" i="22"/>
  <c r="F35" i="22"/>
  <c r="F34" i="22"/>
  <c r="K33" i="22"/>
  <c r="I32" i="22"/>
  <c r="J31" i="22"/>
  <c r="H30" i="22"/>
  <c r="G29" i="22"/>
  <c r="J28" i="22"/>
  <c r="L27" i="22"/>
  <c r="D26" i="22"/>
  <c r="D25" i="22"/>
  <c r="E21" i="22"/>
  <c r="F20" i="22"/>
  <c r="K19" i="22"/>
  <c r="I18" i="22"/>
  <c r="J17" i="22"/>
  <c r="H16" i="22"/>
  <c r="G15" i="22"/>
  <c r="J14" i="22"/>
  <c r="L8" i="22"/>
  <c r="D13" i="22"/>
  <c r="D12" i="22"/>
  <c r="D3" i="22"/>
  <c r="D9" i="22"/>
  <c r="E7" i="22"/>
  <c r="D6" i="22"/>
  <c r="F5" i="22"/>
  <c r="H4" i="22"/>
  <c r="I2" i="22"/>
  <c r="E57" i="22"/>
  <c r="H53" i="22"/>
  <c r="E45" i="22"/>
  <c r="G42" i="22"/>
  <c r="D34" i="22"/>
  <c r="J33" i="22"/>
  <c r="G31" i="22"/>
  <c r="F29" i="22"/>
  <c r="F28" i="22"/>
  <c r="J26" i="22"/>
  <c r="L23" i="22"/>
  <c r="D20" i="22"/>
  <c r="J19" i="22"/>
  <c r="G17" i="22"/>
  <c r="F15" i="22"/>
  <c r="K8" i="22"/>
  <c r="E5" i="22"/>
  <c r="D4" i="22"/>
  <c r="F2" i="22"/>
  <c r="D62" i="22"/>
  <c r="D45" i="22"/>
  <c r="E43" i="22"/>
  <c r="F42" i="22"/>
  <c r="I39" i="22"/>
  <c r="L38" i="22"/>
  <c r="L34" i="22"/>
  <c r="D33" i="22"/>
  <c r="F27" i="22"/>
  <c r="K25" i="22"/>
  <c r="J24" i="22"/>
  <c r="H23" i="22"/>
  <c r="L20" i="22"/>
  <c r="D19" i="22"/>
  <c r="F8" i="22"/>
  <c r="K12" i="22"/>
  <c r="J11" i="22"/>
  <c r="E10" i="22"/>
  <c r="E2" i="22"/>
  <c r="J5" i="22"/>
  <c r="I3" i="22"/>
  <c r="L6" i="22"/>
  <c r="I7" i="22"/>
  <c r="H59" i="22"/>
  <c r="G61" i="22"/>
  <c r="G57" i="22"/>
  <c r="G49" i="22"/>
  <c r="G41" i="22"/>
  <c r="F59" i="22"/>
  <c r="F51" i="22"/>
  <c r="F47" i="22"/>
  <c r="F43" i="22"/>
  <c r="L60" i="22"/>
  <c r="J60" i="22"/>
  <c r="L56" i="22"/>
  <c r="J56" i="22"/>
  <c r="K50" i="22"/>
  <c r="E50" i="22"/>
  <c r="K42" i="22"/>
  <c r="E42" i="22"/>
  <c r="H40" i="22"/>
  <c r="F39" i="22"/>
  <c r="H35" i="22"/>
  <c r="G30" i="22"/>
  <c r="G23" i="22"/>
  <c r="G16" i="22"/>
  <c r="G58" i="22"/>
  <c r="D52" i="22"/>
  <c r="I52" i="22"/>
  <c r="L44" i="22"/>
  <c r="H58" i="22"/>
  <c r="F58" i="22"/>
  <c r="L55" i="22"/>
  <c r="J55" i="22"/>
  <c r="H54" i="22"/>
  <c r="K46" i="22"/>
  <c r="E46" i="22"/>
  <c r="D36" i="22"/>
  <c r="F48" i="22"/>
  <c r="H48" i="22"/>
  <c r="F38" i="22"/>
  <c r="G4" i="22"/>
  <c r="K37" i="22"/>
  <c r="H37" i="22"/>
  <c r="E34" i="22"/>
  <c r="I33" i="22"/>
  <c r="H29" i="22"/>
  <c r="E27" i="22"/>
  <c r="I25" i="22"/>
  <c r="H22" i="22"/>
  <c r="E20" i="22"/>
  <c r="I19" i="22"/>
  <c r="H15" i="22"/>
  <c r="E8" i="22"/>
  <c r="I12" i="22"/>
  <c r="H10" i="22"/>
  <c r="H7" i="22"/>
  <c r="H5" i="22"/>
  <c r="H2" i="22"/>
  <c r="K7" i="22"/>
  <c r="K5" i="22"/>
  <c r="K2" i="22"/>
  <c r="G10" i="22"/>
  <c r="K43" i="22"/>
  <c r="K13" i="22"/>
  <c r="G50" i="22"/>
  <c r="L61" i="22"/>
  <c r="K32" i="22"/>
  <c r="H36" i="22"/>
  <c r="K6" i="22"/>
  <c r="K16" i="22"/>
  <c r="D59" i="22"/>
  <c r="K59" i="22"/>
  <c r="G47" i="22"/>
  <c r="J61" i="22"/>
  <c r="J57" i="22"/>
  <c r="J53" i="22"/>
  <c r="J49" i="22"/>
  <c r="J45" i="22"/>
  <c r="J41" i="22"/>
  <c r="E60" i="22"/>
  <c r="K58" i="22"/>
  <c r="E56" i="22"/>
  <c r="K55" i="22"/>
  <c r="D50" i="22"/>
  <c r="I50" i="22"/>
  <c r="D42" i="22"/>
  <c r="I42" i="22"/>
  <c r="L40" i="22"/>
  <c r="J39" i="22"/>
  <c r="L35" i="22"/>
  <c r="G28" i="22"/>
  <c r="G21" i="22"/>
  <c r="G14" i="22"/>
  <c r="G55" i="22"/>
  <c r="H52" i="22"/>
  <c r="K44" i="22"/>
  <c r="E44" i="22"/>
  <c r="L58" i="22"/>
  <c r="J58" i="22"/>
  <c r="E55" i="22"/>
  <c r="L54" i="22"/>
  <c r="D46" i="22"/>
  <c r="I46" i="22"/>
  <c r="I36" i="22"/>
  <c r="G48" i="22"/>
  <c r="L48" i="22"/>
  <c r="I38" i="22"/>
  <c r="J38" i="22"/>
  <c r="E37" i="22"/>
  <c r="L37" i="22"/>
  <c r="I34" i="22"/>
  <c r="H31" i="22"/>
  <c r="E29" i="22"/>
  <c r="I27" i="22"/>
  <c r="H24" i="22"/>
  <c r="E22" i="22"/>
  <c r="I20" i="22"/>
  <c r="H17" i="22"/>
  <c r="E15" i="22"/>
  <c r="I8" i="22"/>
  <c r="H11" i="22"/>
  <c r="D10" i="22"/>
  <c r="D7" i="22"/>
  <c r="D5" i="22"/>
  <c r="D2" i="22"/>
  <c r="G7" i="22"/>
  <c r="G5" i="22"/>
  <c r="L36" i="22"/>
  <c r="G2" i="22"/>
  <c r="L7" i="22"/>
  <c r="K28" i="22"/>
  <c r="L59" i="22"/>
  <c r="K18" i="22"/>
  <c r="K49" i="22"/>
  <c r="L57" i="22"/>
  <c r="L5" i="22"/>
  <c r="H61" i="22"/>
  <c r="H57" i="22"/>
  <c r="G59" i="22"/>
  <c r="G53" i="22"/>
  <c r="G45" i="22"/>
  <c r="F61" i="22"/>
  <c r="F57" i="22"/>
  <c r="F53" i="22"/>
  <c r="F49" i="22"/>
  <c r="F45" i="22"/>
  <c r="F41" i="22"/>
  <c r="D60" i="22"/>
  <c r="I60" i="22"/>
  <c r="D56" i="22"/>
  <c r="I56" i="22"/>
  <c r="G54" i="22"/>
  <c r="H50" i="22"/>
  <c r="G46" i="22"/>
  <c r="H42" i="22"/>
  <c r="J40" i="22"/>
  <c r="I40" i="22"/>
  <c r="I35" i="22"/>
  <c r="G26" i="22"/>
  <c r="G13" i="22"/>
  <c r="L52" i="22"/>
  <c r="D44" i="22"/>
  <c r="I44" i="22"/>
  <c r="E58" i="22"/>
  <c r="D55" i="22"/>
  <c r="I55" i="22"/>
  <c r="K54" i="22"/>
  <c r="E54" i="22"/>
  <c r="H46" i="22"/>
  <c r="F36" i="22"/>
  <c r="J48" i="22"/>
  <c r="E48" i="22"/>
  <c r="E38" i="22"/>
  <c r="G9" i="22"/>
  <c r="J37" i="22"/>
  <c r="G36" i="22"/>
  <c r="H33" i="22"/>
  <c r="E31" i="22"/>
  <c r="I29" i="22"/>
  <c r="H25" i="22"/>
  <c r="E24" i="22"/>
  <c r="I22" i="22"/>
  <c r="H19" i="22"/>
  <c r="E17" i="22"/>
  <c r="I15" i="22"/>
  <c r="H12" i="22"/>
  <c r="E11" i="22"/>
  <c r="J9" i="22"/>
  <c r="J6" i="22"/>
  <c r="J4" i="22"/>
  <c r="I9" i="22"/>
  <c r="I6" i="22"/>
  <c r="I4" i="22"/>
  <c r="E36" i="22"/>
  <c r="J52" i="22"/>
  <c r="K26" i="22"/>
  <c r="K21" i="22"/>
  <c r="K51" i="22"/>
  <c r="K10" i="22"/>
  <c r="K53" i="22"/>
  <c r="J44" i="22"/>
  <c r="K3" i="22"/>
  <c r="K41" i="22"/>
  <c r="K4" i="22"/>
  <c r="F64" i="22" l="1"/>
  <c r="F50" i="24"/>
  <c r="E64" i="22"/>
  <c r="E50" i="24"/>
  <c r="D64" i="22"/>
  <c r="D50" i="24"/>
</calcChain>
</file>

<file path=xl/sharedStrings.xml><?xml version="1.0" encoding="utf-8"?>
<sst xmlns="http://schemas.openxmlformats.org/spreadsheetml/2006/main" count="5043" uniqueCount="1507">
  <si>
    <t>Track Name</t>
  </si>
  <si>
    <t>Artist Name(s)</t>
  </si>
  <si>
    <t>Genres</t>
  </si>
  <si>
    <t>Acousticness</t>
  </si>
  <si>
    <t>Blow Your Mind (Mwah)</t>
  </si>
  <si>
    <t>Dua Lipa</t>
  </si>
  <si>
    <t>Boom Sh-Boom</t>
  </si>
  <si>
    <t>Martin Sexton</t>
  </si>
  <si>
    <t>Just Hold On</t>
  </si>
  <si>
    <t>NuChoyce</t>
  </si>
  <si>
    <t>just the two of us</t>
  </si>
  <si>
    <t>Avenue Beat</t>
  </si>
  <si>
    <t>Slow Hands</t>
  </si>
  <si>
    <t>Niall Horan</t>
  </si>
  <si>
    <t>Matt Wertz</t>
  </si>
  <si>
    <t>mas queso</t>
  </si>
  <si>
    <t>FLOYD WONDER</t>
  </si>
  <si>
    <t>rEaR vIeW</t>
  </si>
  <si>
    <t>ZAYN</t>
  </si>
  <si>
    <t>Turn It On! Turn It Up!</t>
  </si>
  <si>
    <t>Roomful Of Blues</t>
  </si>
  <si>
    <t>Anne-Marie</t>
  </si>
  <si>
    <t>Ghost - Oliver Nelson Remix</t>
  </si>
  <si>
    <t>Ella Henderson,Oliver Nelson</t>
  </si>
  <si>
    <t>Head On Fire (feat. Sigrid, King Princess and MØ)</t>
  </si>
  <si>
    <t>Griff,King Princess,MØ,Sigrid</t>
  </si>
  <si>
    <t>Savage (feat. Flux Pavilion &amp; MAX)</t>
  </si>
  <si>
    <t>Whethan,Flux Pavilion,MAX</t>
  </si>
  <si>
    <t>Come When I Call - Live at the Nokia Theatre, Los Angeles, CA - December 2007</t>
  </si>
  <si>
    <t>John Mayer</t>
  </si>
  <si>
    <t>Karma</t>
  </si>
  <si>
    <t>ALMA</t>
  </si>
  <si>
    <t>Let Me Love You - Acoustic Version</t>
  </si>
  <si>
    <t>Mario</t>
  </si>
  <si>
    <t>Sneakin' Around With You</t>
  </si>
  <si>
    <t>Helen Humes</t>
  </si>
  <si>
    <t>Hey Cowboy</t>
  </si>
  <si>
    <t>Devon Cole</t>
  </si>
  <si>
    <t>XO</t>
  </si>
  <si>
    <t>Eden Project</t>
  </si>
  <si>
    <t>My Oh My (feat. DaBaby)</t>
  </si>
  <si>
    <t>Camila Cabello,DaBaby</t>
  </si>
  <si>
    <t>Save Us</t>
  </si>
  <si>
    <t>Lennon Stella</t>
  </si>
  <si>
    <t>You Shook Me All Night Long - Acoustic</t>
  </si>
  <si>
    <t>Kaiak</t>
  </si>
  <si>
    <t>On Fire</t>
  </si>
  <si>
    <t>JJ Grey &amp; Mofro</t>
  </si>
  <si>
    <t>Ignore Me</t>
  </si>
  <si>
    <t>Betty Who</t>
  </si>
  <si>
    <t>Chariot</t>
  </si>
  <si>
    <t>Mega</t>
  </si>
  <si>
    <t>Jamming</t>
  </si>
  <si>
    <t>Juzzie Smith</t>
  </si>
  <si>
    <t>Can't Take My Eyes Off You</t>
  </si>
  <si>
    <t>Joseph Vincent</t>
  </si>
  <si>
    <t>Five More Minutes</t>
  </si>
  <si>
    <t>Jonas Brothers</t>
  </si>
  <si>
    <t>La Ducha</t>
  </si>
  <si>
    <t>ELENA ROSE</t>
  </si>
  <si>
    <t>Magnets</t>
  </si>
  <si>
    <t>Disclosure,Lorde</t>
  </si>
  <si>
    <t>16 Steps</t>
  </si>
  <si>
    <t>Martin Jensen,Olivia Holt</t>
  </si>
  <si>
    <t>Alone - R3hab Remix</t>
  </si>
  <si>
    <t>Jessie Ware,R3HAB</t>
  </si>
  <si>
    <t>How Come U Don't Call Me Anymore - 1999 B-Side - 2019 Remaster</t>
  </si>
  <si>
    <t>Prince</t>
  </si>
  <si>
    <t>Take Me Where Your Heart Is</t>
  </si>
  <si>
    <t>Q</t>
  </si>
  <si>
    <t>Never Been to Spain</t>
  </si>
  <si>
    <t>The No Refund Band</t>
  </si>
  <si>
    <t>Young Love</t>
  </si>
  <si>
    <t>Falcon</t>
  </si>
  <si>
    <t>Danny DeVito</t>
  </si>
  <si>
    <t>Hayley Lynn</t>
  </si>
  <si>
    <t>Bad Habit</t>
  </si>
  <si>
    <t>Brennan Villines</t>
  </si>
  <si>
    <t>If I Wrote You a Song</t>
  </si>
  <si>
    <t>Rubber Band,Grant Trammel</t>
  </si>
  <si>
    <t>Good &amp; Plenty</t>
  </si>
  <si>
    <t>Alex Isley,Masego,Jack Dine</t>
  </si>
  <si>
    <t>Crush On You</t>
  </si>
  <si>
    <t>Nic Hanson</t>
  </si>
  <si>
    <t>I'll Come Running Back To You</t>
  </si>
  <si>
    <t>The Soul Stirrers,Sam Cooke</t>
  </si>
  <si>
    <t>What A Wonderful World</t>
  </si>
  <si>
    <t>Sofi Tukker</t>
  </si>
  <si>
    <t>Ring Pop - Stripped</t>
  </si>
  <si>
    <t>Jax</t>
  </si>
  <si>
    <t>Scatterbrain</t>
  </si>
  <si>
    <t>Emei</t>
  </si>
  <si>
    <t>Want It Too</t>
  </si>
  <si>
    <t>Pretty Sister</t>
  </si>
  <si>
    <t>Everybody Wants You</t>
  </si>
  <si>
    <t>Red Hearse</t>
  </si>
  <si>
    <t>Free Fallin' - Live at the Nokia Theatre</t>
  </si>
  <si>
    <t>Live High</t>
  </si>
  <si>
    <t>Jason Mraz</t>
  </si>
  <si>
    <t>Soul Serenade</t>
  </si>
  <si>
    <t>Jeff Golub</t>
  </si>
  <si>
    <t>Heartattack And Vine</t>
  </si>
  <si>
    <t>Tom Waits</t>
  </si>
  <si>
    <t>Nice 'n' Easy - Remastered</t>
  </si>
  <si>
    <t>Frank Sinatra</t>
  </si>
  <si>
    <t>Ragdoll</t>
  </si>
  <si>
    <t>Lucy Woodward</t>
  </si>
  <si>
    <t>The Beast - Digitally Remastered 95</t>
  </si>
  <si>
    <t>Milt Buckner</t>
  </si>
  <si>
    <t>Bed on Fire (with Ingrid Andress)</t>
  </si>
  <si>
    <t>Teddy Swims,Ingrid Andress</t>
  </si>
  <si>
    <t>Vibe</t>
  </si>
  <si>
    <t>Mullally</t>
  </si>
  <si>
    <t>Powers</t>
  </si>
  <si>
    <t>Lostboycrow</t>
  </si>
  <si>
    <t>Water Under the Bridge</t>
  </si>
  <si>
    <t>Adele</t>
  </si>
  <si>
    <t>Water Flow</t>
  </si>
  <si>
    <t>Klyne</t>
  </si>
  <si>
    <t>Cleo's Mood</t>
  </si>
  <si>
    <t>Jr. Walker &amp; The All Stars</t>
  </si>
  <si>
    <t>Say You Won't Let Go</t>
  </si>
  <si>
    <t>James Arthur</t>
  </si>
  <si>
    <t>The Mates of Soul (Remastered)</t>
  </si>
  <si>
    <t>Taylor John Williams</t>
  </si>
  <si>
    <t>Come on over Baby (All I Want Is You) - Radio Version</t>
  </si>
  <si>
    <t>Christina Aguilera</t>
  </si>
  <si>
    <t>No Diggity</t>
  </si>
  <si>
    <t>Campsite Dream</t>
  </si>
  <si>
    <t>Skin</t>
  </si>
  <si>
    <t>Carmody</t>
  </si>
  <si>
    <t>Little Bit of You</t>
  </si>
  <si>
    <t>Kevin Garrett</t>
  </si>
  <si>
    <t>Surrender</t>
  </si>
  <si>
    <t>Daniel Johns</t>
  </si>
  <si>
    <t>Saint - Tigertown Remix</t>
  </si>
  <si>
    <t>VÉRITÉ,Tigertown</t>
  </si>
  <si>
    <t>Back In The Water</t>
  </si>
  <si>
    <t>HAEVN</t>
  </si>
  <si>
    <t>Angel Zoo</t>
  </si>
  <si>
    <t>Phlake</t>
  </si>
  <si>
    <t>Say So - Vasco Remix</t>
  </si>
  <si>
    <t>Terror Jr,Vasco</t>
  </si>
  <si>
    <t>Green Tea &amp; Honey</t>
  </si>
  <si>
    <t>Dane Amar,Jereena Montemayor</t>
  </si>
  <si>
    <t>Willy Wonka (feat. Paulina &amp; Jafé)</t>
  </si>
  <si>
    <t>Russ,Paulina,Jafé</t>
  </si>
  <si>
    <t>Stupid Me</t>
  </si>
  <si>
    <t>Dylan Dunlap</t>
  </si>
  <si>
    <t>Do You Go Up</t>
  </si>
  <si>
    <t>Khai</t>
  </si>
  <si>
    <t>Dammn Baby</t>
  </si>
  <si>
    <t>Janet Jackson</t>
  </si>
  <si>
    <t>Intention</t>
  </si>
  <si>
    <t>Kiiara</t>
  </si>
  <si>
    <t>Blues Have Been Good to Me</t>
  </si>
  <si>
    <t>Di Anne Price</t>
  </si>
  <si>
    <t>W (feat. Gunna)</t>
  </si>
  <si>
    <t>Koffee,Gunna</t>
  </si>
  <si>
    <t>Good Times (feat. Cam Galpin)</t>
  </si>
  <si>
    <t>Leu Leu Land,Cam Galpin</t>
  </si>
  <si>
    <t>Bonbon</t>
  </si>
  <si>
    <t>Era Istrefi</t>
  </si>
  <si>
    <t>Lost in Translation</t>
  </si>
  <si>
    <t>Johnnyswim</t>
  </si>
  <si>
    <t>Crush</t>
  </si>
  <si>
    <t>Yuna,Usher</t>
  </si>
  <si>
    <t>So Pretty</t>
  </si>
  <si>
    <t>Reyanna Maria,Tyga</t>
  </si>
  <si>
    <t>Orion's Belt</t>
  </si>
  <si>
    <t>Sabrina Claudio</t>
  </si>
  <si>
    <t>Peel Me A Grape</t>
  </si>
  <si>
    <t>Diana Krall</t>
  </si>
  <si>
    <t>People I Don't Like</t>
  </si>
  <si>
    <t>UPSAHL</t>
  </si>
  <si>
    <t>Do Me Like A Drug</t>
  </si>
  <si>
    <t>Emmanuel Franco</t>
  </si>
  <si>
    <t>Starting energy</t>
  </si>
  <si>
    <t>Ending energy</t>
  </si>
  <si>
    <t>BPM</t>
  </si>
  <si>
    <t>Pop</t>
  </si>
  <si>
    <t>Difficulty</t>
  </si>
  <si>
    <t>Familiarity</t>
  </si>
  <si>
    <t>Transition type</t>
  </si>
  <si>
    <t>Late night, Soul</t>
  </si>
  <si>
    <t>Jazz blues</t>
  </si>
  <si>
    <t>Late night</t>
  </si>
  <si>
    <t xml:space="preserve">Jazz blues </t>
  </si>
  <si>
    <t>Notes</t>
  </si>
  <si>
    <t>Oldies</t>
  </si>
  <si>
    <t>Fade out at 3:43</t>
  </si>
  <si>
    <t xml:space="preserve">Clean version </t>
  </si>
  <si>
    <t>Electropop</t>
  </si>
  <si>
    <t>Rap</t>
  </si>
  <si>
    <t>R&amp;B, Rap</t>
  </si>
  <si>
    <t>Explicit</t>
  </si>
  <si>
    <t>Singer songwriter</t>
  </si>
  <si>
    <t>End at 4:18</t>
  </si>
  <si>
    <t>Funk pop</t>
  </si>
  <si>
    <t>Pop, Rap</t>
  </si>
  <si>
    <t>Baddie pop</t>
  </si>
  <si>
    <t>Funk blues</t>
  </si>
  <si>
    <t>End at 4:17</t>
  </si>
  <si>
    <t>R&amp;B</t>
  </si>
  <si>
    <t>End at 3:35</t>
  </si>
  <si>
    <t xml:space="preserve">Blues </t>
  </si>
  <si>
    <t>End at 4:41</t>
  </si>
  <si>
    <t>End at 3:22</t>
  </si>
  <si>
    <t>End at 3:21</t>
  </si>
  <si>
    <t>Slow fade out at 4:15</t>
  </si>
  <si>
    <t>End at 3:59</t>
  </si>
  <si>
    <t>Fade out at 4:29</t>
  </si>
  <si>
    <t>Electropop, Non-english</t>
  </si>
  <si>
    <t>Fade out at 4:18</t>
  </si>
  <si>
    <t>Fade out at 2:23</t>
  </si>
  <si>
    <t>Singer songwriter, Soul</t>
  </si>
  <si>
    <t>Singer songwriter, Covers</t>
  </si>
  <si>
    <t>Late night, R&amp;B</t>
  </si>
  <si>
    <t>Pop, R&amp;B</t>
  </si>
  <si>
    <t>Fade out at 4:07</t>
  </si>
  <si>
    <t>End at 4:59</t>
  </si>
  <si>
    <t>Don't You</t>
  </si>
  <si>
    <t>Sickick</t>
  </si>
  <si>
    <t>R&amp;B, Covers</t>
  </si>
  <si>
    <t>End at 3:37</t>
  </si>
  <si>
    <t>Singer songwriter, R&amp;B</t>
  </si>
  <si>
    <t>Index</t>
  </si>
  <si>
    <t>5:19</t>
  </si>
  <si>
    <t>R&amp;B, Non-english</t>
  </si>
  <si>
    <t>Explicit?</t>
  </si>
  <si>
    <t>Electropop, Covers</t>
  </si>
  <si>
    <t>Clean version (but it's still pretty inappropriate)</t>
  </si>
  <si>
    <t>Numb</t>
  </si>
  <si>
    <t>August Alsina, B.o.B., Yo Gotti</t>
  </si>
  <si>
    <t>Strength Courage &amp; Wisdom</t>
  </si>
  <si>
    <t>India.Arie</t>
  </si>
  <si>
    <t>LATATA</t>
  </si>
  <si>
    <t>(G)I-DLE</t>
  </si>
  <si>
    <t>Soul</t>
  </si>
  <si>
    <t>Pop, Non-english</t>
  </si>
  <si>
    <t>Rap, Angry Cali Late Nite</t>
  </si>
  <si>
    <t>Baddie pop, Rap, Angry Cali Late Nite</t>
  </si>
  <si>
    <t>Funk pop, Angry Cali Late Nite</t>
  </si>
  <si>
    <t>Sleeping to Dream -- Live at the Eagles Ballroom</t>
  </si>
  <si>
    <t>Kiss &amp; Tell</t>
  </si>
  <si>
    <t>Ciara</t>
  </si>
  <si>
    <t>Waited All Summer</t>
  </si>
  <si>
    <t>Phlake,Mercedes the Virus</t>
  </si>
  <si>
    <t>Put Your Records On</t>
  </si>
  <si>
    <t>Corinne Bailey Rae</t>
  </si>
  <si>
    <t>Dirty Dancing</t>
  </si>
  <si>
    <t>New Kids On The Block</t>
  </si>
  <si>
    <t>hungover sunday</t>
  </si>
  <si>
    <t>Christian French</t>
  </si>
  <si>
    <t>Diddy Bop (x Louis The Child)</t>
  </si>
  <si>
    <t>Jacob Banks,Louis The Child</t>
  </si>
  <si>
    <t>Hush</t>
  </si>
  <si>
    <t>The Marías</t>
  </si>
  <si>
    <t>Can We Be Friends?</t>
  </si>
  <si>
    <t>Claire Ridgely</t>
  </si>
  <si>
    <t>Trust Issues</t>
  </si>
  <si>
    <t>Submarine (K)</t>
  </si>
  <si>
    <t>Hoody,Bronze</t>
  </si>
  <si>
    <t>Memory</t>
  </si>
  <si>
    <t>Kane Brown,blackbear</t>
  </si>
  <si>
    <t>Next Big Thing</t>
  </si>
  <si>
    <t>West Rose</t>
  </si>
  <si>
    <t>Toxic</t>
  </si>
  <si>
    <t>Alex &amp; Sierra</t>
  </si>
  <si>
    <t>Hit 'Em Up Style (Oops!)</t>
  </si>
  <si>
    <t>Blu Cantrell</t>
  </si>
  <si>
    <t>Problems</t>
  </si>
  <si>
    <t>A R I Z O N A</t>
  </si>
  <si>
    <t>how deep?</t>
  </si>
  <si>
    <t>Tai Verdes</t>
  </si>
  <si>
    <t>Queen</t>
  </si>
  <si>
    <t>Magic City Hippies</t>
  </si>
  <si>
    <t>uh oh</t>
  </si>
  <si>
    <t>Tate McRae</t>
  </si>
  <si>
    <t>Walk That Walk</t>
  </si>
  <si>
    <t>Bakermat,Nic Hanson</t>
  </si>
  <si>
    <t>Song of the Caged Bird</t>
  </si>
  <si>
    <t>Lindsey Stirling</t>
  </si>
  <si>
    <t>The Other - Stripped</t>
  </si>
  <si>
    <t>Lauv</t>
  </si>
  <si>
    <t>Lay Back (bad tuner remix)</t>
  </si>
  <si>
    <t>CLAVVS,bad tuner</t>
  </si>
  <si>
    <t>Subtle Thing</t>
  </si>
  <si>
    <t>Marian Hill</t>
  </si>
  <si>
    <t>Location</t>
  </si>
  <si>
    <t>Khalid</t>
  </si>
  <si>
    <t>There For You</t>
  </si>
  <si>
    <t>Nicklas Sahl</t>
  </si>
  <si>
    <t>Alt Om Os</t>
  </si>
  <si>
    <t>Dusin</t>
  </si>
  <si>
    <t>Yanghwa BRDG</t>
  </si>
  <si>
    <t>Zion.T</t>
  </si>
  <si>
    <t>As I Am</t>
  </si>
  <si>
    <t>H.E.R.</t>
  </si>
  <si>
    <t>Creep</t>
  </si>
  <si>
    <t>Karen Souza</t>
  </si>
  <si>
    <t>Taylor Swift</t>
  </si>
  <si>
    <t>Reste</t>
  </si>
  <si>
    <t>Maître Gims,Sting</t>
  </si>
  <si>
    <t>Fake love</t>
  </si>
  <si>
    <t>space x</t>
  </si>
  <si>
    <t>The Love You're Given</t>
  </si>
  <si>
    <t>Jack Garratt</t>
  </si>
  <si>
    <t>R&amp;B, Funk pop</t>
  </si>
  <si>
    <t>Jazz blues, Oldies</t>
  </si>
  <si>
    <t>Funk pop, Non-English</t>
  </si>
  <si>
    <t>Jazz blues, Covers</t>
  </si>
  <si>
    <t>Hip hop</t>
  </si>
  <si>
    <t>Funk pop, R&amp;B</t>
  </si>
  <si>
    <t>Baddie pop, Non-english</t>
  </si>
  <si>
    <t>Singer songwriter, Non-english</t>
  </si>
  <si>
    <t>R&amp;B, Late night</t>
  </si>
  <si>
    <t>Late night, Non-english</t>
  </si>
  <si>
    <t>Piñata (feat. BIA, Kap G &amp; Justin Quiles)</t>
  </si>
  <si>
    <t>Vice,Kap G,Justin Quiles,BIA</t>
  </si>
  <si>
    <t>CHARGER (ft. Charli XCX)</t>
  </si>
  <si>
    <t>ELIO,Charli XCX</t>
  </si>
  <si>
    <t>Pretty Little Fears (feat. J. Cole)</t>
  </si>
  <si>
    <t>6LACK,J. Cole</t>
  </si>
  <si>
    <t>Epa Wei</t>
  </si>
  <si>
    <t>Danny Ocean</t>
  </si>
  <si>
    <t>Wavez</t>
  </si>
  <si>
    <t>Snakehips,TroyBoi</t>
  </si>
  <si>
    <t>Naked Alone</t>
  </si>
  <si>
    <t>L Devine,INDIIA</t>
  </si>
  <si>
    <t>Swing</t>
  </si>
  <si>
    <t>Connor Price,Nic D,4Korners</t>
  </si>
  <si>
    <t>Coast (feat. Anderson .Paak)</t>
  </si>
  <si>
    <t>Hailee Steinfeld,Anderson .Paak</t>
  </si>
  <si>
    <t>Can't Tell Yah</t>
  </si>
  <si>
    <t>Laai</t>
  </si>
  <si>
    <t>D Is For Denny</t>
  </si>
  <si>
    <t>Kirk Fletcher</t>
  </si>
  <si>
    <t>Aliens Need Love Too</t>
  </si>
  <si>
    <t>Lavender Haze</t>
  </si>
  <si>
    <t>Don't Forget to Say Goodnight</t>
  </si>
  <si>
    <t>Alicia Gianni,Mike Whitebread,Joseph Li,Dan Workman,Nick Gaitan</t>
  </si>
  <si>
    <t>You Should Probably Leave</t>
  </si>
  <si>
    <t>Chris Stapleton</t>
  </si>
  <si>
    <t>Starboy</t>
  </si>
  <si>
    <t>The Weeknd,Daft Punk</t>
  </si>
  <si>
    <t>Miss You - Aslove Remix</t>
  </si>
  <si>
    <t>Carla Bruni,Aslove</t>
  </si>
  <si>
    <t>Die A Happy Man</t>
  </si>
  <si>
    <t>Hush - Still Woozy Remix</t>
  </si>
  <si>
    <t>The Marías,Still Woozy</t>
  </si>
  <si>
    <t>Tell Me</t>
  </si>
  <si>
    <t>Groove Theory</t>
  </si>
  <si>
    <t>Naughty Girl</t>
  </si>
  <si>
    <t>Beyoncé</t>
  </si>
  <si>
    <t>Dance About It</t>
  </si>
  <si>
    <t>Meghan Trainor</t>
  </si>
  <si>
    <t>Pleasure (feat. RINI)</t>
  </si>
  <si>
    <t>Abrina,RINI</t>
  </si>
  <si>
    <t>Rafiki</t>
  </si>
  <si>
    <t>Zap Mama</t>
  </si>
  <si>
    <t>She Wolf</t>
  </si>
  <si>
    <t>Shakira</t>
  </si>
  <si>
    <t>We Don't Have To Take Our Clothes Off</t>
  </si>
  <si>
    <t>Ella Eyre</t>
  </si>
  <si>
    <t>Anymore</t>
  </si>
  <si>
    <t>DEZI</t>
  </si>
  <si>
    <t>Talia</t>
  </si>
  <si>
    <t>King Princess</t>
  </si>
  <si>
    <t>Wrong Places</t>
  </si>
  <si>
    <t>Libby Larkin</t>
  </si>
  <si>
    <t>Sugar Honey Iced Tea (S.H.I.T.)</t>
  </si>
  <si>
    <t>Princess Nokia</t>
  </si>
  <si>
    <t>Case Of The Ex (Whatcha Gonna Do)</t>
  </si>
  <si>
    <t>Mýa</t>
  </si>
  <si>
    <t>Dress</t>
  </si>
  <si>
    <t>Charlotte Sands</t>
  </si>
  <si>
    <t>Tequila</t>
  </si>
  <si>
    <t>Dan + Shay</t>
  </si>
  <si>
    <t>omg</t>
  </si>
  <si>
    <t>Ain't No Sunshine</t>
  </si>
  <si>
    <t>Bill Withers</t>
  </si>
  <si>
    <t>Beyonce</t>
  </si>
  <si>
    <t>AMARNI</t>
  </si>
  <si>
    <t>Show Up</t>
  </si>
  <si>
    <t>Aiza</t>
  </si>
  <si>
    <t>Sandman</t>
  </si>
  <si>
    <t>Grace Gaustad</t>
  </si>
  <si>
    <t>The Marilyn</t>
  </si>
  <si>
    <t>GiGi Grombacher</t>
  </si>
  <si>
    <t>For Gerard</t>
  </si>
  <si>
    <t>Naïka</t>
  </si>
  <si>
    <t>贴贴</t>
  </si>
  <si>
    <t>胥睿,杨淳</t>
  </si>
  <si>
    <t>Escapism.</t>
  </si>
  <si>
    <t>RAYE,070 Shake</t>
  </si>
  <si>
    <t>Bad Mood - Roger's Nu Solution Vocal</t>
  </si>
  <si>
    <t>Lonnie Gordon</t>
  </si>
  <si>
    <t>没有说过的话</t>
  </si>
  <si>
    <t>Ryan.B</t>
  </si>
  <si>
    <t>MAMBO</t>
  </si>
  <si>
    <t>DIRTYXAN</t>
  </si>
  <si>
    <t>Chuck Taylor</t>
  </si>
  <si>
    <t>Connor Price,SIRI</t>
  </si>
  <si>
    <t>Jumpin', Jumpin'</t>
  </si>
  <si>
    <t>Destiny's Child</t>
  </si>
  <si>
    <t>Flatline</t>
  </si>
  <si>
    <t>Two Feet</t>
  </si>
  <si>
    <t>Shivers</t>
  </si>
  <si>
    <t>OSIS</t>
  </si>
  <si>
    <t>6's to 9's</t>
  </si>
  <si>
    <t>Big Wild,Rationale</t>
  </si>
  <si>
    <t>Girlfriend at the Time</t>
  </si>
  <si>
    <t>Emily Burns</t>
  </si>
  <si>
    <t>Beyond</t>
  </si>
  <si>
    <t>Leon Bridges</t>
  </si>
  <si>
    <t>12345SEX</t>
  </si>
  <si>
    <t>The Devil</t>
  </si>
  <si>
    <t>BANKS</t>
  </si>
  <si>
    <t>Better Luck Next Time</t>
  </si>
  <si>
    <t>Kelsea Ballerini</t>
  </si>
  <si>
    <t>Summer Feelings (feat. Charlie Puth) - From 'SCOOB!' The Album</t>
  </si>
  <si>
    <t>Lennon Stella,Charlie Puth</t>
  </si>
  <si>
    <t>go with u</t>
  </si>
  <si>
    <t>BAYNK</t>
  </si>
  <si>
    <t>edamame (feat. Rich Brian)</t>
  </si>
  <si>
    <t>bbno$,Rich Brian</t>
  </si>
  <si>
    <t>Gold Embers</t>
  </si>
  <si>
    <t>Over-the-Ocean Call</t>
  </si>
  <si>
    <t>Lizzy McAlpine</t>
  </si>
  <si>
    <t>Taste</t>
  </si>
  <si>
    <t>Messy</t>
  </si>
  <si>
    <t>What Happened To U</t>
  </si>
  <si>
    <t>Usher</t>
  </si>
  <si>
    <t>Pray For Me (with Kendrick Lamar)</t>
  </si>
  <si>
    <t>The Weeknd,Kendrick Lamar</t>
  </si>
  <si>
    <t>Touch</t>
  </si>
  <si>
    <t>Matt DiMona</t>
  </si>
  <si>
    <t>Wow</t>
  </si>
  <si>
    <t>Beck</t>
  </si>
  <si>
    <t>bury a friend</t>
  </si>
  <si>
    <t>Billie Eilish</t>
  </si>
  <si>
    <t>Cruisin'</t>
  </si>
  <si>
    <t>Austnamelia</t>
  </si>
  <si>
    <t>Latin</t>
  </si>
  <si>
    <t>End at 2:42</t>
  </si>
  <si>
    <t>A little suggestive</t>
  </si>
  <si>
    <t>Country</t>
  </si>
  <si>
    <t>Country, Covers</t>
  </si>
  <si>
    <t>Angry Cali Late Nite</t>
  </si>
  <si>
    <t>Oldies, R&amp;B</t>
  </si>
  <si>
    <t>Baddie pop, Covers</t>
  </si>
  <si>
    <t>Throwback, Baddie pop</t>
  </si>
  <si>
    <t>Afropop</t>
  </si>
  <si>
    <t>Rap, Afropop</t>
  </si>
  <si>
    <t>Throwback</t>
  </si>
  <si>
    <t>Rap, Baddie pop</t>
  </si>
  <si>
    <t>Throwback, R&amp;B</t>
  </si>
  <si>
    <t>Throwback, Pop</t>
  </si>
  <si>
    <t>Electropop, Baddie pop</t>
  </si>
  <si>
    <t>Angry Cali Late Nite, Baddie pop</t>
  </si>
  <si>
    <t>Latin, R&amp;B</t>
  </si>
  <si>
    <t>Baddie pop, Electropop</t>
  </si>
  <si>
    <t>Covers</t>
  </si>
  <si>
    <t>Goodies (feat. Petey Pablo)</t>
  </si>
  <si>
    <t>Ciara,Petey Pablo</t>
  </si>
  <si>
    <t>Pretty Please</t>
  </si>
  <si>
    <t>Clean version</t>
  </si>
  <si>
    <t>Baddie pop, Rap</t>
  </si>
  <si>
    <t>Late night, Electropop</t>
  </si>
  <si>
    <t>End at 3:04</t>
  </si>
  <si>
    <t>End at 3:43</t>
  </si>
  <si>
    <t>In Between</t>
  </si>
  <si>
    <t>whatever mike</t>
  </si>
  <si>
    <t>Purple Hat</t>
  </si>
  <si>
    <t>Push</t>
  </si>
  <si>
    <t>EquallyOpposite</t>
  </si>
  <si>
    <t>Self Destruction Mode</t>
  </si>
  <si>
    <t>The Chainsmokers,bludnymph</t>
  </si>
  <si>
    <t>No Tomorrow</t>
  </si>
  <si>
    <t>Brandy</t>
  </si>
  <si>
    <t>Pink Sweat$</t>
  </si>
  <si>
    <t>Supermagic</t>
  </si>
  <si>
    <t>Ellery Bonham</t>
  </si>
  <si>
    <t>Still in da Disco - Maga Remix</t>
  </si>
  <si>
    <t>HEDEGAARD,Maga</t>
  </si>
  <si>
    <t>Tiësto,Tate McRae</t>
  </si>
  <si>
    <t>Christina's Song</t>
  </si>
  <si>
    <t>MAX</t>
  </si>
  <si>
    <t>Go Crazy</t>
  </si>
  <si>
    <t>Bray Brown,Chris Mayz</t>
  </si>
  <si>
    <t>Johnnie Walker</t>
  </si>
  <si>
    <t>Spritely</t>
  </si>
  <si>
    <t>坏蛋</t>
  </si>
  <si>
    <t>叶琼琳,褚晨茜</t>
  </si>
  <si>
    <t>u turn me on (but u give me depression)</t>
  </si>
  <si>
    <t>LØLØ</t>
  </si>
  <si>
    <t>Forgive Me</t>
  </si>
  <si>
    <t>Sofi Tukker,Mahmut Orhan</t>
  </si>
  <si>
    <t>Lone Digger</t>
  </si>
  <si>
    <t>Caravan Palace</t>
  </si>
  <si>
    <t>AFU</t>
  </si>
  <si>
    <t>CAL</t>
  </si>
  <si>
    <t>Independent Women, Pt. 1</t>
  </si>
  <si>
    <t>Keep It Simple</t>
  </si>
  <si>
    <t>Anthony Russo</t>
  </si>
  <si>
    <t>shut up</t>
  </si>
  <si>
    <t>Greyson Chance</t>
  </si>
  <si>
    <t>When Somebody Loves You Back</t>
  </si>
  <si>
    <t>Teddy Pendergrass</t>
  </si>
  <si>
    <t>Vigilante Shit</t>
  </si>
  <si>
    <t>Sho Nuff</t>
  </si>
  <si>
    <t>DNA</t>
  </si>
  <si>
    <t>Bo Baskoro,Justin Abel</t>
  </si>
  <si>
    <t>Nuttin' But Love</t>
  </si>
  <si>
    <t>Heavy D &amp; The Boyz</t>
  </si>
  <si>
    <t>sun and moon</t>
  </si>
  <si>
    <t>anees</t>
  </si>
  <si>
    <t>Built For Comfort</t>
  </si>
  <si>
    <t>Dion</t>
  </si>
  <si>
    <t>Club Thing</t>
  </si>
  <si>
    <t>Yoav</t>
  </si>
  <si>
    <t>One Man Show</t>
  </si>
  <si>
    <t>Ariana Savalas</t>
  </si>
  <si>
    <t>Stand and Deliver</t>
  </si>
  <si>
    <t>Patrick Droney</t>
  </si>
  <si>
    <t>Forget Me</t>
  </si>
  <si>
    <t>Lewis Capaldi</t>
  </si>
  <si>
    <t>Faded</t>
  </si>
  <si>
    <t>Izzy Bizu</t>
  </si>
  <si>
    <t>Brooklyn</t>
  </si>
  <si>
    <t>Chunky</t>
  </si>
  <si>
    <t>Bruno Mars</t>
  </si>
  <si>
    <t>Why Don't You Do Right</t>
  </si>
  <si>
    <t>Beth Hart, Joe Bonamassa</t>
  </si>
  <si>
    <t>Patient</t>
  </si>
  <si>
    <t>Charlie Puth</t>
  </si>
  <si>
    <t>If It Feels Good (Then It Must Be)</t>
  </si>
  <si>
    <t>Stretch</t>
  </si>
  <si>
    <t>Louise</t>
  </si>
  <si>
    <t>Quick Musical Doodles</t>
  </si>
  <si>
    <t>Slow Fade</t>
  </si>
  <si>
    <t>Ruth B.</t>
  </si>
  <si>
    <t>Superbad</t>
  </si>
  <si>
    <t>Jesse McCartney</t>
  </si>
  <si>
    <t>Let There Be Love</t>
  </si>
  <si>
    <t>Nat King Cole</t>
  </si>
  <si>
    <t>Señorita</t>
  </si>
  <si>
    <t>Shawn Mendes,Camila Cabello</t>
  </si>
  <si>
    <t>Lost</t>
  </si>
  <si>
    <t>Blake Rose</t>
  </si>
  <si>
    <t>comethru</t>
  </si>
  <si>
    <t>Jeremy Zucker</t>
  </si>
  <si>
    <t>Honey (with Muni Long)</t>
  </si>
  <si>
    <t>John Legend,Muni Long</t>
  </si>
  <si>
    <t>Down</t>
  </si>
  <si>
    <t>W.I.T.C.H.</t>
  </si>
  <si>
    <t>All or Nothing</t>
  </si>
  <si>
    <t>Ripe</t>
  </si>
  <si>
    <t>Leave (Get Out) - Recorded at Metropolis Studios, London</t>
  </si>
  <si>
    <t>Beast Of Burden</t>
  </si>
  <si>
    <t>BabyJake</t>
  </si>
  <si>
    <t>(Sittin' On) The Dock of the Bay - Live At The Fillmore, San Francisco, CA - July 2008</t>
  </si>
  <si>
    <t>Sara Bareilles</t>
  </si>
  <si>
    <t>Black Velvet</t>
  </si>
  <si>
    <t>Alannah Myles</t>
  </si>
  <si>
    <t>Tongue Tied</t>
  </si>
  <si>
    <t>Theo Tams</t>
  </si>
  <si>
    <t>i don't wanna party</t>
  </si>
  <si>
    <t>mike.</t>
  </si>
  <si>
    <t>California King</t>
  </si>
  <si>
    <t>D.B. Ricapito</t>
  </si>
  <si>
    <t>Like This</t>
  </si>
  <si>
    <t>Jake Scott</t>
  </si>
  <si>
    <t>That's The Way Love Goes</t>
  </si>
  <si>
    <t>Oldies, Covers</t>
  </si>
  <si>
    <t>Electropop, Angry Cali Late Nite</t>
  </si>
  <si>
    <t>Covers, R&amp;B</t>
  </si>
  <si>
    <t>Not actually explicit (I think)</t>
  </si>
  <si>
    <t>Fade out at 3:44</t>
  </si>
  <si>
    <t>Hip Hop</t>
  </si>
  <si>
    <t>End at 4:24</t>
  </si>
  <si>
    <t>End at 3:25</t>
  </si>
  <si>
    <t>End at 4:10</t>
  </si>
  <si>
    <t>Fade out at 3:42</t>
  </si>
  <si>
    <t>Start at 1:03</t>
  </si>
  <si>
    <t>Start at 0:07</t>
  </si>
  <si>
    <t>How Can I Forget - Ryan Riback Remix</t>
  </si>
  <si>
    <t>My Game</t>
  </si>
  <si>
    <t>Paris in the Rain</t>
  </si>
  <si>
    <t>Confetti</t>
  </si>
  <si>
    <t>People</t>
  </si>
  <si>
    <t>I'd Rather Drink Muddy Water</t>
  </si>
  <si>
    <t>space for you</t>
  </si>
  <si>
    <t>Dive</t>
  </si>
  <si>
    <t>Run Through Fire</t>
  </si>
  <si>
    <t>Poison</t>
  </si>
  <si>
    <t>Fly Girl (feat. Missy Elliott)</t>
  </si>
  <si>
    <t>Dust My Broom</t>
  </si>
  <si>
    <t>Jump the Broom</t>
  </si>
  <si>
    <t>Fantasy</t>
  </si>
  <si>
    <t>First Class</t>
  </si>
  <si>
    <t>Diamonds</t>
  </si>
  <si>
    <t>Money</t>
  </si>
  <si>
    <t>Nice to Meet Ya (feat. Nicki Minaj)</t>
  </si>
  <si>
    <t>Worlds Apart</t>
  </si>
  <si>
    <t>Lost In Space</t>
  </si>
  <si>
    <t>Savage (Nightcore Remix)</t>
  </si>
  <si>
    <t>Best Part (feat. H.E.R.)</t>
  </si>
  <si>
    <t>do u really? (with Ruth B.)</t>
  </si>
  <si>
    <t>All Too Well (Taylor's Version)</t>
  </si>
  <si>
    <t>Shoop</t>
  </si>
  <si>
    <t>9 to 5 (FROM THE STILL WORKING 9 TO 5 DOCUMENTARY)</t>
  </si>
  <si>
    <t>Mean It</t>
  </si>
  <si>
    <t>To Die For</t>
  </si>
  <si>
    <t>Heartbreak Magic</t>
  </si>
  <si>
    <t>Jet Black (feat. Brandy)</t>
  </si>
  <si>
    <t>Josephine</t>
  </si>
  <si>
    <t>Love$ick</t>
  </si>
  <si>
    <t>Lie</t>
  </si>
  <si>
    <t>Tricky</t>
  </si>
  <si>
    <t>Meant To Be</t>
  </si>
  <si>
    <t>Djon maya maï (feat. Victor Démé)</t>
  </si>
  <si>
    <t>Oh My God</t>
  </si>
  <si>
    <t>Cherry (feat. Hayley Kiyoko)</t>
  </si>
  <si>
    <t>Bad Girl</t>
  </si>
  <si>
    <t>Lose My Cool - Franc Moody Remix</t>
  </si>
  <si>
    <t>Mind Over Matter</t>
  </si>
  <si>
    <t>Alcohol-Free</t>
  </si>
  <si>
    <t>Dream of You (with R3HAB)</t>
  </si>
  <si>
    <t>MKTO,Ryan Riback</t>
  </si>
  <si>
    <t>Deluxe</t>
  </si>
  <si>
    <t>Charlotte Cardin</t>
  </si>
  <si>
    <t>Libianca</t>
  </si>
  <si>
    <t>Marc Broussard</t>
  </si>
  <si>
    <t>Olivia Dean</t>
  </si>
  <si>
    <t>NEZZA</t>
  </si>
  <si>
    <t>FLO,Missy Elliott</t>
  </si>
  <si>
    <t>Etta James</t>
  </si>
  <si>
    <t>Mr. Sipp</t>
  </si>
  <si>
    <t>Mariah Carey</t>
  </si>
  <si>
    <t>Jack Harlow</t>
  </si>
  <si>
    <t>Sam Smith</t>
  </si>
  <si>
    <t>Leikeli47</t>
  </si>
  <si>
    <t>Meghan Trainor,Nicki Minaj</t>
  </si>
  <si>
    <t>Ash</t>
  </si>
  <si>
    <t>Emmit Fenn</t>
  </si>
  <si>
    <t>Bahari,Nightcore</t>
  </si>
  <si>
    <t>Daniel Caesar,H.E.R.</t>
  </si>
  <si>
    <t>Lyn Lapid,Ruth B.</t>
  </si>
  <si>
    <t>Salt-N-Pepa</t>
  </si>
  <si>
    <t>Kelly Clarkson,Dolly Parton</t>
  </si>
  <si>
    <t>Lauv,LANY</t>
  </si>
  <si>
    <t>Riah</t>
  </si>
  <si>
    <t>Anderson .Paak,Brandy</t>
  </si>
  <si>
    <t>RITUAL,Lisa Hannigan</t>
  </si>
  <si>
    <t>Mura Masa,A$AP Rocky</t>
  </si>
  <si>
    <t>Sasha Alex Sloan</t>
  </si>
  <si>
    <t>Shoffy,Sabrina Carpenter</t>
  </si>
  <si>
    <t>Ber,Charlie Oriain</t>
  </si>
  <si>
    <t>Synapson,Victor Démé</t>
  </si>
  <si>
    <t>FLETCHER,Hayley Kiyoko</t>
  </si>
  <si>
    <t>Amber Mark,Franc Moody</t>
  </si>
  <si>
    <t>Anthony Ramos</t>
  </si>
  <si>
    <t>TWICE</t>
  </si>
  <si>
    <t>CHUNG HA,R3HAB</t>
  </si>
  <si>
    <t>Late night, Baddie pop</t>
  </si>
  <si>
    <t>End at 5:22</t>
  </si>
  <si>
    <t>End at 2:37</t>
  </si>
  <si>
    <t>End at 4:42</t>
  </si>
  <si>
    <t>Explicit (lightly)</t>
  </si>
  <si>
    <t>Fade out at 3:05</t>
  </si>
  <si>
    <t>Covers, R&amp;B, Rap</t>
  </si>
  <si>
    <t>Late night, Funk pop</t>
  </si>
  <si>
    <t>Late night, Non-english, Electropop</t>
  </si>
  <si>
    <t>Bloodstream</t>
  </si>
  <si>
    <t>Ed Sheeran</t>
  </si>
  <si>
    <t>Candy Rain</t>
  </si>
  <si>
    <t>Soul For Real</t>
  </si>
  <si>
    <t>Breathe</t>
  </si>
  <si>
    <t>Years &amp; Years</t>
  </si>
  <si>
    <t>Working For The Weekend (feat. bbno$)</t>
  </si>
  <si>
    <t>MAX,bbno$</t>
  </si>
  <si>
    <t>SoulMate (feat. IU)</t>
  </si>
  <si>
    <t>ZICO,IU</t>
  </si>
  <si>
    <t>Naked</t>
  </si>
  <si>
    <t>Jonas Blue,MAX</t>
  </si>
  <si>
    <t>Light On</t>
  </si>
  <si>
    <t>Maggie Rogers</t>
  </si>
  <si>
    <t>Don't Speak</t>
  </si>
  <si>
    <t>Chaël,kaii</t>
  </si>
  <si>
    <t>The Motto</t>
  </si>
  <si>
    <t>Tiësto,Ava Max</t>
  </si>
  <si>
    <t>唯一remix</t>
  </si>
  <si>
    <t>李宜柏PAULYBLEE</t>
  </si>
  <si>
    <t>Reckless</t>
  </si>
  <si>
    <t>Healy</t>
  </si>
  <si>
    <t>Bloody Poetry</t>
  </si>
  <si>
    <t>Grieves</t>
  </si>
  <si>
    <t>my hair</t>
  </si>
  <si>
    <t>Ariana Grande</t>
  </si>
  <si>
    <t>Things Are Changin' - Solo Acoustic; Live</t>
  </si>
  <si>
    <t>Gary Clark Jr.</t>
  </si>
  <si>
    <t>Are You There?</t>
  </si>
  <si>
    <t>BATHSHEBA</t>
  </si>
  <si>
    <t>Lil Mama</t>
  </si>
  <si>
    <t>Jain</t>
  </si>
  <si>
    <t>섬찟 (Hypnosis)</t>
  </si>
  <si>
    <t>IVE</t>
  </si>
  <si>
    <t>We Up</t>
  </si>
  <si>
    <t>Feel Good</t>
  </si>
  <si>
    <t>Guitar</t>
  </si>
  <si>
    <t>Straight Up</t>
  </si>
  <si>
    <t>Paula Abdul</t>
  </si>
  <si>
    <t>Call Your Mom (with Lizzy McAlpine)</t>
  </si>
  <si>
    <t>Noah Kahan,Lizzy McAlpine</t>
  </si>
  <si>
    <t>Someone Like You (feat. Joy Oladokun)</t>
  </si>
  <si>
    <t>Noah Kahan,Joy Oladokun</t>
  </si>
  <si>
    <t>Too Well</t>
  </si>
  <si>
    <t>Reneé Rapp</t>
  </si>
  <si>
    <t>Wanted Man</t>
  </si>
  <si>
    <t>Mat Kearney</t>
  </si>
  <si>
    <t>Slow Jamz</t>
  </si>
  <si>
    <t>Max Frost</t>
  </si>
  <si>
    <t>Into You</t>
  </si>
  <si>
    <t>New Obsession - Lost Kings Remix</t>
  </si>
  <si>
    <t>FRANKIE,Lost Kings</t>
  </si>
  <si>
    <t>Move On (C'est la vie)</t>
  </si>
  <si>
    <t>Faydee</t>
  </si>
  <si>
    <t>Gold</t>
  </si>
  <si>
    <t>A Natural Man</t>
  </si>
  <si>
    <t>Lou Rawls</t>
  </si>
  <si>
    <t>Only You</t>
  </si>
  <si>
    <t>Parson James</t>
  </si>
  <si>
    <t>Whisper</t>
  </si>
  <si>
    <t>Ernie Halter</t>
  </si>
  <si>
    <t>Passenger Side</t>
  </si>
  <si>
    <t>Smallpools</t>
  </si>
  <si>
    <t>I Ain't Jivin', I'm Jammin'</t>
  </si>
  <si>
    <t>Leon Huff</t>
  </si>
  <si>
    <t>Tell Me You Love Me - NOTD Remix</t>
  </si>
  <si>
    <t>Demi Lovato,NOTD</t>
  </si>
  <si>
    <t>365&amp;7 (Feat. JAMIE)</t>
  </si>
  <si>
    <t>pH-1,JAMIE</t>
  </si>
  <si>
    <t>Candy</t>
  </si>
  <si>
    <t>Kah-Lo</t>
  </si>
  <si>
    <t>Spring With You (feat. 20 Years of Age)</t>
  </si>
  <si>
    <t>Vanilla Acoustic,20 Years of Age</t>
  </si>
  <si>
    <t>Butterflies</t>
  </si>
  <si>
    <t>James TW</t>
  </si>
  <si>
    <t>Black Mamba</t>
  </si>
  <si>
    <t>aespa</t>
  </si>
  <si>
    <t>Fire for You</t>
  </si>
  <si>
    <t>Cannons</t>
  </si>
  <si>
    <t>Cry for Me</t>
  </si>
  <si>
    <t>Camila Cabello</t>
  </si>
  <si>
    <t>U Remind Me - Recorded at Spotify Studios NYC</t>
  </si>
  <si>
    <t>October</t>
  </si>
  <si>
    <t>Alessia Cara</t>
  </si>
  <si>
    <t>Talk About It</t>
  </si>
  <si>
    <t>Foley</t>
  </si>
  <si>
    <t>Is You Is or Is You Ain't My Baby</t>
  </si>
  <si>
    <t>Renee Olstead</t>
  </si>
  <si>
    <t>All You Had To Do Was Stay</t>
  </si>
  <si>
    <t>Long</t>
  </si>
  <si>
    <t>Fade out at 4:22</t>
  </si>
  <si>
    <t>Officially Missing You guitar riff</t>
  </si>
  <si>
    <t>Late night, Rap</t>
  </si>
  <si>
    <t>Funk pop, Rap</t>
  </si>
  <si>
    <t>End at 4:28</t>
  </si>
  <si>
    <t>Mild Latin rhythm</t>
  </si>
  <si>
    <t>Mild country feel</t>
  </si>
  <si>
    <t>Samba rhythm</t>
  </si>
  <si>
    <t>Tired of Being Alone</t>
  </si>
  <si>
    <t>Al Green</t>
  </si>
  <si>
    <t>Got to Be Real - Single Version</t>
  </si>
  <si>
    <t>Cheryl Lynn</t>
  </si>
  <si>
    <t>Oldies, Soul</t>
  </si>
  <si>
    <t>Fade out around 4:30 (after 8 measures)</t>
  </si>
  <si>
    <t>Pop, Soul</t>
  </si>
  <si>
    <t>Hip hop, Oldies</t>
  </si>
  <si>
    <t>SexyBack</t>
  </si>
  <si>
    <t>Ilkan Gunuc,Clara Stegall</t>
  </si>
  <si>
    <t>Paint The Town Red</t>
  </si>
  <si>
    <t>Doja Cat</t>
  </si>
  <si>
    <t>Numb - Bonus Track</t>
  </si>
  <si>
    <t>August Alsina,B.o.B,Yo Gotti</t>
  </si>
  <si>
    <t>Greedy</t>
  </si>
  <si>
    <t>How We Do</t>
  </si>
  <si>
    <t>The Game,50 Cent</t>
  </si>
  <si>
    <t>flowers &amp; sex</t>
  </si>
  <si>
    <t>EMELINE,smle</t>
  </si>
  <si>
    <t>Lock Shit Down</t>
  </si>
  <si>
    <t>Chali 2na,Talib Kweli</t>
  </si>
  <si>
    <t>Touch My Body</t>
  </si>
  <si>
    <t>Coffee</t>
  </si>
  <si>
    <t>Billy Raffoul</t>
  </si>
  <si>
    <t>WOW - Unplugged</t>
  </si>
  <si>
    <t>Janine</t>
  </si>
  <si>
    <t>SOLO</t>
  </si>
  <si>
    <t>JENNIE</t>
  </si>
  <si>
    <t>STRUT</t>
  </si>
  <si>
    <t>EMELINE</t>
  </si>
  <si>
    <t>I Think He Knows</t>
  </si>
  <si>
    <t>nuh uh</t>
  </si>
  <si>
    <t>Jades Goudreault</t>
  </si>
  <si>
    <t>What Was I Made For?</t>
  </si>
  <si>
    <t>reckless driving</t>
  </si>
  <si>
    <t>Lizzy McAlpine,Ben Kessler</t>
  </si>
  <si>
    <t>Mild Bollywood influence, Explicit</t>
  </si>
  <si>
    <t>Angry Cali Late Nite, Covers</t>
  </si>
  <si>
    <t>Angry Cali Late Nite, Rap</t>
  </si>
  <si>
    <t>Clean but inappropriate</t>
  </si>
  <si>
    <t>Clean version; Electroswing vibes</t>
  </si>
  <si>
    <t>End at 3:33</t>
  </si>
  <si>
    <t>End early</t>
  </si>
  <si>
    <t>No Scrubs</t>
  </si>
  <si>
    <t>TLC</t>
  </si>
  <si>
    <t>Sexy Love</t>
  </si>
  <si>
    <t>Ne-Yo</t>
  </si>
  <si>
    <t>Shine On</t>
  </si>
  <si>
    <t>Eric Bibb</t>
  </si>
  <si>
    <t>sunday</t>
  </si>
  <si>
    <t>Joy Oladokun</t>
  </si>
  <si>
    <t>tere bina - Acoustic</t>
  </si>
  <si>
    <t>Zaeden,Jonita Gandhi</t>
  </si>
  <si>
    <t>This Year</t>
  </si>
  <si>
    <t>Emily King</t>
  </si>
  <si>
    <t>Twisted</t>
  </si>
  <si>
    <t>Nahko And Medicine For The People</t>
  </si>
  <si>
    <t>Why Don't You Touch Me</t>
  </si>
  <si>
    <t>Don't Wait</t>
  </si>
  <si>
    <t>Mapei</t>
  </si>
  <si>
    <t>Warm Whispers</t>
  </si>
  <si>
    <t>Missy Higgins</t>
  </si>
  <si>
    <t>Torn</t>
  </si>
  <si>
    <t>Now and Later</t>
  </si>
  <si>
    <t>Sage The Gemini</t>
  </si>
  <si>
    <t>Grace's Amazing Hands</t>
  </si>
  <si>
    <t>Dave Barnes</t>
  </si>
  <si>
    <t>You're Sexy I'm Sexy</t>
  </si>
  <si>
    <t>Eric Nam</t>
  </si>
  <si>
    <t>ILYSB - STRIPPED</t>
  </si>
  <si>
    <t>LANY</t>
  </si>
  <si>
    <t>Hometown Girl</t>
  </si>
  <si>
    <t>ZHU</t>
  </si>
  <si>
    <t>Lochloosa</t>
  </si>
  <si>
    <t>i'm so tired...</t>
  </si>
  <si>
    <t>Lauv,Troye Sivan</t>
  </si>
  <si>
    <t>Thinkin Bout You</t>
  </si>
  <si>
    <t>End at 3:36</t>
  </si>
  <si>
    <t>End at 3:05</t>
  </si>
  <si>
    <t>End at 2:39</t>
  </si>
  <si>
    <t>Afro rhythm</t>
  </si>
  <si>
    <t>Latin rhythm</t>
  </si>
  <si>
    <t>Trip</t>
  </si>
  <si>
    <t>Ella Mai</t>
  </si>
  <si>
    <t>SloMo</t>
  </si>
  <si>
    <t>Chanel</t>
  </si>
  <si>
    <t>Secret - Demo</t>
  </si>
  <si>
    <t>Maroon 5</t>
  </si>
  <si>
    <t>Coke &amp; Henny Pt. 2</t>
  </si>
  <si>
    <t>Afire Love</t>
  </si>
  <si>
    <t>Lean On Me</t>
  </si>
  <si>
    <t>Cheat Codes,Tinashe</t>
  </si>
  <si>
    <t>Be Honest (feat. Burna Boy)</t>
  </si>
  <si>
    <t>Jorja Smith,Burna Boy</t>
  </si>
  <si>
    <t>Roadhouse Blues</t>
  </si>
  <si>
    <t>The Doors</t>
  </si>
  <si>
    <t>Eyes Closed</t>
  </si>
  <si>
    <t>Blinding Lights</t>
  </si>
  <si>
    <t>Loi</t>
  </si>
  <si>
    <t>For Me</t>
  </si>
  <si>
    <t>Happi</t>
  </si>
  <si>
    <t>Sophisticated Lady</t>
  </si>
  <si>
    <t>Rich Forever</t>
  </si>
  <si>
    <t>Todrick Hall</t>
  </si>
  <si>
    <t>boyfriend (with Social House)</t>
  </si>
  <si>
    <t>Ariana Grande,Social House</t>
  </si>
  <si>
    <t>Bound</t>
  </si>
  <si>
    <t>Indiana</t>
  </si>
  <si>
    <t>Mystery Lady</t>
  </si>
  <si>
    <t>Masego,Don Toliver</t>
  </si>
  <si>
    <t>crossed the line</t>
  </si>
  <si>
    <t>Jessica Baio</t>
  </si>
  <si>
    <t>Trade it for the Night - Single Version</t>
  </si>
  <si>
    <t>Monica Lewinsky</t>
  </si>
  <si>
    <t>Fade out at 3:20</t>
  </si>
  <si>
    <t>End at 4:03, Clean but mildly inappropriate</t>
  </si>
  <si>
    <t>End at 2:30</t>
  </si>
  <si>
    <t>Start at 0:15, End at 5:05</t>
  </si>
  <si>
    <t>Black Coffee and Cigarettes</t>
  </si>
  <si>
    <t>Mo Rodgers</t>
  </si>
  <si>
    <t>Can't Fight The Blues</t>
  </si>
  <si>
    <t>Karen Carroll</t>
  </si>
  <si>
    <t>Blues</t>
  </si>
  <si>
    <t>Late night, Covers</t>
  </si>
  <si>
    <t>Santorini Coffee</t>
  </si>
  <si>
    <t>melvitto</t>
  </si>
  <si>
    <t>greedy</t>
  </si>
  <si>
    <t>Move</t>
  </si>
  <si>
    <t>Jany Green</t>
  </si>
  <si>
    <t>Waves - Acoustic</t>
  </si>
  <si>
    <t>Dean Lewis</t>
  </si>
  <si>
    <t>Drunk (And I Don't Wanna Go Home)</t>
  </si>
  <si>
    <t>Elle King,Miranda Lambert</t>
  </si>
  <si>
    <t>The 1975</t>
  </si>
  <si>
    <t>Spiritual Man</t>
  </si>
  <si>
    <t>LANKS</t>
  </si>
  <si>
    <t>Butterfly Doors</t>
  </si>
  <si>
    <t>Hailey Knox</t>
  </si>
  <si>
    <t>Boyfriend</t>
  </si>
  <si>
    <t>Mabel</t>
  </si>
  <si>
    <t>Love U Like That</t>
  </si>
  <si>
    <t>Lil Boo Thang</t>
  </si>
  <si>
    <t>Paul Russell</t>
  </si>
  <si>
    <t>Tainted Love</t>
  </si>
  <si>
    <t>Trinix,Queen D</t>
  </si>
  <si>
    <t>Si No Estás</t>
  </si>
  <si>
    <t>iñigo quintero</t>
  </si>
  <si>
    <t>Cruel Summer</t>
  </si>
  <si>
    <t>What It Is (Solo Version)</t>
  </si>
  <si>
    <t>Doechii</t>
  </si>
  <si>
    <t>Makeba</t>
  </si>
  <si>
    <t>Sure Thing</t>
  </si>
  <si>
    <t>Miguel</t>
  </si>
  <si>
    <t>BILLIE EILISH.</t>
  </si>
  <si>
    <t>Armani White</t>
  </si>
  <si>
    <t>Breathin'</t>
  </si>
  <si>
    <t>Asylum Street Spankers</t>
  </si>
  <si>
    <t>Streetlights on Mars</t>
  </si>
  <si>
    <t>Jackson Penn</t>
  </si>
  <si>
    <t>This City Remix (feat. Anne-Marie)</t>
  </si>
  <si>
    <t>Sam Fischer,Anne-Marie</t>
  </si>
  <si>
    <t>000000</t>
  </si>
  <si>
    <t>A.CHAL</t>
  </si>
  <si>
    <t>Let There Be Drums</t>
  </si>
  <si>
    <t>Feder,UPSAHL</t>
  </si>
  <si>
    <t>Semblant</t>
  </si>
  <si>
    <t>Laurence Nerbonne</t>
  </si>
  <si>
    <t>Still</t>
  </si>
  <si>
    <t>AKA Block,SYPS</t>
  </si>
  <si>
    <t>Lips Don't Lie (feat. A Boogie Wit da Hoodie) - R3HAB Remix</t>
  </si>
  <si>
    <t>Ally Brooke,A Boogie Wit da Hoodie,R3HAB</t>
  </si>
  <si>
    <t>Missing You</t>
  </si>
  <si>
    <t>Feelin' Myself</t>
  </si>
  <si>
    <t>will.i.am,Miley Cyrus,French Montana,Wiz Khalifa,Mustard</t>
  </si>
  <si>
    <t>Latin rhythm, Difficult start, Explicit</t>
  </si>
  <si>
    <t>Somebody Else - Alt Edit</t>
  </si>
  <si>
    <t>Super short</t>
  </si>
  <si>
    <t>Covers, Late night</t>
  </si>
  <si>
    <t>A couple tricky stops</t>
  </si>
  <si>
    <t>Clean version, very short</t>
  </si>
  <si>
    <t>End at 4:25</t>
  </si>
  <si>
    <t>Swung, end at 2:39 (very important)</t>
  </si>
  <si>
    <t>Fade out at 3:15 and end before 3:20 (very important)</t>
  </si>
  <si>
    <t>WONDER</t>
  </si>
  <si>
    <t>morgxn</t>
  </si>
  <si>
    <t>Silk Chiffon</t>
  </si>
  <si>
    <t>MUNA,Phoebe Bridgers</t>
  </si>
  <si>
    <t>My Love</t>
  </si>
  <si>
    <t>Kingsley</t>
  </si>
  <si>
    <t>Area Codes</t>
  </si>
  <si>
    <t>Kaliii</t>
  </si>
  <si>
    <t>Home</t>
  </si>
  <si>
    <t>Klangkarussell</t>
  </si>
  <si>
    <t>Gone</t>
  </si>
  <si>
    <t>Phlake,Alina Baraz</t>
  </si>
  <si>
    <t>Rudimental</t>
  </si>
  <si>
    <t>Mei Jun</t>
  </si>
  <si>
    <t>Breathe A•gain</t>
  </si>
  <si>
    <t>Couros</t>
  </si>
  <si>
    <t>better off</t>
  </si>
  <si>
    <t>Jeremy Zucker,Chelsea Cutler</t>
  </si>
  <si>
    <t>Like That</t>
  </si>
  <si>
    <t>GRACEY,Alexander 23</t>
  </si>
  <si>
    <t>Not A Love Song</t>
  </si>
  <si>
    <t>bülow</t>
  </si>
  <si>
    <t>Kansas</t>
  </si>
  <si>
    <t>Ashe</t>
  </si>
  <si>
    <t>Feel It Still - Medasin Remix</t>
  </si>
  <si>
    <t>Portugal. The Man,Medasin</t>
  </si>
  <si>
    <t>Dancing On My Own</t>
  </si>
  <si>
    <t>Calum Scott</t>
  </si>
  <si>
    <t>Memo</t>
  </si>
  <si>
    <t>Olly Alexander (Years &amp; Years)</t>
  </si>
  <si>
    <t>Hello</t>
  </si>
  <si>
    <t>Aqyila</t>
  </si>
  <si>
    <t>Technicolour Beat</t>
  </si>
  <si>
    <t>Oh Wonder</t>
  </si>
  <si>
    <t>RNP (feat. Anderson .Paak)</t>
  </si>
  <si>
    <t>Cordae,Anderson .Paak</t>
  </si>
  <si>
    <t>Fair Play - Acoustic Version</t>
  </si>
  <si>
    <t>Malaki,Lucy McWilliams</t>
  </si>
  <si>
    <t>Genie in a Bottle</t>
  </si>
  <si>
    <t>Sofia Karlberg</t>
  </si>
  <si>
    <t>Painting Greys</t>
  </si>
  <si>
    <t>21 Questions</t>
  </si>
  <si>
    <t>50 Cent,Nate Dogg</t>
  </si>
  <si>
    <t>Na Na Na</t>
  </si>
  <si>
    <t>Now United</t>
  </si>
  <si>
    <t>End at 3:15</t>
  </si>
  <si>
    <t>Date</t>
  </si>
  <si>
    <t>Mar 18 2023</t>
  </si>
  <si>
    <t>May 3 2023</t>
  </si>
  <si>
    <t>June 16 2023</t>
  </si>
  <si>
    <t>Aug 16 2023</t>
  </si>
  <si>
    <t>Sept 21 2023</t>
  </si>
  <si>
    <t>Sept 23 2023</t>
  </si>
  <si>
    <t>Oct 14 2023</t>
  </si>
  <si>
    <t>Nov 1 2023</t>
  </si>
  <si>
    <t>Nov 18 2023</t>
  </si>
  <si>
    <t>Start fade-in at 0:15</t>
  </si>
  <si>
    <t>Drama pop</t>
  </si>
  <si>
    <t>Very censored</t>
  </si>
  <si>
    <t>End at 3:40</t>
  </si>
  <si>
    <t>End at 4:13</t>
  </si>
  <si>
    <t>Throwback, Rap</t>
  </si>
  <si>
    <t>Where I Stood</t>
  </si>
  <si>
    <t>On The Rocks</t>
  </si>
  <si>
    <t>Forrest Gump</t>
  </si>
  <si>
    <t>Frank Ocean</t>
  </si>
  <si>
    <t>Sunday Morning</t>
  </si>
  <si>
    <t>Collide - Acoustic Version</t>
  </si>
  <si>
    <t>Howie Day</t>
  </si>
  <si>
    <t>Cut Your Teeth - Kygo Radio Edit</t>
  </si>
  <si>
    <t>Kyla La Grange,Kygo</t>
  </si>
  <si>
    <t>Lips</t>
  </si>
  <si>
    <t>Prove It to You (feat. Lenachka)</t>
  </si>
  <si>
    <t>Kris Allen,Lenachka</t>
  </si>
  <si>
    <t>Us</t>
  </si>
  <si>
    <t>MOVEMENT</t>
  </si>
  <si>
    <t>Take Me To The River</t>
  </si>
  <si>
    <t>Kaleida</t>
  </si>
  <si>
    <t>Coming Over - filous Remix</t>
  </si>
  <si>
    <t>James Hersey,filous</t>
  </si>
  <si>
    <t>Marvins Room</t>
  </si>
  <si>
    <t>Conor Maynard</t>
  </si>
  <si>
    <t>Way down We Go</t>
  </si>
  <si>
    <t>KALEO</t>
  </si>
  <si>
    <t>Could</t>
  </si>
  <si>
    <t>Elderbrook</t>
  </si>
  <si>
    <t>Lights Down Low</t>
  </si>
  <si>
    <t>In The Arms Of A Stranger - Brian Kierulf Remix</t>
  </si>
  <si>
    <t>Mike Posner,Brian Kierulf</t>
  </si>
  <si>
    <t>Body Say</t>
  </si>
  <si>
    <t>Demi Lovato</t>
  </si>
  <si>
    <t>Work The Middle</t>
  </si>
  <si>
    <t>Alex Aiono</t>
  </si>
  <si>
    <t>Valleys</t>
  </si>
  <si>
    <t>Honors</t>
  </si>
  <si>
    <t>thank u, next</t>
  </si>
  <si>
    <t>Singer songwriter, Drama pop</t>
  </si>
  <si>
    <t>End at 4:12</t>
  </si>
  <si>
    <t>Electropop, Late night</t>
  </si>
  <si>
    <t>Pop, Late night</t>
  </si>
  <si>
    <t>Wow.</t>
  </si>
  <si>
    <t>Post Malone</t>
  </si>
  <si>
    <t>Sweatshirt</t>
  </si>
  <si>
    <t>Patrick Hizon,EJEAN</t>
  </si>
  <si>
    <t>Steady Love</t>
  </si>
  <si>
    <t>Ife's Blues</t>
  </si>
  <si>
    <t>Brother Yusef</t>
  </si>
  <si>
    <t>Ask For It</t>
  </si>
  <si>
    <t>Future Animals</t>
  </si>
  <si>
    <t>Levitating</t>
  </si>
  <si>
    <t>everything i wanted</t>
  </si>
  <si>
    <t>California Rain (Intimate)</t>
  </si>
  <si>
    <t>Devin Kennedy</t>
  </si>
  <si>
    <t>Little Lover (TEEMID Remix)</t>
  </si>
  <si>
    <t>Nick Broadhurst</t>
  </si>
  <si>
    <t>The Other Side</t>
  </si>
  <si>
    <t>Axel Mansoor</t>
  </si>
  <si>
    <t>Fux With the Boy (Remix)</t>
  </si>
  <si>
    <t>Young &amp; Divine</t>
  </si>
  <si>
    <t>Dynamite (feat. Pretty Sister)</t>
  </si>
  <si>
    <t>Nause,Pretty Sister</t>
  </si>
  <si>
    <t>R&amp;B, Oldies</t>
  </si>
  <si>
    <t>End at 2:33</t>
  </si>
  <si>
    <t>Move With Me</t>
  </si>
  <si>
    <t>Locals Only Sound</t>
  </si>
  <si>
    <t>Explicit, Samba rhythm</t>
  </si>
  <si>
    <t>Fade out at 2:50??</t>
  </si>
  <si>
    <t>End at 2:50??</t>
  </si>
  <si>
    <t>Mrs. Bubblegum</t>
  </si>
  <si>
    <t>Tyga</t>
  </si>
  <si>
    <t>Written in the Sand</t>
  </si>
  <si>
    <t>Old Dominion</t>
  </si>
  <si>
    <t>Paraíso</t>
  </si>
  <si>
    <t>Monogem</t>
  </si>
  <si>
    <t>Ich kenne nichts (das so schön ist wie du) - Radio-Edit</t>
  </si>
  <si>
    <t>Xavier Naidoo,RZA</t>
  </si>
  <si>
    <t>Rich Spirit</t>
  </si>
  <si>
    <t>Kendrick Lamar</t>
  </si>
  <si>
    <t>Higher (Escalators)</t>
  </si>
  <si>
    <t>All Designer - Low Tempo Edit</t>
  </si>
  <si>
    <t>HEDEGAARD,CANCUN?</t>
  </si>
  <si>
    <t>Glow</t>
  </si>
  <si>
    <t>Susan H</t>
  </si>
  <si>
    <t>yes, and?</t>
  </si>
  <si>
    <t>edamame</t>
  </si>
  <si>
    <t>Blank Space (Taylor's Version)</t>
  </si>
  <si>
    <t>erase me (feat. Jacob Collier)</t>
  </si>
  <si>
    <t>Lizzy McAlpine,Jacob Collier</t>
  </si>
  <si>
    <t>Son of a Preacher Man</t>
  </si>
  <si>
    <t>Dusty Springfield</t>
  </si>
  <si>
    <t>Eric Clapton</t>
  </si>
  <si>
    <t>Pony</t>
  </si>
  <si>
    <t>Layla - Acoustic; Live at MTV Unplugged, Bray Film Studios, Windsor, England, UK, 1/16/1992; 1999 Remaster</t>
  </si>
  <si>
    <t>Violet</t>
  </si>
  <si>
    <t>Connor Price,Killa</t>
  </si>
  <si>
    <t>Rockabye</t>
  </si>
  <si>
    <t>The Mayries</t>
  </si>
  <si>
    <t>Selfish</t>
  </si>
  <si>
    <t>Jordan Davis</t>
  </si>
  <si>
    <t>No Man's Land - Symphonic Version</t>
  </si>
  <si>
    <t>Do I Wanna Know</t>
  </si>
  <si>
    <t>A Girl Named Sue,JPL,Tora</t>
  </si>
  <si>
    <t>headlock</t>
  </si>
  <si>
    <t>Marshall,Lindsey Ray,Tep No</t>
  </si>
  <si>
    <t>Fade in at 0:24, end at 5:25</t>
  </si>
  <si>
    <t>Electroswing</t>
  </si>
  <si>
    <t>Pop, Covers</t>
  </si>
  <si>
    <t>Bliss - Acoustic Version</t>
  </si>
  <si>
    <t>All to Myself</t>
  </si>
  <si>
    <t>Johnny Stimson</t>
  </si>
  <si>
    <t>LIKE PELÉ</t>
  </si>
  <si>
    <t>Killa,Lucca DL</t>
  </si>
  <si>
    <t>Find Ich Dich</t>
  </si>
  <si>
    <t>Emilio</t>
  </si>
  <si>
    <t>Un Deux Trois</t>
  </si>
  <si>
    <t>MUNYA</t>
  </si>
  <si>
    <t>How Will I Know</t>
  </si>
  <si>
    <t>Eye of the Tiger</t>
  </si>
  <si>
    <t>Jenn Grant</t>
  </si>
  <si>
    <t>Crash</t>
  </si>
  <si>
    <t>Mokita,Charlotte Sands</t>
  </si>
  <si>
    <t>Ooh Wee</t>
  </si>
  <si>
    <t>Your Smith</t>
  </si>
  <si>
    <t>Soap</t>
  </si>
  <si>
    <t>Melanie Martinez</t>
  </si>
  <si>
    <t>The Wire</t>
  </si>
  <si>
    <t>Stuck In My Head (feat. AJ Mitchell)</t>
  </si>
  <si>
    <t>Captain Cuts,AJ Mitchell</t>
  </si>
  <si>
    <t>Jurassic 5</t>
  </si>
  <si>
    <t>Jurass Finish First</t>
  </si>
  <si>
    <t>All I Want Is You</t>
  </si>
  <si>
    <t>Mon Cheri</t>
  </si>
  <si>
    <t>Sofi Tukker,Amadou &amp; Mariam</t>
  </si>
  <si>
    <t>Let's Rock</t>
  </si>
  <si>
    <t>Chrisette Michele</t>
  </si>
  <si>
    <t>Adore You</t>
  </si>
  <si>
    <t>Maisie Peters</t>
  </si>
  <si>
    <t>Tricky (feat. Sabrina Carpenter)</t>
  </si>
  <si>
    <t>Thoughts</t>
  </si>
  <si>
    <t>Come On Over</t>
  </si>
  <si>
    <t>Fever Thoughts</t>
  </si>
  <si>
    <t>Louis III</t>
  </si>
  <si>
    <t>Sober - Acoustic</t>
  </si>
  <si>
    <t>How Deep Is Your Love (feat. Yebba) - Live</t>
  </si>
  <si>
    <t>PJ Morton,Yebba</t>
  </si>
  <si>
    <t>He's A Tramp</t>
  </si>
  <si>
    <t>Melody Gardot</t>
  </si>
  <si>
    <t>Tea</t>
  </si>
  <si>
    <t>Noah Davis</t>
  </si>
  <si>
    <t>UP!</t>
  </si>
  <si>
    <t>Forrest Frank,Connor Price</t>
  </si>
  <si>
    <t>Let the Rhythm Just</t>
  </si>
  <si>
    <t>The Polish Ambassador,Mr. Lif,Ayla Nereo</t>
  </si>
  <si>
    <t>Hate You + Love You (feat. AJ Mitchell)</t>
  </si>
  <si>
    <t>Cheat Codes, AJ Mitchell</t>
  </si>
  <si>
    <t>Half/double time</t>
  </si>
  <si>
    <t>Request</t>
  </si>
  <si>
    <t>Tricky start</t>
  </si>
  <si>
    <t>Fade out at 3:28, Explicit</t>
  </si>
  <si>
    <t>Oldies, Rap</t>
  </si>
  <si>
    <t>Oldies, Hip hop</t>
  </si>
  <si>
    <t>Covers, Funk pop</t>
  </si>
  <si>
    <t>Throwback, Late night, Rap</t>
  </si>
  <si>
    <t>Clean version, start at 0:08, stop early</t>
  </si>
  <si>
    <t>Fade out early</t>
  </si>
  <si>
    <t>End a little early</t>
  </si>
  <si>
    <t>Flowers on the Freeway</t>
  </si>
  <si>
    <t>Cody Lovaas</t>
  </si>
  <si>
    <t>Blue Moon</t>
  </si>
  <si>
    <t>Flora Martínez</t>
  </si>
  <si>
    <t>R U Mine?</t>
  </si>
  <si>
    <t>Arctic Monkeys</t>
  </si>
  <si>
    <t>Oxytocin</t>
  </si>
  <si>
    <t>Chandler Leighton</t>
  </si>
  <si>
    <t>Glass of Whisky</t>
  </si>
  <si>
    <t>Sara Diamond</t>
  </si>
  <si>
    <t>I'm a Slave 4 U</t>
  </si>
  <si>
    <t>Britney Spears</t>
  </si>
  <si>
    <t>Ruben</t>
  </si>
  <si>
    <t>Anti-Hero - Acoustic Version</t>
  </si>
  <si>
    <t>You're the One That I Want</t>
  </si>
  <si>
    <t>Dylan Rockoff,Caroline Kole</t>
  </si>
  <si>
    <t>RED</t>
  </si>
  <si>
    <t>Blake and Miles</t>
  </si>
  <si>
    <t>Times Square</t>
  </si>
  <si>
    <t>Neon Dreams</t>
  </si>
  <si>
    <t>Au soleil - Souvenirs d'été</t>
  </si>
  <si>
    <t>Marie-Flore</t>
  </si>
  <si>
    <t>End at 2:40</t>
  </si>
  <si>
    <t>Rock</t>
  </si>
  <si>
    <t>Pop, Rock</t>
  </si>
  <si>
    <t>Very light latin beat</t>
  </si>
  <si>
    <t>Bed on Fire - Stripped</t>
  </si>
  <si>
    <t>Teddy Swims</t>
  </si>
  <si>
    <t>Under My Skin</t>
  </si>
  <si>
    <t>Nate Smith</t>
  </si>
  <si>
    <t>Someone That Loves You</t>
  </si>
  <si>
    <t>HONNE,Izzy Bizu</t>
  </si>
  <si>
    <t>Good Stuff</t>
  </si>
  <si>
    <t>Griff</t>
  </si>
  <si>
    <t>Hate Me Too</t>
  </si>
  <si>
    <t>Bonafide (feat. Chiiild)</t>
  </si>
  <si>
    <t>Emotional Oranges,Chiiild</t>
  </si>
  <si>
    <t>Sofia</t>
  </si>
  <si>
    <t>Clairo</t>
  </si>
  <si>
    <t>Danger - Original Mix</t>
  </si>
  <si>
    <t>Blahzay Blahzay</t>
  </si>
  <si>
    <t>Leave It Alone</t>
  </si>
  <si>
    <t>Vandelux,Tyler Mann</t>
  </si>
  <si>
    <t>Nice 'n' Easy - Remastered 1999</t>
  </si>
  <si>
    <t>Death By A Thousand Cuts</t>
  </si>
  <si>
    <t>Jealous</t>
  </si>
  <si>
    <t>Ingrid Michaelson</t>
  </si>
  <si>
    <t>Memorized</t>
  </si>
  <si>
    <t>Mat Kearney,RAC</t>
  </si>
  <si>
    <t>Let Me Go (with Alesso, Florida Georgia Line &amp; watt)</t>
  </si>
  <si>
    <t>Hailee Steinfeld,Alesso,Florida Georgia Line,WATT</t>
  </si>
  <si>
    <t>Hound Dog - The Voice Performance</t>
  </si>
  <si>
    <t>Kylie Rothfield</t>
  </si>
  <si>
    <t>Kissing Other People</t>
  </si>
  <si>
    <t>My Chick Bad</t>
  </si>
  <si>
    <t>Ludacris,Nicki Minaj</t>
  </si>
  <si>
    <t>Julia Michaels</t>
  </si>
  <si>
    <t>L*** Is a Bad Word</t>
  </si>
  <si>
    <t>Lost in Space</t>
  </si>
  <si>
    <t>Summer on You</t>
  </si>
  <si>
    <t>PRETTYMUCH</t>
  </si>
  <si>
    <t>With You (feat. Quinn XCII)</t>
  </si>
  <si>
    <t>ILLENIUM,Quinn XCII</t>
  </si>
  <si>
    <t>Cool Again</t>
  </si>
  <si>
    <t>Shoffy</t>
  </si>
  <si>
    <t>Before I Fall</t>
  </si>
  <si>
    <t>Bob Moses</t>
  </si>
  <si>
    <t>Come On Get Higher</t>
  </si>
  <si>
    <t>Matt Nathanson</t>
  </si>
  <si>
    <t>Human Touch</t>
  </si>
  <si>
    <t>Nothing Left (feat. Will Heard)</t>
  </si>
  <si>
    <t>Kygo,Will Heard</t>
  </si>
  <si>
    <t>3D (Justin Timberlake Remix)</t>
  </si>
  <si>
    <t>Jung Kook,Justin Timberlake</t>
  </si>
  <si>
    <t>Too Sweet</t>
  </si>
  <si>
    <t>Hozier</t>
  </si>
  <si>
    <t>Brain</t>
  </si>
  <si>
    <t>Alia</t>
  </si>
  <si>
    <t>Explicit, Sofi tucker vibes</t>
  </si>
  <si>
    <t>Swung</t>
  </si>
  <si>
    <t>Blues, Covers</t>
  </si>
  <si>
    <t>Hip hop, Oldies, Rap</t>
  </si>
  <si>
    <t>Singer songwriter, Pop</t>
  </si>
  <si>
    <t>Throwback, Singer songwriter</t>
  </si>
  <si>
    <t>Funk pop, Rock</t>
  </si>
  <si>
    <t>Caught Up</t>
  </si>
  <si>
    <t>USHER</t>
  </si>
  <si>
    <t>Another Love</t>
  </si>
  <si>
    <t>Blush'ko</t>
  </si>
  <si>
    <t>Wonderwall</t>
  </si>
  <si>
    <t>TEEMID</t>
  </si>
  <si>
    <t>Sing It With Me</t>
  </si>
  <si>
    <t>JP Cooper,Astrid S</t>
  </si>
  <si>
    <t>Summertime Magic</t>
  </si>
  <si>
    <t>Ife Kehinde</t>
  </si>
  <si>
    <t>Electric Feel</t>
  </si>
  <si>
    <t>Ari Gumora</t>
  </si>
  <si>
    <t>I Guess</t>
  </si>
  <si>
    <t>Saint Levant,Playyard</t>
  </si>
  <si>
    <t>Forever</t>
  </si>
  <si>
    <t>Ben Harper</t>
  </si>
  <si>
    <t>Fortnight (feat. Post Malone)</t>
  </si>
  <si>
    <t>Taylor Swift,Post Malone</t>
  </si>
  <si>
    <t>R&amp;B, Baddie pop, Rap</t>
  </si>
  <si>
    <t>Guilty as Sin?</t>
  </si>
  <si>
    <t>Think it Over</t>
  </si>
  <si>
    <t>New Constellations</t>
  </si>
  <si>
    <t>Take</t>
  </si>
  <si>
    <t>wens</t>
  </si>
  <si>
    <t>Move Along</t>
  </si>
  <si>
    <t>LOU'ANA</t>
  </si>
  <si>
    <t>Her Diamonds</t>
  </si>
  <si>
    <t>Rob Thomas</t>
  </si>
  <si>
    <t>Power Move</t>
  </si>
  <si>
    <t>Astrid S</t>
  </si>
  <si>
    <t>Fear of the Water</t>
  </si>
  <si>
    <t>SYML</t>
  </si>
  <si>
    <t>Jump</t>
  </si>
  <si>
    <t>Tyla,Gunna,Skillibeng</t>
  </si>
  <si>
    <t>Espresso</t>
  </si>
  <si>
    <t>Sabrina Carpenter</t>
  </si>
  <si>
    <t>Cravin'</t>
  </si>
  <si>
    <t>Stileto,Kendyle Paige</t>
  </si>
  <si>
    <t>Falling</t>
  </si>
  <si>
    <t>Harry Styles</t>
  </si>
  <si>
    <t>In and Out</t>
  </si>
  <si>
    <t>Drax Project</t>
  </si>
  <si>
    <t>Ritt Momney</t>
  </si>
  <si>
    <t>Anybody Else</t>
  </si>
  <si>
    <t>JP Saxe</t>
  </si>
  <si>
    <t>Move Me</t>
  </si>
  <si>
    <t>Liyr</t>
  </si>
  <si>
    <t>GIVVEN</t>
  </si>
  <si>
    <t>I Wanna Dance with Somebody (Who Loves Me)</t>
  </si>
  <si>
    <t>Whitney Houston</t>
  </si>
  <si>
    <t>Just Wanna Dance</t>
  </si>
  <si>
    <t>Spencer Ludwig</t>
  </si>
  <si>
    <t>Georgia On My Mind</t>
  </si>
  <si>
    <t>Allen Stone</t>
  </si>
  <si>
    <t>Bad Vibrations</t>
  </si>
  <si>
    <t>Jesper Jenset</t>
  </si>
  <si>
    <t>Emotion</t>
  </si>
  <si>
    <t>Hazey Eyes,Panama</t>
  </si>
  <si>
    <t>Zedd,Katy Perry</t>
  </si>
  <si>
    <t>No Less</t>
  </si>
  <si>
    <t>SG Lewis,Louis Mattrs</t>
  </si>
  <si>
    <t>Sanctify</t>
  </si>
  <si>
    <t>Just for One Night (feat. Astrid S)</t>
  </si>
  <si>
    <t>Blonde,Astrid S</t>
  </si>
  <si>
    <t>Champagne &amp; Sunshine (Ellusive Remix)</t>
  </si>
  <si>
    <t>PLVTINUM,Tarro,Ellusive</t>
  </si>
  <si>
    <t>Whippin (feat. Felix Snow)</t>
  </si>
  <si>
    <t>Kiiara,Felix Snow</t>
  </si>
  <si>
    <t>Are You That Somebody</t>
  </si>
  <si>
    <t>Lynn Olsen</t>
  </si>
  <si>
    <t>Activated</t>
  </si>
  <si>
    <t>Cher Lloyd</t>
  </si>
  <si>
    <t>Three Thirty</t>
  </si>
  <si>
    <t>Eighty Ninety</t>
  </si>
  <si>
    <t>Stay With Me (Acoustic)</t>
  </si>
  <si>
    <t>Jake Coco</t>
  </si>
  <si>
    <t>Fade out at 3:55</t>
  </si>
  <si>
    <t>Drama pop, Late night</t>
  </si>
  <si>
    <t>End at 4:00</t>
  </si>
  <si>
    <t>Afrobeats</t>
  </si>
  <si>
    <t>Fade out starting at 2:21</t>
  </si>
  <si>
    <t>End at 3:48</t>
  </si>
  <si>
    <t>Fade out at 3:37</t>
  </si>
  <si>
    <t>Fade out at 3:45</t>
  </si>
  <si>
    <t>Fade out at 3:32</t>
  </si>
  <si>
    <t>Explicit, Fade out at 3:30</t>
  </si>
  <si>
    <t>My Kink Is Karma</t>
  </si>
  <si>
    <t>Chappell Roan</t>
  </si>
  <si>
    <t>La Rua Madureira</t>
  </si>
  <si>
    <t>Bon Entendeur,Nino Ferrer</t>
  </si>
  <si>
    <t>Roll Your Eyes</t>
  </si>
  <si>
    <t>Chance Peña</t>
  </si>
  <si>
    <t>Can't Wait To Be Dead</t>
  </si>
  <si>
    <t>FINNEAS</t>
  </si>
  <si>
    <t>Talk Too Much</t>
  </si>
  <si>
    <t>Oshri</t>
  </si>
  <si>
    <t>Cold War</t>
  </si>
  <si>
    <t>Cautious Clay</t>
  </si>
  <si>
    <t>Baby Boy (feat. Sean Paul)</t>
  </si>
  <si>
    <t>Beyoncé,Sean Paul</t>
  </si>
  <si>
    <t>Black Coffee And Cigarettes</t>
  </si>
  <si>
    <t>Let It Happen</t>
  </si>
  <si>
    <t>Gracie Abrams</t>
  </si>
  <si>
    <t>SKINNY</t>
  </si>
  <si>
    <t>BIRDS OF A FEATHER</t>
  </si>
  <si>
    <t>Clean but inappropriate?</t>
  </si>
  <si>
    <t>Singer songwriter, Rock</t>
  </si>
  <si>
    <t>Fade out at 3:31</t>
  </si>
  <si>
    <t>Hard bridge</t>
  </si>
  <si>
    <t>My Trigger - Imad Royal Remix</t>
  </si>
  <si>
    <t>Miike Snow,Imad Royal</t>
  </si>
  <si>
    <t>Ain't Too Proud To Beg</t>
  </si>
  <si>
    <t>The Temptations</t>
  </si>
  <si>
    <t>Momma Always Told Me (feat. Stanaj &amp; Yung Bae) - Matoma Funk Remix</t>
  </si>
  <si>
    <t>Mike Posner,Matoma,Stanaj,Yung Bae</t>
  </si>
  <si>
    <t>Anxious</t>
  </si>
  <si>
    <t>Dennis Lloyd</t>
  </si>
  <si>
    <t>Like Crazy</t>
  </si>
  <si>
    <t>Fast Car (feat. Kina Grannis)</t>
  </si>
  <si>
    <t>Kina Grannis</t>
  </si>
  <si>
    <t>Novacane</t>
  </si>
  <si>
    <t>Figure 8</t>
  </si>
  <si>
    <t>Maliibu N Helene</t>
  </si>
  <si>
    <t>Wildfire</t>
  </si>
  <si>
    <t>Tinashe</t>
  </si>
  <si>
    <t>Beautiful Goodbye</t>
  </si>
  <si>
    <t>ASTN</t>
  </si>
  <si>
    <t>Lottery (feat. LU KALA)</t>
  </si>
  <si>
    <t>Latto,LU KALA</t>
  </si>
  <si>
    <t>Never Again</t>
  </si>
  <si>
    <t>Ryan.B,AY楊佬叁</t>
  </si>
  <si>
    <t>Coogi Sweater Nostalgia</t>
  </si>
  <si>
    <t>MarcLo</t>
  </si>
  <si>
    <t>Esther</t>
  </si>
  <si>
    <t>BAYNK,Tinashe</t>
  </si>
  <si>
    <t>Please Please Please</t>
  </si>
  <si>
    <t>Good Luck, Babe!</t>
  </si>
  <si>
    <t>Watermelon Sugar - Spotify Singles</t>
  </si>
  <si>
    <t>Sugar Sweet</t>
  </si>
  <si>
    <t>Benson Boone</t>
  </si>
  <si>
    <t>Around My Neck</t>
  </si>
  <si>
    <t>End at 3:57</t>
  </si>
  <si>
    <t>Ends abruptly. Country feel</t>
  </si>
  <si>
    <t>Start at 0:07, Michael approved</t>
  </si>
  <si>
    <t>Half time??</t>
  </si>
  <si>
    <t>Slight country twang, Explicit</t>
  </si>
  <si>
    <t>Explicit, unpopular</t>
  </si>
  <si>
    <t>Run Your Mouth</t>
  </si>
  <si>
    <t>Therefore I Am</t>
  </si>
  <si>
    <t>For My Hand (feat. Ed Sheeran)</t>
  </si>
  <si>
    <t>Burna Boy,Ed Sheeran</t>
  </si>
  <si>
    <t>Poison Poison</t>
  </si>
  <si>
    <t>Hit the Ceiling</t>
  </si>
  <si>
    <t>LION BABE</t>
  </si>
  <si>
    <t>Drugs (feat. Two Feet)</t>
  </si>
  <si>
    <t>UPSAHL,Two Feet</t>
  </si>
  <si>
    <t>False God</t>
  </si>
  <si>
    <t>Factor In</t>
  </si>
  <si>
    <t>Burn the House Down</t>
  </si>
  <si>
    <t>AJR</t>
  </si>
  <si>
    <t>Morning Light (feat. Alicia Keys)</t>
  </si>
  <si>
    <t>Justin Timberlake,Alicia Keys</t>
  </si>
  <si>
    <t>Little Bit - Recorded at Spotify Studios NYC</t>
  </si>
  <si>
    <t>Timeflies</t>
  </si>
  <si>
    <t>Pineapple Skies</t>
  </si>
  <si>
    <t>Details in the Fabric (feat. James Morrison)</t>
  </si>
  <si>
    <t>Jason Mraz,James Morrison</t>
  </si>
  <si>
    <t>Like I Do</t>
  </si>
  <si>
    <t>J.Tajor</t>
  </si>
  <si>
    <t>Explicit, fade out at 2:05</t>
  </si>
  <si>
    <t>Explicit, Swing vibes</t>
  </si>
  <si>
    <t>Good last song</t>
  </si>
  <si>
    <t>Heater Beater</t>
  </si>
  <si>
    <t>Calimossa</t>
  </si>
  <si>
    <t>Learning To Love Me</t>
  </si>
  <si>
    <t>Gaustad</t>
  </si>
  <si>
    <t>It's All Right</t>
  </si>
  <si>
    <t>Aaron Neville</t>
  </si>
  <si>
    <t>Airpods</t>
  </si>
  <si>
    <t>Boo'd Up</t>
  </si>
  <si>
    <t>William Singe</t>
  </si>
  <si>
    <t>Qareeb</t>
  </si>
  <si>
    <t>Kamakshi Khanna</t>
  </si>
  <si>
    <t>she calls me daddy</t>
  </si>
  <si>
    <t>KiNG MALA</t>
  </si>
  <si>
    <t>Dead Man</t>
  </si>
  <si>
    <t>crooked the road.</t>
  </si>
  <si>
    <t>Mon Rovîa</t>
  </si>
  <si>
    <t>Bloom</t>
  </si>
  <si>
    <t>LULLANAS</t>
  </si>
  <si>
    <t>Broke Me Down</t>
  </si>
  <si>
    <t>Trying</t>
  </si>
  <si>
    <t>Looks Like Me</t>
  </si>
  <si>
    <t>Tables Have Turned</t>
  </si>
  <si>
    <t>Ralph</t>
  </si>
  <si>
    <t>Jazz Man</t>
  </si>
  <si>
    <t>Beth Hart</t>
  </si>
  <si>
    <t>Say It</t>
  </si>
  <si>
    <t>The All-American Rejects</t>
  </si>
  <si>
    <t>So Hot You're Hurting My Feelings</t>
  </si>
  <si>
    <t>Caroline Polachek</t>
  </si>
  <si>
    <t>Until You Come Back To Me - Acoustic Version</t>
  </si>
  <si>
    <t>Hil St. Soul</t>
  </si>
  <si>
    <t>Breakfast in Bed</t>
  </si>
  <si>
    <t>Rayana Jay</t>
  </si>
  <si>
    <t>Warm</t>
  </si>
  <si>
    <t>SG Lewis</t>
  </si>
  <si>
    <t>Milky Chance</t>
  </si>
  <si>
    <t>Redbone</t>
  </si>
  <si>
    <t>Sean Angus Watson</t>
  </si>
  <si>
    <t>Lo Malo</t>
  </si>
  <si>
    <t>Aitana,Ana Guerra</t>
  </si>
  <si>
    <t>呆我眼睛里</t>
  </si>
  <si>
    <t>Dubhe</t>
  </si>
  <si>
    <t>EENIE MEENIE (Feat. Hongjoong of ATEEZ)</t>
  </si>
  <si>
    <t>CHUNG HA,Hongjoong of ATEEZ</t>
  </si>
  <si>
    <t>Lazy</t>
  </si>
  <si>
    <t>Toby Lightman</t>
  </si>
  <si>
    <t>Clouds</t>
  </si>
  <si>
    <t>Paper Idol</t>
  </si>
  <si>
    <t>Sexy Can I</t>
  </si>
  <si>
    <t>Ray J,Yung Berg</t>
  </si>
  <si>
    <t>Dirty Blues</t>
  </si>
  <si>
    <t>Heather Newman</t>
  </si>
  <si>
    <t>Bad Bad Feeling</t>
  </si>
  <si>
    <t>Trampled Under Foot</t>
  </si>
  <si>
    <t>We Don't Need To Dance</t>
  </si>
  <si>
    <t>Castelle,Nic Hanson</t>
  </si>
  <si>
    <t>let's</t>
  </si>
  <si>
    <t>Darren Criss</t>
  </si>
  <si>
    <t>Best Friend</t>
  </si>
  <si>
    <t>Sofi Tukker,NERVO,The Knocks,ALISA UENO</t>
  </si>
  <si>
    <t>R&amp;B, Singer Songwriter</t>
  </si>
  <si>
    <t>R&amp;B, Singer Songwriter, Covers</t>
  </si>
  <si>
    <t>End a few sec early</t>
  </si>
  <si>
    <t>Weird bridge</t>
  </si>
  <si>
    <t>Explicit, Fade out at 2:30</t>
  </si>
  <si>
    <t>Samba rhythm?</t>
  </si>
  <si>
    <t>End at 4:36</t>
  </si>
  <si>
    <t>Explicit, Start at 0:09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</si>
</sst>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/>
    <xf numFmtId="164" fontId="0" fillId="0" borderId="0" xfId="0" applyNumberFormat="1"/>
    <xf numFmtId="1" fontId="0" fillId="0" borderId="0" xfId="0" applyNumberFormat="1"/>
    <xf numFmtId="164" fontId="16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16" fillId="0" borderId="0" xfId="0" applyNumberFormat="1" applyFont="1"/>
    <xf numFmtId="1" fontId="16" fillId="0" borderId="0" xfId="0" applyNumberFormat="1" applyFont="1"/>
    <xf numFmtId="165" fontId="0" fillId="0" borderId="0" xfId="0" applyNumberFormat="1"/>
    <xf numFmtId="49" fontId="16" fillId="0" borderId="0" xfId="0" applyNumberFormat="1" applyFont="1" applyAlignment="1">
      <alignment horizontal="left"/>
    </xf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01E32"/>
      <color rgb="FF933E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3"/>
  <sheetViews>
    <sheetView zoomScaleNormal="100" workbookViewId="0">
      <pane ySplit="1" topLeftCell="A79" activePane="bottomLeft" state="frozen"/>
      <selection activeCellId="1" sqref="A26:B26 A1:B1048576"/>
      <selection pane="bottomLeft" activeCell="L98" sqref="L98"/>
    </sheetView>
  </sheetViews>
  <sheetFormatPr baseColWidth="10" defaultRowHeight="16" x14ac:dyDescent="0.2"/>
  <cols>
    <col min="1" max="1" width="37.83203125" style="8" customWidth="1"/>
    <col min="2" max="2" width="31.33203125" customWidth="1"/>
    <col min="3" max="3" width="16.33203125" hidden="1" customWidth="1"/>
    <col min="4" max="4" width="14.33203125" customWidth="1"/>
    <col min="5" max="5" width="13.6640625" customWidth="1"/>
    <col min="6" max="6" width="6" style="5" customWidth="1"/>
    <col min="7" max="7" width="34.5" customWidth="1"/>
    <col min="8" max="8" width="11.33203125" style="4" customWidth="1"/>
    <col min="9" max="9" width="9" customWidth="1"/>
    <col min="10" max="10" width="10.1640625" customWidth="1"/>
    <col min="11" max="11" width="14.83203125" customWidth="1"/>
    <col min="12" max="12" width="45.6640625" customWidth="1"/>
  </cols>
  <sheetData>
    <row r="1" spans="1:12" s="3" customFormat="1" x14ac:dyDescent="0.2">
      <c r="A1" s="12" t="s">
        <v>0</v>
      </c>
      <c r="B1" s="3" t="s">
        <v>1</v>
      </c>
      <c r="C1" s="3" t="s">
        <v>226</v>
      </c>
      <c r="D1" s="3" t="s">
        <v>177</v>
      </c>
      <c r="E1" s="3" t="s">
        <v>178</v>
      </c>
      <c r="F1" s="10" t="s">
        <v>179</v>
      </c>
      <c r="G1" s="3" t="s">
        <v>2</v>
      </c>
      <c r="H1" s="6" t="s">
        <v>3</v>
      </c>
      <c r="I1" s="3" t="s">
        <v>181</v>
      </c>
      <c r="J1" s="3" t="s">
        <v>182</v>
      </c>
      <c r="K1" s="3" t="s">
        <v>183</v>
      </c>
      <c r="L1" s="3" t="s">
        <v>188</v>
      </c>
    </row>
    <row r="2" spans="1:12" x14ac:dyDescent="0.2">
      <c r="A2" s="7" t="s">
        <v>493</v>
      </c>
      <c r="B2" t="s">
        <v>494</v>
      </c>
      <c r="C2" s="7" t="str">
        <f>A2&amp;"."&amp;B2</f>
        <v>坏蛋.叶琼琳,褚晨茜</v>
      </c>
      <c r="D2">
        <v>1</v>
      </c>
      <c r="E2">
        <v>2</v>
      </c>
      <c r="F2" s="5">
        <v>56</v>
      </c>
      <c r="G2" t="s">
        <v>228</v>
      </c>
      <c r="H2" s="4">
        <v>0.61499999999999999</v>
      </c>
      <c r="I2">
        <v>5</v>
      </c>
      <c r="J2">
        <v>2</v>
      </c>
      <c r="K2" t="str">
        <f>IF(OR(D2="", E2=""), "", IF(D2&gt;E2, "Falling", IF(E2&gt;D2, "Rising", "None")))</f>
        <v>Rising</v>
      </c>
      <c r="L2" t="s">
        <v>195</v>
      </c>
    </row>
    <row r="3" spans="1:12" x14ac:dyDescent="0.2">
      <c r="A3" s="8" t="s">
        <v>1335</v>
      </c>
      <c r="B3" t="s">
        <v>1336</v>
      </c>
      <c r="C3" s="7" t="str">
        <f>A3&amp;"."&amp;B3</f>
        <v>Are You That Somebody.Lynn Olsen</v>
      </c>
      <c r="D3">
        <v>1</v>
      </c>
      <c r="E3">
        <v>2</v>
      </c>
      <c r="F3" s="5">
        <v>63</v>
      </c>
      <c r="G3" t="s">
        <v>896</v>
      </c>
      <c r="H3" s="4">
        <v>0.61899999999999999</v>
      </c>
      <c r="I3">
        <v>4</v>
      </c>
      <c r="J3">
        <v>3</v>
      </c>
      <c r="K3" t="str">
        <f>IF(OR(D3="", E3=""), "", IF(D3&gt;E3, "Falling", IF(E3&gt;D3, "Rising", "None")))</f>
        <v>Rising</v>
      </c>
    </row>
    <row r="4" spans="1:12" x14ac:dyDescent="0.2">
      <c r="A4" s="7" t="s">
        <v>988</v>
      </c>
      <c r="B4" t="s">
        <v>989</v>
      </c>
      <c r="C4" s="7" t="str">
        <f>A4&amp;"."&amp;B4</f>
        <v>Technicolour Beat.Oh Wonder</v>
      </c>
      <c r="D4">
        <v>1</v>
      </c>
      <c r="E4">
        <v>2</v>
      </c>
      <c r="F4" s="5">
        <v>65</v>
      </c>
      <c r="G4" t="s">
        <v>469</v>
      </c>
      <c r="H4" s="4">
        <v>0.626</v>
      </c>
      <c r="I4">
        <v>5</v>
      </c>
      <c r="J4">
        <v>4</v>
      </c>
      <c r="K4" t="str">
        <f>IF(OR(D4="", E4=""), "", IF(D4&gt;E4, "Falling", IF(E4&gt;D4, "Rising", "None")))</f>
        <v>Rising</v>
      </c>
    </row>
    <row r="5" spans="1:12" x14ac:dyDescent="0.2">
      <c r="A5" s="8" t="s">
        <v>165</v>
      </c>
      <c r="B5" t="s">
        <v>166</v>
      </c>
      <c r="C5" s="7" t="str">
        <f>A5&amp;"."&amp;B5</f>
        <v>Crush.Yuna,Usher</v>
      </c>
      <c r="D5">
        <v>1</v>
      </c>
      <c r="E5">
        <v>1</v>
      </c>
      <c r="F5" s="5">
        <v>65.012</v>
      </c>
      <c r="G5" t="s">
        <v>217</v>
      </c>
      <c r="H5" s="4">
        <v>0.36499999999999999</v>
      </c>
      <c r="I5">
        <v>4</v>
      </c>
      <c r="J5">
        <v>4</v>
      </c>
      <c r="K5" t="str">
        <f>IF(OR(D5="", E5=""), "", IF(D5&gt;E5, "Falling", IF(E5&gt;D5, "Rising", "None")))</f>
        <v>None</v>
      </c>
    </row>
    <row r="6" spans="1:12" x14ac:dyDescent="0.2">
      <c r="A6" s="8" t="s">
        <v>80</v>
      </c>
      <c r="B6" t="s">
        <v>81</v>
      </c>
      <c r="C6" s="7" t="str">
        <f>A6&amp;"."&amp;B6</f>
        <v>Good &amp; Plenty.Alex Isley,Masego,Jack Dine</v>
      </c>
      <c r="D6">
        <v>1</v>
      </c>
      <c r="E6">
        <v>2</v>
      </c>
      <c r="F6" s="5">
        <v>68.038499999999999</v>
      </c>
      <c r="G6" t="s">
        <v>217</v>
      </c>
      <c r="H6" s="4">
        <v>0.43</v>
      </c>
      <c r="I6">
        <v>5</v>
      </c>
      <c r="J6">
        <v>2</v>
      </c>
      <c r="K6" t="str">
        <f>IF(OR(D6="", E6=""), "", IF(D6&gt;E6, "Falling", IF(E6&gt;D6, "Rising", "None")))</f>
        <v>Rising</v>
      </c>
      <c r="L6" t="s">
        <v>208</v>
      </c>
    </row>
    <row r="7" spans="1:12" x14ac:dyDescent="0.2">
      <c r="A7" s="7" t="s">
        <v>986</v>
      </c>
      <c r="B7" t="s">
        <v>987</v>
      </c>
      <c r="C7" s="7" t="str">
        <f>A7&amp;"."&amp;B7</f>
        <v>Hello.Aqyila</v>
      </c>
      <c r="D7">
        <v>1</v>
      </c>
      <c r="E7">
        <v>1</v>
      </c>
      <c r="F7" s="5">
        <v>71</v>
      </c>
      <c r="G7" t="s">
        <v>217</v>
      </c>
      <c r="H7" s="4">
        <v>0.5</v>
      </c>
      <c r="I7">
        <v>4</v>
      </c>
      <c r="J7">
        <v>2</v>
      </c>
      <c r="K7" t="str">
        <f>IF(OR(D7="", E7=""), "", IF(D7&gt;E7, "Falling", IF(E7&gt;D7, "Rising", "None")))</f>
        <v>None</v>
      </c>
    </row>
    <row r="8" spans="1:12" x14ac:dyDescent="0.2">
      <c r="A8" s="7" t="s">
        <v>1067</v>
      </c>
      <c r="B8" t="s">
        <v>1068</v>
      </c>
      <c r="C8" s="7" t="str">
        <f>A8&amp;"."&amp;B8</f>
        <v>California Rain (Intimate).Devin Kennedy</v>
      </c>
      <c r="D8">
        <v>1</v>
      </c>
      <c r="E8">
        <v>1</v>
      </c>
      <c r="F8" s="5">
        <v>74</v>
      </c>
      <c r="G8" t="s">
        <v>196</v>
      </c>
      <c r="H8" s="4">
        <v>1</v>
      </c>
      <c r="I8">
        <v>3</v>
      </c>
      <c r="J8">
        <v>2</v>
      </c>
      <c r="K8" t="str">
        <f>IF(OR(D8="", E8=""), "", IF(D8&gt;E8, "Falling", IF(E8&gt;D8, "Rising", "None")))</f>
        <v>None</v>
      </c>
    </row>
    <row r="9" spans="1:12" x14ac:dyDescent="0.2">
      <c r="A9" s="8" t="s">
        <v>147</v>
      </c>
      <c r="B9" t="s">
        <v>148</v>
      </c>
      <c r="C9" s="7" t="str">
        <f>A9&amp;"."&amp;B9</f>
        <v>Stupid Me.Dylan Dunlap</v>
      </c>
      <c r="D9">
        <v>1</v>
      </c>
      <c r="E9">
        <v>2</v>
      </c>
      <c r="F9" s="5">
        <v>74.010000000000005</v>
      </c>
      <c r="G9" t="s">
        <v>196</v>
      </c>
      <c r="H9" s="4">
        <v>0.8</v>
      </c>
      <c r="I9">
        <v>3</v>
      </c>
      <c r="J9">
        <v>1</v>
      </c>
      <c r="K9" t="str">
        <f>IF(OR(D9="", E9=""), "", IF(D9&gt;E9, "Falling", IF(E9&gt;D9, "Rising", "None")))</f>
        <v>Rising</v>
      </c>
    </row>
    <row r="10" spans="1:12" x14ac:dyDescent="0.2">
      <c r="A10" s="7" t="s">
        <v>608</v>
      </c>
      <c r="B10" t="s">
        <v>648</v>
      </c>
      <c r="C10" s="7" t="str">
        <f>A10&amp;"."&amp;B10</f>
        <v>Best Part (feat. H.E.R.).Daniel Caesar,H.E.R.</v>
      </c>
      <c r="D10">
        <v>1</v>
      </c>
      <c r="E10">
        <v>2</v>
      </c>
      <c r="F10" s="5">
        <v>75.239999999999995</v>
      </c>
      <c r="G10" t="s">
        <v>196</v>
      </c>
      <c r="H10" s="4">
        <v>0.9</v>
      </c>
      <c r="I10">
        <v>3</v>
      </c>
      <c r="J10">
        <v>3</v>
      </c>
      <c r="K10" t="str">
        <f>IF(OR(D10="", E10=""), "", IF(D10&gt;E10, "Falling", IF(E10&gt;D10, "Rising", "None")))</f>
        <v>Rising</v>
      </c>
    </row>
    <row r="11" spans="1:12" x14ac:dyDescent="0.2">
      <c r="A11" s="7" t="s">
        <v>1133</v>
      </c>
      <c r="B11" t="s">
        <v>1134</v>
      </c>
      <c r="C11" s="7" t="str">
        <f>A11&amp;"."&amp;B11</f>
        <v>Eye of the Tiger.Jenn Grant</v>
      </c>
      <c r="D11">
        <v>1</v>
      </c>
      <c r="E11">
        <v>1</v>
      </c>
      <c r="F11" s="5">
        <v>76</v>
      </c>
      <c r="G11" t="s">
        <v>950</v>
      </c>
      <c r="H11" s="4">
        <v>0.9</v>
      </c>
      <c r="I11">
        <v>5</v>
      </c>
      <c r="J11">
        <v>3</v>
      </c>
      <c r="K11" t="str">
        <f>IF(OR(D11="", E11=""), "", IF(D11&gt;E11, "Falling", IF(E11&gt;D11, "Rising", "None")))</f>
        <v>None</v>
      </c>
      <c r="L11" t="s">
        <v>1172</v>
      </c>
    </row>
    <row r="12" spans="1:12" x14ac:dyDescent="0.2">
      <c r="A12" s="7" t="s">
        <v>806</v>
      </c>
      <c r="B12" t="s">
        <v>441</v>
      </c>
      <c r="C12" s="7" t="str">
        <f>A12&amp;"."&amp;B12</f>
        <v>What Was I Made For?.Billie Eilish</v>
      </c>
      <c r="D12">
        <v>1</v>
      </c>
      <c r="E12">
        <v>1</v>
      </c>
      <c r="F12" s="5">
        <v>79</v>
      </c>
      <c r="G12" t="s">
        <v>1013</v>
      </c>
      <c r="H12" s="4">
        <v>0.8</v>
      </c>
      <c r="I12">
        <v>3</v>
      </c>
      <c r="J12">
        <v>3</v>
      </c>
      <c r="K12" t="str">
        <f>IF(OR(D12="", E12=""), "", IF(D12&gt;E12, "Falling", IF(E12&gt;D12, "Rising", "None")))</f>
        <v>None</v>
      </c>
      <c r="L12" t="s">
        <v>814</v>
      </c>
    </row>
    <row r="13" spans="1:12" x14ac:dyDescent="0.2">
      <c r="A13" s="8" t="s">
        <v>109</v>
      </c>
      <c r="B13" t="s">
        <v>110</v>
      </c>
      <c r="C13" s="7" t="str">
        <f>A13&amp;"."&amp;B13</f>
        <v>Bed on Fire (with Ingrid Andress).Teddy Swims,Ingrid Andress</v>
      </c>
      <c r="D13">
        <v>1</v>
      </c>
      <c r="E13">
        <v>2</v>
      </c>
      <c r="F13" s="5">
        <v>79.963999999999999</v>
      </c>
      <c r="G13" t="s">
        <v>447</v>
      </c>
      <c r="H13" s="4">
        <v>0.51700000000000002</v>
      </c>
      <c r="I13">
        <v>3</v>
      </c>
      <c r="J13">
        <v>4</v>
      </c>
      <c r="K13" t="str">
        <f>IF(OR(D13="", E13=""), "", IF(D13&gt;E13, "Falling", IF(E13&gt;D13, "Rising", "None")))</f>
        <v>Rising</v>
      </c>
    </row>
    <row r="14" spans="1:12" x14ac:dyDescent="0.2">
      <c r="A14" s="8" t="s">
        <v>541</v>
      </c>
      <c r="B14" t="s">
        <v>542</v>
      </c>
      <c r="C14" s="7" t="str">
        <f>A14&amp;"."&amp;B14</f>
        <v>Slow Fade.Ruth B.</v>
      </c>
      <c r="D14">
        <v>1</v>
      </c>
      <c r="E14">
        <v>2</v>
      </c>
      <c r="F14" s="5">
        <v>79.997</v>
      </c>
      <c r="G14" t="s">
        <v>196</v>
      </c>
      <c r="H14" s="4">
        <v>0.7</v>
      </c>
      <c r="I14">
        <v>4</v>
      </c>
      <c r="J14">
        <v>4</v>
      </c>
      <c r="K14" t="str">
        <f>IF(OR(D14="", E14=""), "", IF(D14&gt;E14, "Falling", IF(E14&gt;D14, "Rising", "None")))</f>
        <v>Rising</v>
      </c>
      <c r="L14" t="s">
        <v>582</v>
      </c>
    </row>
    <row r="15" spans="1:12" x14ac:dyDescent="0.2">
      <c r="A15" s="7" t="s">
        <v>1208</v>
      </c>
      <c r="B15" t="s">
        <v>1209</v>
      </c>
      <c r="C15" s="7" t="str">
        <f>A15&amp;"."&amp;B15</f>
        <v>Bed on Fire - Stripped.Teddy Swims</v>
      </c>
      <c r="D15">
        <v>1</v>
      </c>
      <c r="E15">
        <v>1</v>
      </c>
      <c r="F15" s="5">
        <v>80</v>
      </c>
      <c r="G15" t="s">
        <v>1013</v>
      </c>
      <c r="H15" s="4">
        <v>1</v>
      </c>
      <c r="I15">
        <v>4</v>
      </c>
      <c r="J15">
        <v>5</v>
      </c>
      <c r="K15" t="str">
        <f>IF(OR(D15="", E15=""), "", IF(D15&gt;E15, "Falling", IF(E15&gt;D15, "Rising", "None")))</f>
        <v>None</v>
      </c>
    </row>
    <row r="16" spans="1:12" x14ac:dyDescent="0.2">
      <c r="A16" s="7" t="s">
        <v>306</v>
      </c>
      <c r="B16" t="s">
        <v>307</v>
      </c>
      <c r="C16" s="7" t="str">
        <f>A16&amp;"."&amp;B16</f>
        <v>The Love You're Given.Jack Garratt</v>
      </c>
      <c r="D16">
        <v>1</v>
      </c>
      <c r="E16">
        <v>2</v>
      </c>
      <c r="F16" s="5">
        <v>80.052999999999997</v>
      </c>
      <c r="G16" t="s">
        <v>186</v>
      </c>
      <c r="H16" s="4">
        <v>0.1</v>
      </c>
      <c r="I16">
        <v>4</v>
      </c>
      <c r="J16">
        <v>1</v>
      </c>
      <c r="K16" t="str">
        <f>IF(OR(D16="", E16=""), "", IF(D16&gt;E16, "Falling", IF(E16&gt;D16, "Rising", "None")))</f>
        <v>Rising</v>
      </c>
    </row>
    <row r="17" spans="1:12" x14ac:dyDescent="0.2">
      <c r="A17" s="7" t="s">
        <v>289</v>
      </c>
      <c r="B17" t="s">
        <v>290</v>
      </c>
      <c r="C17" s="7" t="str">
        <f>A17&amp;"."&amp;B17</f>
        <v>Location.Khalid</v>
      </c>
      <c r="D17">
        <v>1</v>
      </c>
      <c r="E17">
        <v>1</v>
      </c>
      <c r="F17" s="5">
        <v>80.126000000000005</v>
      </c>
      <c r="G17" t="s">
        <v>218</v>
      </c>
      <c r="H17" s="4">
        <v>0.5</v>
      </c>
      <c r="I17">
        <v>2</v>
      </c>
      <c r="J17">
        <v>5</v>
      </c>
      <c r="K17" t="str">
        <f>IF(OR(D17="", E17=""), "", IF(D17&gt;E17, "Falling", IF(E17&gt;D17, "Rising", "None")))</f>
        <v>None</v>
      </c>
    </row>
    <row r="18" spans="1:12" x14ac:dyDescent="0.2">
      <c r="A18" s="7" t="s">
        <v>1036</v>
      </c>
      <c r="B18" t="s">
        <v>1037</v>
      </c>
      <c r="C18" s="7" t="str">
        <f>A18&amp;"."&amp;B18</f>
        <v>Marvins Room.Conor Maynard</v>
      </c>
      <c r="D18">
        <v>1</v>
      </c>
      <c r="E18">
        <v>1</v>
      </c>
      <c r="F18" s="5">
        <v>81</v>
      </c>
      <c r="G18" t="s">
        <v>577</v>
      </c>
      <c r="H18" s="4">
        <v>0.8</v>
      </c>
      <c r="I18">
        <v>4</v>
      </c>
      <c r="J18">
        <v>2</v>
      </c>
      <c r="K18" t="str">
        <f>IF(OR(D18="", E18=""), "", IF(D18&gt;E18, "Falling", IF(E18&gt;D18, "Rising", "None")))</f>
        <v>None</v>
      </c>
      <c r="L18" t="s">
        <v>195</v>
      </c>
    </row>
    <row r="19" spans="1:12" x14ac:dyDescent="0.2">
      <c r="A19" s="7" t="s">
        <v>1038</v>
      </c>
      <c r="B19" t="s">
        <v>1039</v>
      </c>
      <c r="C19" s="7" t="str">
        <f>A19&amp;"."&amp;B19</f>
        <v>Way down We Go.KALEO</v>
      </c>
      <c r="D19">
        <v>1</v>
      </c>
      <c r="E19">
        <v>2</v>
      </c>
      <c r="F19" s="5">
        <v>81.662999999999997</v>
      </c>
      <c r="G19" t="s">
        <v>186</v>
      </c>
      <c r="H19" s="4">
        <v>0.61199999999999999</v>
      </c>
      <c r="I19">
        <v>2</v>
      </c>
      <c r="J19">
        <v>3</v>
      </c>
      <c r="K19" t="str">
        <f>IF(OR(D19="", E19=""), "", IF(D19&gt;E19, "Falling", IF(E19&gt;D19, "Rising", "None")))</f>
        <v>Rising</v>
      </c>
    </row>
    <row r="20" spans="1:12" x14ac:dyDescent="0.2">
      <c r="A20" s="7" t="s">
        <v>287</v>
      </c>
      <c r="B20" t="s">
        <v>288</v>
      </c>
      <c r="C20" s="7" t="str">
        <f>A20&amp;"."&amp;B20</f>
        <v>Subtle Thing.Marian Hill</v>
      </c>
      <c r="D20">
        <v>1</v>
      </c>
      <c r="E20">
        <v>2</v>
      </c>
      <c r="F20" s="5">
        <v>83.018000000000001</v>
      </c>
      <c r="G20" t="s">
        <v>186</v>
      </c>
      <c r="H20" s="4">
        <v>0.1</v>
      </c>
      <c r="I20">
        <v>4</v>
      </c>
      <c r="J20">
        <v>4</v>
      </c>
      <c r="K20" t="str">
        <f>IF(OR(D20="", E20=""), "", IF(D20&gt;E20, "Falling", IF(E20&gt;D20, "Rising", "None")))</f>
        <v>Rising</v>
      </c>
    </row>
    <row r="21" spans="1:12" x14ac:dyDescent="0.2">
      <c r="A21" s="8" t="s">
        <v>99</v>
      </c>
      <c r="B21" t="s">
        <v>100</v>
      </c>
      <c r="C21" s="7" t="str">
        <f>A21&amp;"."&amp;B21</f>
        <v>Soul Serenade.Jeff Golub</v>
      </c>
      <c r="D21">
        <v>1</v>
      </c>
      <c r="E21">
        <v>1</v>
      </c>
      <c r="F21" s="5">
        <v>83.269000000000005</v>
      </c>
      <c r="G21" t="s">
        <v>185</v>
      </c>
      <c r="H21" s="4">
        <v>0.76800000000000002</v>
      </c>
      <c r="I21">
        <v>3</v>
      </c>
      <c r="J21">
        <v>5</v>
      </c>
      <c r="K21" t="str">
        <f>IF(OR(D21="", E21=""), "", IF(D21&gt;E21, "Falling", IF(E21&gt;D21, "Rising", "None")))</f>
        <v>None</v>
      </c>
    </row>
    <row r="22" spans="1:12" x14ac:dyDescent="0.2">
      <c r="A22" s="7" t="s">
        <v>297</v>
      </c>
      <c r="B22" t="s">
        <v>298</v>
      </c>
      <c r="C22" s="7" t="str">
        <f>A22&amp;"."&amp;B22</f>
        <v>As I Am.H.E.R.</v>
      </c>
      <c r="D22">
        <v>1</v>
      </c>
      <c r="E22">
        <v>2</v>
      </c>
      <c r="F22" s="5">
        <v>83.661000000000001</v>
      </c>
      <c r="G22" t="s">
        <v>316</v>
      </c>
      <c r="H22" s="4">
        <v>0.5</v>
      </c>
      <c r="I22">
        <v>3</v>
      </c>
      <c r="J22">
        <v>4</v>
      </c>
      <c r="K22" t="str">
        <f>IF(OR(D22="", E22=""), "", IF(D22&gt;E22, "Falling", IF(E22&gt;D22, "Rising", "None")))</f>
        <v>Rising</v>
      </c>
    </row>
    <row r="23" spans="1:12" x14ac:dyDescent="0.2">
      <c r="A23" s="7" t="s">
        <v>984</v>
      </c>
      <c r="B23" t="s">
        <v>985</v>
      </c>
      <c r="C23" s="7" t="str">
        <f>A23&amp;"."&amp;B23</f>
        <v>Memo.Olly Alexander (Years &amp; Years)</v>
      </c>
      <c r="D23">
        <v>1</v>
      </c>
      <c r="E23">
        <v>1</v>
      </c>
      <c r="F23" s="5">
        <v>84</v>
      </c>
      <c r="G23" t="s">
        <v>186</v>
      </c>
      <c r="H23" s="4">
        <v>0.2</v>
      </c>
      <c r="I23">
        <v>2</v>
      </c>
      <c r="J23">
        <v>4</v>
      </c>
      <c r="K23" t="str">
        <f>IF(OR(D23="", E23=""), "", IF(D23&gt;E23, "Falling", IF(E23&gt;D23, "Rising", "None")))</f>
        <v>None</v>
      </c>
    </row>
    <row r="24" spans="1:12" x14ac:dyDescent="0.2">
      <c r="A24" s="8" t="s">
        <v>88</v>
      </c>
      <c r="B24" t="s">
        <v>89</v>
      </c>
      <c r="C24" s="7" t="str">
        <f>A24&amp;"."&amp;B24</f>
        <v>Ring Pop - Stripped.Jax</v>
      </c>
      <c r="D24">
        <v>1</v>
      </c>
      <c r="E24">
        <v>1</v>
      </c>
      <c r="F24" s="5">
        <v>84.842500000000001</v>
      </c>
      <c r="G24" t="s">
        <v>196</v>
      </c>
      <c r="H24" s="4">
        <v>0.9</v>
      </c>
      <c r="I24">
        <v>4</v>
      </c>
      <c r="J24">
        <v>2</v>
      </c>
      <c r="K24" t="str">
        <f>IF(OR(D24="", E24=""), "", IF(D24&gt;E24, "Falling", IF(E24&gt;D24, "Rising", "None")))</f>
        <v>None</v>
      </c>
    </row>
    <row r="25" spans="1:12" x14ac:dyDescent="0.2">
      <c r="A25" s="7" t="s">
        <v>595</v>
      </c>
      <c r="B25" t="s">
        <v>481</v>
      </c>
      <c r="C25" s="7" t="str">
        <f>A25&amp;"."&amp;B25</f>
        <v>Run Through Fire.Pink Sweat$</v>
      </c>
      <c r="D25">
        <v>1</v>
      </c>
      <c r="E25">
        <v>2</v>
      </c>
      <c r="F25" s="5">
        <v>86</v>
      </c>
      <c r="G25" t="s">
        <v>196</v>
      </c>
      <c r="H25" s="4">
        <v>1</v>
      </c>
      <c r="I25">
        <v>1</v>
      </c>
      <c r="J25">
        <v>2</v>
      </c>
      <c r="K25" t="str">
        <f>IF(OR(D25="", E25=""), "", IF(D25&gt;E25, "Falling", IF(E25&gt;D25, "Rising", "None")))</f>
        <v>Rising</v>
      </c>
    </row>
    <row r="26" spans="1:12" x14ac:dyDescent="0.2">
      <c r="A26" s="7" t="s">
        <v>870</v>
      </c>
      <c r="B26" t="s">
        <v>871</v>
      </c>
      <c r="C26" s="7" t="str">
        <f>A26&amp;"."&amp;B26</f>
        <v>Blinding Lights.Loi</v>
      </c>
      <c r="D26">
        <v>1</v>
      </c>
      <c r="E26">
        <v>1</v>
      </c>
      <c r="F26" s="5">
        <v>86</v>
      </c>
      <c r="G26" t="s">
        <v>896</v>
      </c>
      <c r="H26" s="4">
        <v>0.91700000000000004</v>
      </c>
      <c r="I26">
        <v>3</v>
      </c>
      <c r="J26">
        <v>4</v>
      </c>
      <c r="K26" t="str">
        <f>IF(OR(D26="", E26=""), "", IF(D26&gt;E26, "Falling", IF(E26&gt;D26, "Rising", "None")))</f>
        <v>None</v>
      </c>
    </row>
    <row r="27" spans="1:12" x14ac:dyDescent="0.2">
      <c r="A27" s="8" t="s">
        <v>96</v>
      </c>
      <c r="B27" t="s">
        <v>29</v>
      </c>
      <c r="C27" s="7" t="str">
        <f>A27&amp;"."&amp;B27</f>
        <v>Free Fallin' - Live at the Nokia Theatre.John Mayer</v>
      </c>
      <c r="D27">
        <v>1</v>
      </c>
      <c r="E27">
        <v>2</v>
      </c>
      <c r="F27" s="5">
        <v>86.319000000000003</v>
      </c>
      <c r="G27" t="s">
        <v>216</v>
      </c>
      <c r="H27" s="4">
        <v>0.77100000000000002</v>
      </c>
      <c r="I27">
        <v>2</v>
      </c>
      <c r="J27">
        <v>5</v>
      </c>
      <c r="K27" t="str">
        <f>IF(OR(D27="", E27=""), "", IF(D27&gt;E27, "Falling", IF(E27&gt;D27, "Rising", "None")))</f>
        <v>Rising</v>
      </c>
      <c r="L27" t="s">
        <v>219</v>
      </c>
    </row>
    <row r="28" spans="1:12" x14ac:dyDescent="0.2">
      <c r="A28" s="7" t="s">
        <v>714</v>
      </c>
      <c r="B28" t="s">
        <v>715</v>
      </c>
      <c r="C28" s="7" t="str">
        <f>A28&amp;"."&amp;B28</f>
        <v>Call Your Mom (with Lizzy McAlpine).Noah Kahan,Lizzy McAlpine</v>
      </c>
      <c r="D28">
        <v>1</v>
      </c>
      <c r="E28">
        <v>2</v>
      </c>
      <c r="F28" s="5">
        <v>87</v>
      </c>
      <c r="G28" t="s">
        <v>196</v>
      </c>
      <c r="H28" s="4">
        <v>0.8</v>
      </c>
      <c r="I28">
        <v>3</v>
      </c>
      <c r="J28">
        <v>2</v>
      </c>
      <c r="K28" t="str">
        <f>IF(OR(D28="", E28=""), "", IF(D28&gt;E28, "Falling", IF(E28&gt;D28, "Rising", "None")))</f>
        <v>Rising</v>
      </c>
    </row>
    <row r="29" spans="1:12" x14ac:dyDescent="0.2">
      <c r="A29" s="7" t="s">
        <v>295</v>
      </c>
      <c r="B29" t="s">
        <v>296</v>
      </c>
      <c r="C29" s="7" t="str">
        <f>A29&amp;"."&amp;B29</f>
        <v>Yanghwa BRDG.Zion.T</v>
      </c>
      <c r="D29">
        <v>1</v>
      </c>
      <c r="E29">
        <v>2</v>
      </c>
      <c r="F29" s="5">
        <v>87.111000000000004</v>
      </c>
      <c r="G29" t="s">
        <v>315</v>
      </c>
      <c r="H29" s="4">
        <v>0.6</v>
      </c>
      <c r="I29">
        <v>2</v>
      </c>
      <c r="J29">
        <v>2</v>
      </c>
      <c r="K29" t="str">
        <f>IF(OR(D29="", E29=""), "", IF(D29&gt;E29, "Falling", IF(E29&gt;D29, "Rising", "None")))</f>
        <v>Rising</v>
      </c>
    </row>
    <row r="30" spans="1:12" x14ac:dyDescent="0.2">
      <c r="A30" s="7" t="s">
        <v>621</v>
      </c>
      <c r="B30" t="s">
        <v>659</v>
      </c>
      <c r="C30" s="7" t="str">
        <f>A30&amp;"."&amp;B30</f>
        <v>Meant To Be.Ber,Charlie Oriain</v>
      </c>
      <c r="D30">
        <v>1</v>
      </c>
      <c r="E30">
        <v>2</v>
      </c>
      <c r="F30" s="5">
        <v>88</v>
      </c>
      <c r="G30" t="s">
        <v>196</v>
      </c>
      <c r="H30" s="4">
        <v>0.9</v>
      </c>
      <c r="I30">
        <v>3</v>
      </c>
      <c r="J30">
        <v>1</v>
      </c>
      <c r="K30" t="str">
        <f>IF(OR(D30="", E30=""), "", IF(D30&gt;E30, "Falling", IF(E30&gt;D30, "Rising", "None")))</f>
        <v>Rising</v>
      </c>
      <c r="L30" t="s">
        <v>668</v>
      </c>
    </row>
    <row r="31" spans="1:12" x14ac:dyDescent="0.2">
      <c r="A31" s="7" t="s">
        <v>277</v>
      </c>
      <c r="B31" t="s">
        <v>278</v>
      </c>
      <c r="C31" s="7" t="str">
        <f>A31&amp;"."&amp;B31</f>
        <v>uh oh.Tate McRae</v>
      </c>
      <c r="D31">
        <v>1</v>
      </c>
      <c r="E31">
        <v>2</v>
      </c>
      <c r="F31" s="5">
        <v>88</v>
      </c>
      <c r="G31" t="s">
        <v>200</v>
      </c>
      <c r="H31" s="4">
        <v>0.3</v>
      </c>
      <c r="I31">
        <v>3</v>
      </c>
      <c r="J31">
        <v>2</v>
      </c>
      <c r="K31" t="str">
        <f>IF(OR(D31="", E31=""), "", IF(D31&gt;E31, "Falling", IF(E31&gt;D31, "Rising", "None")))</f>
        <v>Rising</v>
      </c>
    </row>
    <row r="32" spans="1:12" x14ac:dyDescent="0.2">
      <c r="A32" s="7" t="s">
        <v>902</v>
      </c>
      <c r="B32" t="s">
        <v>903</v>
      </c>
      <c r="C32" s="7" t="str">
        <f>A32&amp;"."&amp;B32</f>
        <v>Waves - Acoustic.Dean Lewis</v>
      </c>
      <c r="D32">
        <v>1</v>
      </c>
      <c r="E32">
        <v>2</v>
      </c>
      <c r="F32" s="5">
        <v>88.686999999999998</v>
      </c>
      <c r="G32" t="s">
        <v>196</v>
      </c>
      <c r="H32" s="4">
        <v>0.8</v>
      </c>
      <c r="I32">
        <v>4</v>
      </c>
      <c r="J32">
        <v>4</v>
      </c>
      <c r="K32" t="str">
        <f>IF(OR(D32="", E32=""), "", IF(D32&gt;E32, "Falling", IF(E32&gt;D32, "Rising", "None")))</f>
        <v>Rising</v>
      </c>
    </row>
    <row r="33" spans="1:12" x14ac:dyDescent="0.2">
      <c r="A33" s="7" t="s">
        <v>283</v>
      </c>
      <c r="B33" t="s">
        <v>284</v>
      </c>
      <c r="C33" s="7" t="str">
        <f>A33&amp;"."&amp;B33</f>
        <v>The Other - Stripped.Lauv</v>
      </c>
      <c r="D33">
        <v>1</v>
      </c>
      <c r="E33">
        <v>1</v>
      </c>
      <c r="F33" s="5">
        <v>90.158000000000001</v>
      </c>
      <c r="G33" t="s">
        <v>196</v>
      </c>
      <c r="H33" s="4">
        <v>1</v>
      </c>
      <c r="I33">
        <v>2</v>
      </c>
      <c r="J33">
        <v>4</v>
      </c>
      <c r="K33" t="str">
        <f>IF(OR(D33="", E33=""), "", IF(D33&gt;E33, "Falling", IF(E33&gt;D33, "Rising", "None")))</f>
        <v>None</v>
      </c>
    </row>
    <row r="34" spans="1:12" x14ac:dyDescent="0.2">
      <c r="A34" s="8" t="s">
        <v>553</v>
      </c>
      <c r="B34" t="s">
        <v>554</v>
      </c>
      <c r="C34" s="7" t="str">
        <f>A34&amp;"."&amp;B34</f>
        <v>Honey (with Muni Long).John Legend,Muni Long</v>
      </c>
      <c r="D34">
        <v>1</v>
      </c>
      <c r="E34">
        <v>2</v>
      </c>
      <c r="F34" s="5">
        <v>90.165999999999997</v>
      </c>
      <c r="G34" t="s">
        <v>203</v>
      </c>
      <c r="H34" s="4">
        <v>0.6</v>
      </c>
      <c r="I34">
        <v>4</v>
      </c>
      <c r="J34">
        <v>3</v>
      </c>
      <c r="K34" t="str">
        <f>IF(OR(D34="", E34=""), "", IF(D34&gt;E34, "Falling", IF(E34&gt;D34, "Rising", "None")))</f>
        <v>Rising</v>
      </c>
      <c r="L34" t="s">
        <v>586</v>
      </c>
    </row>
    <row r="35" spans="1:12" x14ac:dyDescent="0.2">
      <c r="A35" s="8" t="s">
        <v>129</v>
      </c>
      <c r="B35" t="s">
        <v>130</v>
      </c>
      <c r="C35" s="7" t="str">
        <f>A35&amp;"."&amp;B35</f>
        <v>Skin.Carmody</v>
      </c>
      <c r="D35">
        <v>1</v>
      </c>
      <c r="E35">
        <v>2</v>
      </c>
      <c r="F35" s="5">
        <v>92.024000000000001</v>
      </c>
      <c r="G35" t="s">
        <v>186</v>
      </c>
      <c r="H35" s="4">
        <v>0.47099999999999997</v>
      </c>
      <c r="I35">
        <v>3</v>
      </c>
      <c r="J35">
        <v>4</v>
      </c>
      <c r="K35" t="str">
        <f>IF(OR(D35="", E35=""), "", IF(D35&gt;E35, "Falling", IF(E35&gt;D35, "Rising", "None")))</f>
        <v>Rising</v>
      </c>
    </row>
    <row r="36" spans="1:12" x14ac:dyDescent="0.2">
      <c r="A36" s="7" t="s">
        <v>610</v>
      </c>
      <c r="B36" t="s">
        <v>301</v>
      </c>
      <c r="C36" s="7" t="str">
        <f>A36&amp;"."&amp;B36</f>
        <v>All Too Well (Taylor's Version).Taylor Swift</v>
      </c>
      <c r="D36">
        <v>1</v>
      </c>
      <c r="E36">
        <v>2</v>
      </c>
      <c r="F36" s="5">
        <v>93</v>
      </c>
      <c r="G36" t="s">
        <v>196</v>
      </c>
      <c r="H36" s="4">
        <v>0.9</v>
      </c>
      <c r="I36">
        <v>2</v>
      </c>
      <c r="J36">
        <v>4</v>
      </c>
      <c r="K36" t="str">
        <f>IF(OR(D36="", E36=""), "", IF(D36&gt;E36, "Falling", IF(E36&gt;D36, "Rising", "None")))</f>
        <v>Rising</v>
      </c>
      <c r="L36" t="s">
        <v>667</v>
      </c>
    </row>
    <row r="37" spans="1:12" x14ac:dyDescent="0.2">
      <c r="A37" s="7" t="s">
        <v>966</v>
      </c>
      <c r="B37" t="s">
        <v>967</v>
      </c>
      <c r="C37" s="7" t="str">
        <f>A37&amp;"."&amp;B37</f>
        <v>Gone.Phlake,Alina Baraz</v>
      </c>
      <c r="D37">
        <v>1</v>
      </c>
      <c r="E37">
        <v>2</v>
      </c>
      <c r="F37" s="5">
        <v>93</v>
      </c>
      <c r="G37" t="s">
        <v>186</v>
      </c>
      <c r="H37" s="4">
        <v>0.3</v>
      </c>
      <c r="I37">
        <v>4</v>
      </c>
      <c r="J37">
        <v>4</v>
      </c>
      <c r="K37" t="str">
        <f>IF(OR(D37="", E37=""), "", IF(D37&gt;E37, "Falling", IF(E37&gt;D37, "Rising", "None")))</f>
        <v>Rising</v>
      </c>
    </row>
    <row r="38" spans="1:12" x14ac:dyDescent="0.2">
      <c r="A38" s="8" t="s">
        <v>32</v>
      </c>
      <c r="B38" t="s">
        <v>33</v>
      </c>
      <c r="C38" s="7" t="str">
        <f>A38&amp;"."&amp;B38</f>
        <v>Let Me Love You - Acoustic Version.Mario</v>
      </c>
      <c r="D38">
        <v>1</v>
      </c>
      <c r="E38">
        <v>2</v>
      </c>
      <c r="F38" s="5">
        <v>93</v>
      </c>
      <c r="G38" t="s">
        <v>203</v>
      </c>
      <c r="H38" s="4">
        <v>0.8</v>
      </c>
      <c r="I38">
        <v>3</v>
      </c>
      <c r="J38">
        <v>4</v>
      </c>
      <c r="K38" t="str">
        <f>IF(OR(D38="", E38=""), "", IF(D38&gt;E38, "Falling", IF(E38&gt;D38, "Rising", "None")))</f>
        <v>Rising</v>
      </c>
      <c r="L38" t="s">
        <v>213</v>
      </c>
    </row>
    <row r="39" spans="1:12" x14ac:dyDescent="0.2">
      <c r="A39" s="8" t="s">
        <v>340</v>
      </c>
      <c r="B39" t="s">
        <v>341</v>
      </c>
      <c r="C39" s="7" t="str">
        <f>A39&amp;"."&amp;B39</f>
        <v>Don't Forget to Say Goodnight.Alicia Gianni,Mike Whitebread,Joseph Li,Dan Workman,Nick Gaitan</v>
      </c>
      <c r="D39">
        <v>1</v>
      </c>
      <c r="E39">
        <v>1</v>
      </c>
      <c r="F39" s="5">
        <v>93.834000000000003</v>
      </c>
      <c r="G39" t="s">
        <v>185</v>
      </c>
      <c r="H39" s="4">
        <v>0.83699999999999997</v>
      </c>
      <c r="I39">
        <v>1</v>
      </c>
      <c r="J39">
        <v>3</v>
      </c>
      <c r="K39" t="str">
        <f>IF(OR(D39="", E39=""), "", IF(D39&gt;E39, "Falling", IF(E39&gt;D39, "Rising", "None")))</f>
        <v>None</v>
      </c>
    </row>
    <row r="40" spans="1:12" x14ac:dyDescent="0.2">
      <c r="A40" s="7" t="s">
        <v>123</v>
      </c>
      <c r="B40" t="s">
        <v>124</v>
      </c>
      <c r="C40" s="7" t="str">
        <f>A40&amp;"."&amp;B40</f>
        <v>The Mates of Soul (Remastered).Taylor John Williams</v>
      </c>
      <c r="D40">
        <v>1</v>
      </c>
      <c r="E40">
        <v>2</v>
      </c>
      <c r="F40" s="5">
        <v>94.956000000000003</v>
      </c>
      <c r="G40" t="s">
        <v>189</v>
      </c>
      <c r="H40" s="4">
        <v>0.92900000000000005</v>
      </c>
      <c r="I40">
        <v>1</v>
      </c>
      <c r="J40">
        <v>5</v>
      </c>
      <c r="K40" t="str">
        <f>IF(OR(D40="", E40=""), "", IF(D40&gt;E40, "Falling", IF(E40&gt;D40, "Rising", "None")))</f>
        <v>Rising</v>
      </c>
    </row>
    <row r="41" spans="1:12" x14ac:dyDescent="0.2">
      <c r="A41" s="8" t="s">
        <v>94</v>
      </c>
      <c r="B41" t="s">
        <v>95</v>
      </c>
      <c r="C41" s="7" t="str">
        <f>A41&amp;"."&amp;B41</f>
        <v>Everybody Wants You.Red Hearse</v>
      </c>
      <c r="D41">
        <v>1</v>
      </c>
      <c r="E41">
        <v>2</v>
      </c>
      <c r="F41" s="5">
        <v>95.893000000000001</v>
      </c>
      <c r="G41" t="s">
        <v>186</v>
      </c>
      <c r="H41" s="4">
        <v>0.78400000000000003</v>
      </c>
      <c r="I41">
        <v>3</v>
      </c>
      <c r="J41">
        <v>5</v>
      </c>
      <c r="K41" t="str">
        <f>IF(OR(D41="", E41=""), "", IF(D41&gt;E41, "Falling", IF(E41&gt;D41, "Rising", "None")))</f>
        <v>Rising</v>
      </c>
    </row>
    <row r="42" spans="1:12" x14ac:dyDescent="0.2">
      <c r="A42" s="8" t="s">
        <v>149</v>
      </c>
      <c r="B42" t="s">
        <v>150</v>
      </c>
      <c r="C42" s="7" t="str">
        <f>A42&amp;"."&amp;B42</f>
        <v>Do You Go Up.Khai</v>
      </c>
      <c r="D42">
        <v>1</v>
      </c>
      <c r="E42">
        <v>2</v>
      </c>
      <c r="F42" s="5">
        <v>96.644999999999996</v>
      </c>
      <c r="G42" t="s">
        <v>186</v>
      </c>
      <c r="H42" s="4">
        <v>0.93799999999999994</v>
      </c>
      <c r="I42">
        <v>3</v>
      </c>
      <c r="J42">
        <v>4</v>
      </c>
      <c r="K42" t="str">
        <f>IF(OR(D42="", E42=""), "", IF(D42&gt;E42, "Falling", IF(E42&gt;D42, "Rising", "None")))</f>
        <v>Rising</v>
      </c>
    </row>
    <row r="43" spans="1:12" x14ac:dyDescent="0.2">
      <c r="A43" s="8" t="s">
        <v>491</v>
      </c>
      <c r="B43" t="s">
        <v>492</v>
      </c>
      <c r="C43" s="7" t="str">
        <f>A43&amp;"."&amp;B43</f>
        <v>Johnnie Walker.Spritely</v>
      </c>
      <c r="D43">
        <v>1</v>
      </c>
      <c r="E43">
        <v>2</v>
      </c>
      <c r="F43" s="5">
        <v>97.016000000000005</v>
      </c>
      <c r="G43" t="s">
        <v>180</v>
      </c>
      <c r="H43" s="4">
        <v>0.5</v>
      </c>
      <c r="I43">
        <v>2</v>
      </c>
      <c r="J43">
        <v>4</v>
      </c>
      <c r="K43" t="str">
        <f>IF(OR(D43="", E43=""), "", IF(D43&gt;E43, "Falling", IF(E43&gt;D43, "Rising", "None")))</f>
        <v>Rising</v>
      </c>
      <c r="L43" t="s">
        <v>670</v>
      </c>
    </row>
    <row r="44" spans="1:12" x14ac:dyDescent="0.2">
      <c r="A44" s="8" t="s">
        <v>574</v>
      </c>
      <c r="B44" t="s">
        <v>152</v>
      </c>
      <c r="C44" s="7" t="str">
        <f>A44&amp;"."&amp;B44</f>
        <v>That's The Way Love Goes.Janet Jackson</v>
      </c>
      <c r="D44">
        <v>1</v>
      </c>
      <c r="E44">
        <v>2</v>
      </c>
      <c r="F44" s="5">
        <v>97.674999999999997</v>
      </c>
      <c r="G44" t="s">
        <v>457</v>
      </c>
      <c r="H44" s="4">
        <v>0.5</v>
      </c>
      <c r="I44">
        <v>1</v>
      </c>
      <c r="J44">
        <v>5</v>
      </c>
      <c r="K44" t="str">
        <f>IF(OR(D44="", E44=""), "", IF(D44&gt;E44, "Falling", IF(E44&gt;D44, "Rising", "None")))</f>
        <v>Rising</v>
      </c>
    </row>
    <row r="45" spans="1:12" x14ac:dyDescent="0.2">
      <c r="A45" s="7" t="s">
        <v>862</v>
      </c>
      <c r="B45" t="s">
        <v>676</v>
      </c>
      <c r="C45" s="7" t="str">
        <f>A45&amp;"."&amp;B45</f>
        <v>Afire Love.Ed Sheeran</v>
      </c>
      <c r="D45">
        <v>1</v>
      </c>
      <c r="E45">
        <v>2</v>
      </c>
      <c r="F45" s="5">
        <v>97.97</v>
      </c>
      <c r="G45" t="s">
        <v>186</v>
      </c>
      <c r="H45" s="4">
        <v>0.8</v>
      </c>
      <c r="I45">
        <v>2</v>
      </c>
      <c r="J45">
        <v>4</v>
      </c>
      <c r="K45" t="str">
        <f>IF(OR(D45="", E45=""), "", IF(D45&gt;E45, "Falling", IF(E45&gt;D45, "Rising", "None")))</f>
        <v>Rising</v>
      </c>
      <c r="L45" t="s">
        <v>890</v>
      </c>
    </row>
    <row r="46" spans="1:12" x14ac:dyDescent="0.2">
      <c r="A46" s="7" t="s">
        <v>591</v>
      </c>
      <c r="B46" t="s">
        <v>633</v>
      </c>
      <c r="C46" s="7" t="str">
        <f>A46&amp;"."&amp;B46</f>
        <v>People.Libianca</v>
      </c>
      <c r="D46">
        <v>1</v>
      </c>
      <c r="E46">
        <v>2</v>
      </c>
      <c r="F46" s="5">
        <v>99</v>
      </c>
      <c r="G46" t="s">
        <v>453</v>
      </c>
      <c r="H46" s="4">
        <v>0.5</v>
      </c>
      <c r="I46">
        <v>3</v>
      </c>
      <c r="J46">
        <v>4</v>
      </c>
      <c r="K46" t="str">
        <f>IF(OR(D46="", E46=""), "", IF(D46&gt;E46, "Falling", IF(E46&gt;D46, "Rising", "None")))</f>
        <v>Rising</v>
      </c>
      <c r="L46" t="s">
        <v>853</v>
      </c>
    </row>
    <row r="47" spans="1:12" x14ac:dyDescent="0.2">
      <c r="A47" s="7" t="s">
        <v>605</v>
      </c>
      <c r="B47" t="s">
        <v>645</v>
      </c>
      <c r="C47" s="7" t="str">
        <f>A47&amp;"."&amp;B47</f>
        <v>Worlds Apart.Ash</v>
      </c>
      <c r="D47">
        <v>1</v>
      </c>
      <c r="E47">
        <v>2</v>
      </c>
      <c r="F47" s="5">
        <v>113.023</v>
      </c>
      <c r="G47" t="s">
        <v>317</v>
      </c>
      <c r="H47" s="4">
        <v>0.1</v>
      </c>
      <c r="I47">
        <v>4</v>
      </c>
      <c r="J47">
        <v>1</v>
      </c>
      <c r="K47" t="str">
        <f>IF(OR(D47="", E47=""), "", IF(D47&gt;E47, "Falling", IF(E47&gt;D47, "Rising", "None")))</f>
        <v>Rising</v>
      </c>
    </row>
    <row r="48" spans="1:12" x14ac:dyDescent="0.2">
      <c r="A48" s="7" t="s">
        <v>996</v>
      </c>
      <c r="B48" t="s">
        <v>646</v>
      </c>
      <c r="C48" s="7" t="str">
        <f>A48&amp;"."&amp;B48</f>
        <v>Painting Greys.Emmit Fenn</v>
      </c>
      <c r="D48">
        <v>2</v>
      </c>
      <c r="E48">
        <v>2</v>
      </c>
      <c r="F48" s="5">
        <v>66</v>
      </c>
      <c r="G48" t="s">
        <v>186</v>
      </c>
      <c r="H48" s="4">
        <v>0.1</v>
      </c>
      <c r="I48">
        <v>3</v>
      </c>
      <c r="J48">
        <v>3</v>
      </c>
      <c r="K48" t="str">
        <f>IF(OR(D48="", E48=""), "", IF(D48&gt;E48, "Falling", IF(E48&gt;D48, "Rising", "None")))</f>
        <v>None</v>
      </c>
      <c r="L48" t="s">
        <v>1015</v>
      </c>
    </row>
    <row r="49" spans="1:12" x14ac:dyDescent="0.2">
      <c r="A49" s="7" t="s">
        <v>846</v>
      </c>
      <c r="B49" t="s">
        <v>47</v>
      </c>
      <c r="C49" s="7" t="str">
        <f>A49&amp;"."&amp;B49</f>
        <v>Lochloosa.JJ Grey &amp; Mofro</v>
      </c>
      <c r="D49">
        <v>2</v>
      </c>
      <c r="E49">
        <v>2</v>
      </c>
      <c r="F49" s="5">
        <v>69</v>
      </c>
      <c r="G49" t="s">
        <v>205</v>
      </c>
      <c r="H49" s="4">
        <v>0.8</v>
      </c>
      <c r="I49">
        <v>3</v>
      </c>
      <c r="J49">
        <v>5</v>
      </c>
      <c r="K49" t="str">
        <f>IF(OR(D49="", E49=""), "", IF(D49&gt;E49, "Falling", IF(E49&gt;D49, "Rising", "None")))</f>
        <v>None</v>
      </c>
    </row>
    <row r="50" spans="1:12" x14ac:dyDescent="0.2">
      <c r="A50" s="7" t="s">
        <v>1370</v>
      </c>
      <c r="B50" t="s">
        <v>441</v>
      </c>
      <c r="C50" s="7" t="str">
        <f>A50&amp;"."&amp;B50</f>
        <v>SKINNY.Billie Eilish</v>
      </c>
      <c r="D50">
        <v>2</v>
      </c>
      <c r="E50">
        <v>1</v>
      </c>
      <c r="F50" s="5">
        <v>69.988</v>
      </c>
      <c r="G50" t="s">
        <v>1013</v>
      </c>
      <c r="H50" s="4">
        <v>0.69299999999999995</v>
      </c>
      <c r="I50">
        <v>4</v>
      </c>
      <c r="J50">
        <v>3</v>
      </c>
      <c r="K50" t="str">
        <f>IF(OR(D50="", E50=""), "", IF(D50&gt;E50, "Falling", IF(E50&gt;D50, "Rising", "None")))</f>
        <v>Falling</v>
      </c>
      <c r="L50" t="s">
        <v>1374</v>
      </c>
    </row>
    <row r="51" spans="1:12" x14ac:dyDescent="0.2">
      <c r="A51" s="7" t="s">
        <v>1146</v>
      </c>
      <c r="B51" t="s">
        <v>1125</v>
      </c>
      <c r="C51" s="7" t="str">
        <f>A51&amp;"."&amp;B51</f>
        <v>All I Want Is You.Johnny Stimson</v>
      </c>
      <c r="D51">
        <v>2</v>
      </c>
      <c r="E51">
        <v>2</v>
      </c>
      <c r="F51" s="5">
        <v>70</v>
      </c>
      <c r="G51" t="s">
        <v>203</v>
      </c>
      <c r="H51" s="4">
        <v>0.55800000000000005</v>
      </c>
      <c r="I51">
        <v>3</v>
      </c>
      <c r="J51">
        <v>2</v>
      </c>
      <c r="K51" t="str">
        <f>IF(OR(D51="", E51=""), "", IF(D51&gt;E51, "Falling", IF(E51&gt;D51, "Rising", "None")))</f>
        <v>None</v>
      </c>
    </row>
    <row r="52" spans="1:12" x14ac:dyDescent="0.2">
      <c r="A52" s="7" t="s">
        <v>1169</v>
      </c>
      <c r="B52" t="s">
        <v>1170</v>
      </c>
      <c r="C52" s="7" t="str">
        <f>A52&amp;"."&amp;B52</f>
        <v>Hate You + Love You (feat. AJ Mitchell).Cheat Codes, AJ Mitchell</v>
      </c>
      <c r="D52">
        <v>2</v>
      </c>
      <c r="E52">
        <v>2</v>
      </c>
      <c r="F52" s="5">
        <v>70</v>
      </c>
      <c r="G52" t="s">
        <v>180</v>
      </c>
      <c r="H52" s="4">
        <v>0.3</v>
      </c>
      <c r="I52">
        <v>3</v>
      </c>
      <c r="J52">
        <v>2</v>
      </c>
      <c r="K52" t="str">
        <f>IF(OR(D52="", E52=""), "", IF(D52&gt;E52, "Falling", IF(E52&gt;D52, "Rising", "None")))</f>
        <v>None</v>
      </c>
    </row>
    <row r="53" spans="1:12" x14ac:dyDescent="0.2">
      <c r="A53" s="7" t="s">
        <v>978</v>
      </c>
      <c r="B53" t="s">
        <v>979</v>
      </c>
      <c r="C53" s="7" t="str">
        <f>A53&amp;"."&amp;B53</f>
        <v>Kansas.Ashe</v>
      </c>
      <c r="D53">
        <v>2</v>
      </c>
      <c r="E53">
        <v>1</v>
      </c>
      <c r="F53" s="5">
        <v>71</v>
      </c>
      <c r="G53" t="s">
        <v>198</v>
      </c>
      <c r="H53" s="4">
        <v>0.4</v>
      </c>
      <c r="I53">
        <v>4</v>
      </c>
      <c r="J53">
        <v>2</v>
      </c>
      <c r="K53" t="str">
        <f>IF(OR(D53="", E53=""), "", IF(D53&gt;E53, "Falling", IF(E53&gt;D53, "Rising", "None")))</f>
        <v>Falling</v>
      </c>
    </row>
    <row r="54" spans="1:12" x14ac:dyDescent="0.2">
      <c r="A54" s="8" t="s">
        <v>511</v>
      </c>
      <c r="B54" t="s">
        <v>415</v>
      </c>
      <c r="C54" s="7" t="str">
        <f>A54&amp;"."&amp;B54</f>
        <v>Sho Nuff.Leon Bridges</v>
      </c>
      <c r="D54">
        <v>2</v>
      </c>
      <c r="E54">
        <v>3</v>
      </c>
      <c r="F54" s="5">
        <v>71</v>
      </c>
      <c r="G54" t="s">
        <v>203</v>
      </c>
      <c r="H54" s="4">
        <v>0.4</v>
      </c>
      <c r="I54">
        <v>4</v>
      </c>
      <c r="J54">
        <v>2</v>
      </c>
      <c r="K54" t="str">
        <f>IF(OR(D54="", E54=""), "", IF(D54&gt;E54, "Falling", IF(E54&gt;D54, "Rising", "None")))</f>
        <v>Rising</v>
      </c>
    </row>
    <row r="55" spans="1:12" x14ac:dyDescent="0.2">
      <c r="A55" s="7" t="s">
        <v>1018</v>
      </c>
      <c r="B55" t="s">
        <v>834</v>
      </c>
      <c r="C55" s="7" t="str">
        <f>A55&amp;"."&amp;B55</f>
        <v>Where I Stood.Missy Higgins</v>
      </c>
      <c r="D55">
        <v>2</v>
      </c>
      <c r="E55">
        <v>2</v>
      </c>
      <c r="F55" s="5">
        <v>71.992000000000004</v>
      </c>
      <c r="G55" t="s">
        <v>1052</v>
      </c>
      <c r="H55" s="4">
        <v>0.8</v>
      </c>
      <c r="I55">
        <v>3</v>
      </c>
      <c r="J55">
        <v>4</v>
      </c>
      <c r="K55" t="str">
        <f>IF(OR(D55="", E55=""), "", IF(D55&gt;E55, "Falling", IF(E55&gt;D55, "Rising", "None")))</f>
        <v>None</v>
      </c>
      <c r="L55" t="s">
        <v>1053</v>
      </c>
    </row>
    <row r="56" spans="1:12" x14ac:dyDescent="0.2">
      <c r="A56" s="7" t="s">
        <v>1214</v>
      </c>
      <c r="B56" t="s">
        <v>1215</v>
      </c>
      <c r="C56" s="7" t="str">
        <f>A56&amp;"."&amp;B56</f>
        <v>Good Stuff.Griff</v>
      </c>
      <c r="D56">
        <v>2</v>
      </c>
      <c r="E56">
        <v>2</v>
      </c>
      <c r="F56" s="5">
        <v>72</v>
      </c>
      <c r="G56" t="s">
        <v>1013</v>
      </c>
      <c r="H56" s="4">
        <v>0.91300000000000003</v>
      </c>
      <c r="I56">
        <v>3</v>
      </c>
      <c r="J56">
        <v>2</v>
      </c>
      <c r="K56" t="str">
        <f>IF(OR(D56="", E56=""), "", IF(D56&gt;E56, "Falling", IF(E56&gt;D56, "Rising", "None")))</f>
        <v>None</v>
      </c>
    </row>
    <row r="57" spans="1:12" x14ac:dyDescent="0.2">
      <c r="A57" s="8" t="s">
        <v>1339</v>
      </c>
      <c r="B57" t="s">
        <v>1340</v>
      </c>
      <c r="C57" s="7" t="str">
        <f>A57&amp;"."&amp;B57</f>
        <v>Three Thirty.Eighty Ninety</v>
      </c>
      <c r="D57">
        <v>2</v>
      </c>
      <c r="E57">
        <v>2</v>
      </c>
      <c r="F57" s="5">
        <v>73</v>
      </c>
      <c r="G57" t="s">
        <v>196</v>
      </c>
      <c r="H57" s="4">
        <v>0.4</v>
      </c>
      <c r="I57">
        <v>2</v>
      </c>
      <c r="J57">
        <v>2</v>
      </c>
      <c r="K57" t="str">
        <f>IF(OR(D57="", E57=""), "", IF(D57&gt;E57, "Falling", IF(E57&gt;D57, "Rising", "None")))</f>
        <v>None</v>
      </c>
    </row>
    <row r="58" spans="1:12" x14ac:dyDescent="0.2">
      <c r="A58" s="8" t="s">
        <v>365</v>
      </c>
      <c r="B58" t="s">
        <v>366</v>
      </c>
      <c r="C58" s="7" t="str">
        <f>A58&amp;"."&amp;B58</f>
        <v>Anymore.DEZI</v>
      </c>
      <c r="D58">
        <v>2</v>
      </c>
      <c r="E58">
        <v>2</v>
      </c>
      <c r="F58" s="5">
        <v>74</v>
      </c>
      <c r="G58" t="s">
        <v>196</v>
      </c>
      <c r="H58" s="4">
        <v>0.70699999999999996</v>
      </c>
      <c r="I58">
        <v>3</v>
      </c>
      <c r="J58">
        <v>2</v>
      </c>
      <c r="K58" t="str">
        <f>IF(OR(D58="", E58=""), "", IF(D58&gt;E58, "Falling", IF(E58&gt;D58, "Rising", "None")))</f>
        <v>None</v>
      </c>
    </row>
    <row r="59" spans="1:12" x14ac:dyDescent="0.2">
      <c r="A59" s="7" t="s">
        <v>1135</v>
      </c>
      <c r="B59" t="s">
        <v>1136</v>
      </c>
      <c r="C59" s="7" t="str">
        <f>A59&amp;"."&amp;B59</f>
        <v>Crash.Mokita,Charlotte Sands</v>
      </c>
      <c r="D59">
        <v>2</v>
      </c>
      <c r="E59">
        <v>3</v>
      </c>
      <c r="F59" s="5">
        <v>74</v>
      </c>
      <c r="G59" t="s">
        <v>180</v>
      </c>
      <c r="H59" s="4">
        <v>0.441</v>
      </c>
      <c r="I59">
        <v>3</v>
      </c>
      <c r="J59">
        <v>2</v>
      </c>
      <c r="K59" t="str">
        <f>IF(OR(D59="", E59=""), "", IF(D59&gt;E59, "Falling", IF(E59&gt;D59, "Rising", "None")))</f>
        <v>Rising</v>
      </c>
      <c r="L59" t="s">
        <v>1171</v>
      </c>
    </row>
    <row r="60" spans="1:12" x14ac:dyDescent="0.2">
      <c r="A60" s="7" t="s">
        <v>1156</v>
      </c>
      <c r="B60" t="s">
        <v>1157</v>
      </c>
      <c r="C60" s="7" t="str">
        <f>A60&amp;"."&amp;B60</f>
        <v>Fever Thoughts.Louis III</v>
      </c>
      <c r="D60">
        <v>2</v>
      </c>
      <c r="E60">
        <v>3</v>
      </c>
      <c r="F60" s="5">
        <v>74</v>
      </c>
      <c r="G60" t="s">
        <v>186</v>
      </c>
      <c r="H60" s="4">
        <v>0.1</v>
      </c>
      <c r="I60">
        <v>3</v>
      </c>
      <c r="J60">
        <v>3</v>
      </c>
      <c r="K60" t="str">
        <f>IF(OR(D60="", E60=""), "", IF(D60&gt;E60, "Falling", IF(E60&gt;D60, "Rising", "None")))</f>
        <v>Rising</v>
      </c>
      <c r="L60" t="s">
        <v>195</v>
      </c>
    </row>
    <row r="61" spans="1:12" x14ac:dyDescent="0.2">
      <c r="A61" s="7" t="s">
        <v>994</v>
      </c>
      <c r="B61" t="s">
        <v>995</v>
      </c>
      <c r="C61" s="7" t="str">
        <f>A61&amp;"."&amp;B61</f>
        <v>Genie in a Bottle.Sofia Karlberg</v>
      </c>
      <c r="D61">
        <v>2</v>
      </c>
      <c r="E61">
        <v>1</v>
      </c>
      <c r="F61" s="5">
        <v>74</v>
      </c>
      <c r="G61" t="s">
        <v>216</v>
      </c>
      <c r="H61" s="4">
        <v>0.6</v>
      </c>
      <c r="I61">
        <v>4</v>
      </c>
      <c r="J61">
        <v>4</v>
      </c>
      <c r="K61" t="str">
        <f>IF(OR(D61="", E61=""), "", IF(D61&gt;E61, "Falling", IF(E61&gt;D61, "Rising", "None")))</f>
        <v>Falling</v>
      </c>
    </row>
    <row r="62" spans="1:12" x14ac:dyDescent="0.2">
      <c r="A62" s="7" t="s">
        <v>838</v>
      </c>
      <c r="B62" t="s">
        <v>839</v>
      </c>
      <c r="C62" s="7" t="str">
        <f>A62&amp;"."&amp;B62</f>
        <v>Grace's Amazing Hands.Dave Barnes</v>
      </c>
      <c r="D62">
        <v>2</v>
      </c>
      <c r="E62">
        <v>2</v>
      </c>
      <c r="F62" s="5">
        <v>74.552000000000007</v>
      </c>
      <c r="G62" t="s">
        <v>189</v>
      </c>
      <c r="H62" s="4">
        <v>0.9</v>
      </c>
      <c r="I62">
        <v>2</v>
      </c>
      <c r="J62">
        <v>5</v>
      </c>
      <c r="K62" t="str">
        <f>IF(OR(D62="", E62=""), "", IF(D62&gt;E62, "Falling", IF(E62&gt;D62, "Rising", "None")))</f>
        <v>None</v>
      </c>
    </row>
    <row r="63" spans="1:12" x14ac:dyDescent="0.2">
      <c r="A63" s="8" t="s">
        <v>562</v>
      </c>
      <c r="B63" t="s">
        <v>563</v>
      </c>
      <c r="C63" s="7" t="str">
        <f>A63&amp;"."&amp;B63</f>
        <v>(Sittin' On) The Dock of the Bay - Live At The Fillmore, San Francisco, CA - July 2008.Sara Bareilles</v>
      </c>
      <c r="D63">
        <v>2</v>
      </c>
      <c r="E63">
        <v>2</v>
      </c>
      <c r="F63" s="5">
        <v>76</v>
      </c>
      <c r="G63" t="s">
        <v>216</v>
      </c>
      <c r="H63" s="4">
        <v>1</v>
      </c>
      <c r="I63">
        <v>3</v>
      </c>
      <c r="J63">
        <v>5</v>
      </c>
      <c r="K63" t="str">
        <f>IF(OR(D63="", E63=""), "", IF(D63&gt;E63, "Falling", IF(E63&gt;D63, "Rising", "None")))</f>
        <v>None</v>
      </c>
    </row>
    <row r="64" spans="1:12" x14ac:dyDescent="0.2">
      <c r="A64" s="7" t="s">
        <v>881</v>
      </c>
      <c r="B64" t="s">
        <v>882</v>
      </c>
      <c r="C64" s="7" t="str">
        <f>A64&amp;"."&amp;B64</f>
        <v>Mystery Lady.Masego,Don Toliver</v>
      </c>
      <c r="D64">
        <v>2</v>
      </c>
      <c r="E64">
        <v>2</v>
      </c>
      <c r="F64" s="5">
        <v>76.006</v>
      </c>
      <c r="G64" t="s">
        <v>203</v>
      </c>
      <c r="H64" s="4">
        <v>0.39300000000000002</v>
      </c>
      <c r="I64">
        <v>4</v>
      </c>
      <c r="J64">
        <v>2</v>
      </c>
      <c r="K64" t="str">
        <f>IF(OR(D64="", E64=""), "", IF(D64&gt;E64, "Falling", IF(E64&gt;D64, "Rising", "None")))</f>
        <v>None</v>
      </c>
    </row>
    <row r="65" spans="1:12" x14ac:dyDescent="0.2">
      <c r="A65" s="8" t="s">
        <v>414</v>
      </c>
      <c r="B65" t="s">
        <v>415</v>
      </c>
      <c r="C65" s="7" t="str">
        <f>A65&amp;"."&amp;B65</f>
        <v>Beyond.Leon Bridges</v>
      </c>
      <c r="D65">
        <v>2</v>
      </c>
      <c r="E65">
        <v>2</v>
      </c>
      <c r="F65" s="5">
        <v>76.013999999999996</v>
      </c>
      <c r="G65" t="s">
        <v>238</v>
      </c>
      <c r="H65" s="4">
        <v>0.8</v>
      </c>
      <c r="I65">
        <v>3</v>
      </c>
      <c r="J65">
        <v>3</v>
      </c>
      <c r="K65" t="str">
        <f>IF(OR(D65="", E65=""), "", IF(D65&gt;E65, "Falling", IF(E65&gt;D65, "Rising", "None")))</f>
        <v>None</v>
      </c>
    </row>
    <row r="66" spans="1:12" x14ac:dyDescent="0.2">
      <c r="A66" s="7" t="s">
        <v>822</v>
      </c>
      <c r="B66" t="s">
        <v>823</v>
      </c>
      <c r="C66" s="7" t="str">
        <f>A66&amp;"."&amp;B66</f>
        <v>sunday.Joy Oladokun</v>
      </c>
      <c r="D66">
        <v>2</v>
      </c>
      <c r="E66">
        <v>2</v>
      </c>
      <c r="F66" s="5">
        <v>76.028999999999996</v>
      </c>
      <c r="G66" t="s">
        <v>779</v>
      </c>
      <c r="H66" s="4">
        <v>0.6</v>
      </c>
      <c r="I66">
        <v>4</v>
      </c>
      <c r="J66">
        <v>3</v>
      </c>
      <c r="K66" t="str">
        <f>IF(OR(D66="", E66=""), "", IF(D66&gt;E66, "Falling", IF(E66&gt;D66, "Rising", "None")))</f>
        <v>None</v>
      </c>
    </row>
    <row r="67" spans="1:12" x14ac:dyDescent="0.2">
      <c r="A67" s="7" t="s">
        <v>1182</v>
      </c>
      <c r="B67" t="s">
        <v>1183</v>
      </c>
      <c r="C67" s="7" t="str">
        <f>A67&amp;"."&amp;B67</f>
        <v>Flowers on the Freeway.Cody Lovaas</v>
      </c>
      <c r="D67">
        <v>2</v>
      </c>
      <c r="E67">
        <v>2</v>
      </c>
      <c r="F67" s="5">
        <v>76.037999999999997</v>
      </c>
      <c r="G67" t="s">
        <v>180</v>
      </c>
      <c r="H67" s="4">
        <v>0.40500000000000003</v>
      </c>
      <c r="I67">
        <v>2</v>
      </c>
      <c r="J67">
        <v>3</v>
      </c>
      <c r="K67" t="str">
        <f>IF(OR(D67="", E67=""), "", IF(D67&gt;E67, "Falling", IF(E67&gt;D67, "Rising", "None")))</f>
        <v>None</v>
      </c>
      <c r="L67" t="s">
        <v>1204</v>
      </c>
    </row>
    <row r="68" spans="1:12" x14ac:dyDescent="0.2">
      <c r="A68" s="8" t="s">
        <v>408</v>
      </c>
      <c r="B68" t="s">
        <v>409</v>
      </c>
      <c r="C68" s="7" t="str">
        <f>A68&amp;"."&amp;B68</f>
        <v>Shivers.OSIS</v>
      </c>
      <c r="D68">
        <v>2</v>
      </c>
      <c r="E68">
        <v>2</v>
      </c>
      <c r="F68" s="5">
        <v>76.132000000000005</v>
      </c>
      <c r="G68" t="s">
        <v>463</v>
      </c>
      <c r="H68" s="4">
        <v>0.90700000000000003</v>
      </c>
      <c r="I68">
        <v>2</v>
      </c>
      <c r="J68">
        <v>4</v>
      </c>
      <c r="K68" t="str">
        <f>IF(OR(D68="", E68=""), "", IF(D68&gt;E68, "Falling", IF(E68&gt;D68, "Rising", "None")))</f>
        <v>None</v>
      </c>
      <c r="L68" t="s">
        <v>1409</v>
      </c>
    </row>
    <row r="69" spans="1:12" x14ac:dyDescent="0.2">
      <c r="A69" s="7" t="s">
        <v>589</v>
      </c>
      <c r="B69" t="s">
        <v>284</v>
      </c>
      <c r="C69" s="7" t="str">
        <f>A69&amp;"."&amp;B69</f>
        <v>Paris in the Rain.Lauv</v>
      </c>
      <c r="D69">
        <v>2</v>
      </c>
      <c r="E69">
        <v>1</v>
      </c>
      <c r="F69" s="5">
        <v>76.308999999999997</v>
      </c>
      <c r="G69" t="s">
        <v>180</v>
      </c>
      <c r="H69" s="4">
        <v>0.3</v>
      </c>
      <c r="I69">
        <v>1</v>
      </c>
      <c r="J69">
        <v>5</v>
      </c>
      <c r="K69" t="str">
        <f>IF(OR(D69="", E69=""), "", IF(D69&gt;E69, "Falling", IF(E69&gt;D69, "Rising", "None")))</f>
        <v>Falling</v>
      </c>
    </row>
    <row r="70" spans="1:12" x14ac:dyDescent="0.2">
      <c r="A70" s="7" t="s">
        <v>293</v>
      </c>
      <c r="B70" t="s">
        <v>294</v>
      </c>
      <c r="C70" s="7" t="str">
        <f>A70&amp;"."&amp;B70</f>
        <v>Alt Om Os.Dusin</v>
      </c>
      <c r="D70">
        <v>2</v>
      </c>
      <c r="E70">
        <v>2</v>
      </c>
      <c r="F70" s="5">
        <v>76.998999999999995</v>
      </c>
      <c r="G70" t="s">
        <v>314</v>
      </c>
      <c r="H70" s="4">
        <v>0.4</v>
      </c>
      <c r="I70">
        <v>3</v>
      </c>
      <c r="J70">
        <v>2</v>
      </c>
      <c r="K70" t="str">
        <f>IF(OR(D70="", E70=""), "", IF(D70&gt;E70, "Falling", IF(E70&gt;D70, "Rising", "None")))</f>
        <v>None</v>
      </c>
    </row>
    <row r="71" spans="1:12" x14ac:dyDescent="0.2">
      <c r="A71" s="7">
        <v>2</v>
      </c>
      <c r="B71" t="s">
        <v>298</v>
      </c>
      <c r="C71" s="7" t="str">
        <f>A71&amp;"."&amp;B71</f>
        <v>2.H.E.R.</v>
      </c>
      <c r="D71">
        <v>2</v>
      </c>
      <c r="E71">
        <v>2</v>
      </c>
      <c r="F71" s="5">
        <v>77</v>
      </c>
      <c r="G71" t="s">
        <v>217</v>
      </c>
      <c r="H71" s="4">
        <v>0.2</v>
      </c>
      <c r="I71">
        <v>3</v>
      </c>
      <c r="J71">
        <v>4</v>
      </c>
      <c r="K71" t="str">
        <f>IF(OR(D71="", E71=""), "", IF(D71&gt;E71, "Falling", IF(E71&gt;D71, "Rising", "None")))</f>
        <v>None</v>
      </c>
    </row>
    <row r="72" spans="1:12" x14ac:dyDescent="0.2">
      <c r="A72" s="7" t="s">
        <v>893</v>
      </c>
      <c r="B72" t="s">
        <v>894</v>
      </c>
      <c r="C72" s="7" t="str">
        <f>A72&amp;"."&amp;B72</f>
        <v>Can't Fight The Blues.Karen Carroll</v>
      </c>
      <c r="D72">
        <v>2</v>
      </c>
      <c r="E72">
        <v>2</v>
      </c>
      <c r="F72" s="5">
        <v>77</v>
      </c>
      <c r="G72" t="s">
        <v>895</v>
      </c>
      <c r="H72" s="4">
        <v>0.8</v>
      </c>
      <c r="I72">
        <v>3</v>
      </c>
      <c r="J72">
        <v>3</v>
      </c>
      <c r="K72" t="str">
        <f>IF(OR(D72="", E72=""), "", IF(D72&gt;E72, "Falling", IF(E72&gt;D72, "Rising", "None")))</f>
        <v>None</v>
      </c>
    </row>
    <row r="73" spans="1:12" x14ac:dyDescent="0.2">
      <c r="A73" s="7" t="s">
        <v>1210</v>
      </c>
      <c r="B73" t="s">
        <v>1211</v>
      </c>
      <c r="C73" s="7" t="str">
        <f>A73&amp;"."&amp;B73</f>
        <v>Under My Skin.Nate Smith</v>
      </c>
      <c r="D73">
        <v>2</v>
      </c>
      <c r="E73">
        <v>1</v>
      </c>
      <c r="F73" s="5">
        <v>77</v>
      </c>
      <c r="G73" t="s">
        <v>447</v>
      </c>
      <c r="H73" s="4">
        <v>0.8</v>
      </c>
      <c r="I73">
        <v>3</v>
      </c>
      <c r="J73">
        <v>2</v>
      </c>
      <c r="K73" t="str">
        <f>IF(OR(D73="", E73=""), "", IF(D73&gt;E73, "Falling", IF(E73&gt;D73, "Rising", "None")))</f>
        <v>Falling</v>
      </c>
    </row>
    <row r="74" spans="1:12" x14ac:dyDescent="0.2">
      <c r="A74" s="7" t="s">
        <v>1111</v>
      </c>
      <c r="B74" t="s">
        <v>1112</v>
      </c>
      <c r="C74" s="7" t="str">
        <f>A74&amp;"."&amp;B74</f>
        <v>Rockabye.The Mayries</v>
      </c>
      <c r="D74">
        <v>2</v>
      </c>
      <c r="E74">
        <v>2</v>
      </c>
      <c r="F74" s="5">
        <v>77.013999999999996</v>
      </c>
      <c r="G74" t="s">
        <v>216</v>
      </c>
      <c r="H74" s="4">
        <v>0.9</v>
      </c>
      <c r="I74">
        <v>1</v>
      </c>
      <c r="J74">
        <v>4</v>
      </c>
      <c r="K74" t="str">
        <f>IF(OR(D74="", E74=""), "", IF(D74&gt;E74, "Falling", IF(E74&gt;D74, "Rising", "None")))</f>
        <v>None</v>
      </c>
    </row>
    <row r="75" spans="1:12" x14ac:dyDescent="0.2">
      <c r="A75" s="7" t="s">
        <v>1363</v>
      </c>
      <c r="B75" t="s">
        <v>1364</v>
      </c>
      <c r="C75" s="7" t="str">
        <f>A75&amp;"."&amp;B75</f>
        <v>Cold War.Cautious Clay</v>
      </c>
      <c r="D75">
        <v>2</v>
      </c>
      <c r="E75">
        <v>2</v>
      </c>
      <c r="F75" s="5">
        <v>77.082999999999998</v>
      </c>
      <c r="G75" t="s">
        <v>186</v>
      </c>
      <c r="H75" s="4">
        <v>0.2</v>
      </c>
      <c r="I75">
        <v>2</v>
      </c>
      <c r="J75">
        <v>4</v>
      </c>
      <c r="K75" t="str">
        <f>IF(OR(D75="", E75=""), "", IF(D75&gt;E75, "Falling", IF(E75&gt;D75, "Rising", "None")))</f>
        <v>None</v>
      </c>
      <c r="L75" t="s">
        <v>195</v>
      </c>
    </row>
    <row r="76" spans="1:12" x14ac:dyDescent="0.2">
      <c r="A76" s="7" t="s">
        <v>962</v>
      </c>
      <c r="B76" t="s">
        <v>963</v>
      </c>
      <c r="C76" s="7" t="str">
        <f>A76&amp;"."&amp;B76</f>
        <v>Area Codes.Kaliii</v>
      </c>
      <c r="D76">
        <v>2</v>
      </c>
      <c r="E76">
        <v>2</v>
      </c>
      <c r="F76" s="5">
        <v>77.506</v>
      </c>
      <c r="G76" t="s">
        <v>449</v>
      </c>
      <c r="H76" s="4">
        <v>0.4</v>
      </c>
      <c r="I76">
        <v>3</v>
      </c>
      <c r="J76">
        <v>2</v>
      </c>
      <c r="K76" t="str">
        <f>IF(OR(D76="", E76=""), "", IF(D76&gt;E76, "Falling", IF(E76&gt;D76, "Rising", "None")))</f>
        <v>None</v>
      </c>
    </row>
    <row r="77" spans="1:12" x14ac:dyDescent="0.2">
      <c r="A77" s="7" t="s">
        <v>932</v>
      </c>
      <c r="B77" t="s">
        <v>933</v>
      </c>
      <c r="C77" s="7" t="str">
        <f>A77&amp;"."&amp;B77</f>
        <v>This City Remix (feat. Anne-Marie).Sam Fischer,Anne-Marie</v>
      </c>
      <c r="D77">
        <v>2</v>
      </c>
      <c r="E77">
        <v>2</v>
      </c>
      <c r="F77" s="5">
        <v>77.542000000000002</v>
      </c>
      <c r="G77" t="s">
        <v>196</v>
      </c>
      <c r="H77" s="4">
        <v>1</v>
      </c>
      <c r="I77">
        <v>3</v>
      </c>
      <c r="J77">
        <v>4</v>
      </c>
      <c r="K77" t="str">
        <f>IF(OR(D77="", E77=""), "", IF(D77&gt;E77, "Falling", IF(E77&gt;D77, "Rising", "None")))</f>
        <v>None</v>
      </c>
    </row>
    <row r="78" spans="1:12" x14ac:dyDescent="0.2">
      <c r="A78" s="7" t="s">
        <v>1060</v>
      </c>
      <c r="B78" t="s">
        <v>235</v>
      </c>
      <c r="C78" s="7" t="str">
        <f>A78&amp;"."&amp;B78</f>
        <v>Steady Love.India.Arie</v>
      </c>
      <c r="D78">
        <v>2</v>
      </c>
      <c r="E78">
        <v>2</v>
      </c>
      <c r="F78" s="5">
        <v>78</v>
      </c>
      <c r="G78" t="s">
        <v>1077</v>
      </c>
      <c r="H78" s="4">
        <v>0.6</v>
      </c>
      <c r="I78">
        <v>2</v>
      </c>
      <c r="J78">
        <v>2</v>
      </c>
      <c r="K78" t="str">
        <f>IF(OR(D78="", E78=""), "", IF(D78&gt;E78, "Falling", IF(E78&gt;D78, "Rising", "None")))</f>
        <v>None</v>
      </c>
    </row>
    <row r="79" spans="1:12" x14ac:dyDescent="0.2">
      <c r="A79" s="8" t="s">
        <v>380</v>
      </c>
      <c r="B79" t="s">
        <v>381</v>
      </c>
      <c r="C79" s="7" t="str">
        <f>A79&amp;"."&amp;B79</f>
        <v>Ain't No Sunshine.Bill Withers</v>
      </c>
      <c r="D79">
        <v>2</v>
      </c>
      <c r="E79">
        <v>2</v>
      </c>
      <c r="F79" s="5">
        <v>78.168999999999997</v>
      </c>
      <c r="G79" t="s">
        <v>189</v>
      </c>
      <c r="H79" s="4">
        <v>0.7</v>
      </c>
      <c r="I79">
        <v>2</v>
      </c>
      <c r="J79">
        <v>5</v>
      </c>
      <c r="K79" t="str">
        <f>IF(OR(D79="", E79=""), "", IF(D79&gt;E79, "Falling", IF(E79&gt;D79, "Rising", "None")))</f>
        <v>None</v>
      </c>
    </row>
    <row r="80" spans="1:12" x14ac:dyDescent="0.2">
      <c r="A80" s="8" t="s">
        <v>155</v>
      </c>
      <c r="B80" t="s">
        <v>156</v>
      </c>
      <c r="C80" s="7" t="str">
        <f>A80&amp;"."&amp;B80</f>
        <v>Blues Have Been Good to Me.Di Anne Price</v>
      </c>
      <c r="D80">
        <v>2</v>
      </c>
      <c r="E80">
        <v>3</v>
      </c>
      <c r="F80" s="5">
        <v>78.906999999999996</v>
      </c>
      <c r="G80" t="s">
        <v>185</v>
      </c>
      <c r="H80" s="4">
        <v>0.51700000000000002</v>
      </c>
      <c r="I80">
        <v>3</v>
      </c>
      <c r="J80">
        <v>4</v>
      </c>
      <c r="K80" t="str">
        <f>IF(OR(D80="", E80=""), "", IF(D80&gt;E80, "Falling", IF(E80&gt;D80, "Rising", "None")))</f>
        <v>Rising</v>
      </c>
      <c r="L80" t="s">
        <v>197</v>
      </c>
    </row>
    <row r="81" spans="1:12" x14ac:dyDescent="0.2">
      <c r="A81" s="7" t="s">
        <v>980</v>
      </c>
      <c r="B81" t="s">
        <v>981</v>
      </c>
      <c r="C81" s="7" t="str">
        <f>A81&amp;"."&amp;B81</f>
        <v>Feel It Still - Medasin Remix.Portugal. The Man,Medasin</v>
      </c>
      <c r="D81">
        <v>2</v>
      </c>
      <c r="E81">
        <v>2</v>
      </c>
      <c r="F81" s="5">
        <v>79</v>
      </c>
      <c r="G81" t="s">
        <v>469</v>
      </c>
      <c r="H81" s="4">
        <v>0.1</v>
      </c>
      <c r="I81">
        <v>3</v>
      </c>
      <c r="J81">
        <v>5</v>
      </c>
      <c r="K81" t="str">
        <f>IF(OR(D81="", E81=""), "", IF(D81&gt;E81, "Falling", IF(E81&gt;D81, "Rising", "None")))</f>
        <v>None</v>
      </c>
    </row>
    <row r="82" spans="1:12" x14ac:dyDescent="0.2">
      <c r="A82" s="7" t="s">
        <v>1252</v>
      </c>
      <c r="B82" t="s">
        <v>1253</v>
      </c>
      <c r="C82" s="7" t="str">
        <f>A82&amp;"."&amp;B82</f>
        <v>Nothing Left (feat. Will Heard).Kygo,Will Heard</v>
      </c>
      <c r="D82">
        <v>2</v>
      </c>
      <c r="E82">
        <v>3</v>
      </c>
      <c r="F82" s="5">
        <v>79</v>
      </c>
      <c r="G82" t="s">
        <v>192</v>
      </c>
      <c r="H82" s="4">
        <v>0.2</v>
      </c>
      <c r="I82">
        <v>3</v>
      </c>
      <c r="J82">
        <v>3</v>
      </c>
      <c r="K82" t="str">
        <f>IF(OR(D82="", E82=""), "", IF(D82&gt;E82, "Falling", IF(E82&gt;D82, "Rising", "None")))</f>
        <v>Rising</v>
      </c>
    </row>
    <row r="83" spans="1:12" x14ac:dyDescent="0.2">
      <c r="A83" s="7" t="s">
        <v>510</v>
      </c>
      <c r="B83" t="s">
        <v>301</v>
      </c>
      <c r="C83" s="7" t="str">
        <f>A83&amp;"."&amp;B83</f>
        <v>Vigilante Shit.Taylor Swift</v>
      </c>
      <c r="D83">
        <v>2</v>
      </c>
      <c r="E83">
        <v>2</v>
      </c>
      <c r="F83" s="5">
        <v>79.846000000000004</v>
      </c>
      <c r="G83" t="s">
        <v>180</v>
      </c>
      <c r="H83" s="4">
        <v>0.17299999999999999</v>
      </c>
      <c r="I83">
        <v>3</v>
      </c>
      <c r="J83">
        <v>4</v>
      </c>
      <c r="K83" t="str">
        <f>IF(OR(D83="", E83=""), "", IF(D83&gt;E83, "Falling", IF(E83&gt;D83, "Rising", "None")))</f>
        <v>None</v>
      </c>
      <c r="L83" t="s">
        <v>195</v>
      </c>
    </row>
    <row r="84" spans="1:12" x14ac:dyDescent="0.2">
      <c r="A84" s="7" t="s">
        <v>855</v>
      </c>
      <c r="B84" t="s">
        <v>856</v>
      </c>
      <c r="C84" s="7" t="str">
        <f>A84&amp;"."&amp;B84</f>
        <v>Trip.Ella Mai</v>
      </c>
      <c r="D84">
        <v>2</v>
      </c>
      <c r="E84">
        <v>1</v>
      </c>
      <c r="F84" s="5">
        <v>79.882000000000005</v>
      </c>
      <c r="G84" t="s">
        <v>203</v>
      </c>
      <c r="H84" s="4">
        <v>0.5</v>
      </c>
      <c r="I84">
        <v>2</v>
      </c>
      <c r="J84">
        <v>5</v>
      </c>
      <c r="K84" t="str">
        <f>IF(OR(D84="", E84=""), "", IF(D84&gt;E84, "Falling", IF(E84&gt;D84, "Rising", "None")))</f>
        <v>Falling</v>
      </c>
      <c r="L84" t="s">
        <v>887</v>
      </c>
    </row>
    <row r="85" spans="1:12" x14ac:dyDescent="0.2">
      <c r="A85" s="8" t="s">
        <v>113</v>
      </c>
      <c r="B85" t="s">
        <v>114</v>
      </c>
      <c r="C85" s="7" t="str">
        <f>A85&amp;"."&amp;B85</f>
        <v>Powers.Lostboycrow</v>
      </c>
      <c r="D85">
        <v>2</v>
      </c>
      <c r="E85">
        <v>2</v>
      </c>
      <c r="F85" s="5">
        <v>79.959000000000003</v>
      </c>
      <c r="G85" t="s">
        <v>180</v>
      </c>
      <c r="H85" s="4">
        <v>0.247</v>
      </c>
      <c r="I85">
        <v>3</v>
      </c>
      <c r="J85">
        <v>3</v>
      </c>
      <c r="K85" t="str">
        <f>IF(OR(D85="", E85=""), "", IF(D85&gt;E85, "Falling", IF(E85&gt;D85, "Rising", "None")))</f>
        <v>None</v>
      </c>
    </row>
    <row r="86" spans="1:12" x14ac:dyDescent="0.2">
      <c r="A86" s="8" t="s">
        <v>380</v>
      </c>
      <c r="B86" t="s">
        <v>481</v>
      </c>
      <c r="C86" s="7" t="str">
        <f>A86&amp;"."&amp;B86</f>
        <v>Ain't No Sunshine.Pink Sweat$</v>
      </c>
      <c r="D86">
        <v>2</v>
      </c>
      <c r="E86">
        <v>2</v>
      </c>
      <c r="F86" s="5">
        <v>80</v>
      </c>
      <c r="G86" t="s">
        <v>575</v>
      </c>
      <c r="H86" s="4">
        <v>0.7</v>
      </c>
      <c r="I86">
        <v>3</v>
      </c>
      <c r="J86">
        <v>4</v>
      </c>
      <c r="K86" t="str">
        <f>IF(OR(D86="", E86=""), "", IF(D86&gt;E86, "Falling", IF(E86&gt;D86, "Rising", "None")))</f>
        <v>None</v>
      </c>
    </row>
    <row r="87" spans="1:12" x14ac:dyDescent="0.2">
      <c r="A87" s="7" t="s">
        <v>877</v>
      </c>
      <c r="B87" t="s">
        <v>878</v>
      </c>
      <c r="C87" s="7" t="str">
        <f>A87&amp;"."&amp;B87</f>
        <v>boyfriend (with Social House).Ariana Grande,Social House</v>
      </c>
      <c r="D87">
        <v>2</v>
      </c>
      <c r="E87">
        <v>3</v>
      </c>
      <c r="F87" s="5">
        <v>80</v>
      </c>
      <c r="G87" t="s">
        <v>192</v>
      </c>
      <c r="H87" s="4">
        <v>0.2</v>
      </c>
      <c r="I87">
        <v>3</v>
      </c>
      <c r="J87">
        <v>3</v>
      </c>
      <c r="K87" t="str">
        <f>IF(OR(D87="", E87=""), "", IF(D87&gt;E87, "Falling", IF(E87&gt;D87, "Rising", "None")))</f>
        <v>Rising</v>
      </c>
    </row>
    <row r="88" spans="1:12" x14ac:dyDescent="0.2">
      <c r="A88" s="8" t="s">
        <v>76</v>
      </c>
      <c r="B88" t="s">
        <v>77</v>
      </c>
      <c r="C88" s="7" t="str">
        <f>A88&amp;"."&amp;B88</f>
        <v>Bad Habit.Brennan Villines</v>
      </c>
      <c r="D88">
        <v>2</v>
      </c>
      <c r="E88">
        <v>2</v>
      </c>
      <c r="F88" s="5">
        <v>80.012</v>
      </c>
      <c r="G88" t="s">
        <v>198</v>
      </c>
      <c r="H88" s="4">
        <v>0.3</v>
      </c>
      <c r="I88">
        <v>3</v>
      </c>
      <c r="J88">
        <v>2</v>
      </c>
      <c r="K88" t="str">
        <f>IF(OR(D88="", E88=""), "", IF(D88&gt;E88, "Falling", IF(E88&gt;D88, "Rising", "None")))</f>
        <v>None</v>
      </c>
      <c r="L88" t="s">
        <v>211</v>
      </c>
    </row>
    <row r="89" spans="1:12" x14ac:dyDescent="0.2">
      <c r="A89" s="8" t="s">
        <v>384</v>
      </c>
      <c r="B89" t="s">
        <v>427</v>
      </c>
      <c r="C89" s="7" t="str">
        <f>A89&amp;"."&amp;B89</f>
        <v>Show Up.Gold Embers</v>
      </c>
      <c r="D89">
        <v>2</v>
      </c>
      <c r="E89">
        <v>1</v>
      </c>
      <c r="F89" s="5">
        <v>80.013999999999996</v>
      </c>
      <c r="G89" t="s">
        <v>196</v>
      </c>
      <c r="H89" s="4">
        <v>0.6</v>
      </c>
      <c r="I89">
        <v>3</v>
      </c>
      <c r="J89">
        <v>2</v>
      </c>
      <c r="K89" t="str">
        <f>IF(OR(D89="", E89=""), "", IF(D89&gt;E89, "Falling", IF(E89&gt;D89, "Rising", "None")))</f>
        <v>Falling</v>
      </c>
    </row>
    <row r="90" spans="1:12" x14ac:dyDescent="0.2">
      <c r="A90" s="8" t="s">
        <v>139</v>
      </c>
      <c r="B90" t="s">
        <v>140</v>
      </c>
      <c r="C90" s="7" t="str">
        <f>A90&amp;"."&amp;B90</f>
        <v>Angel Zoo.Phlake</v>
      </c>
      <c r="D90">
        <v>2</v>
      </c>
      <c r="E90">
        <v>3</v>
      </c>
      <c r="F90" s="5">
        <v>80.022000000000006</v>
      </c>
      <c r="G90" t="s">
        <v>203</v>
      </c>
      <c r="H90" s="4">
        <v>0.20699999999999999</v>
      </c>
      <c r="I90">
        <v>1</v>
      </c>
      <c r="J90">
        <v>5</v>
      </c>
      <c r="K90" t="str">
        <f>IF(OR(D90="", E90=""), "", IF(D90&gt;E90, "Falling", IF(E90&gt;D90, "Rising", "None")))</f>
        <v>Rising</v>
      </c>
      <c r="L90" t="s">
        <v>195</v>
      </c>
    </row>
    <row r="91" spans="1:12" x14ac:dyDescent="0.2">
      <c r="A91" s="7" t="s">
        <v>940</v>
      </c>
      <c r="B91" t="s">
        <v>941</v>
      </c>
      <c r="C91" s="7" t="str">
        <f>A91&amp;"."&amp;B91</f>
        <v>Still.AKA Block,SYPS</v>
      </c>
      <c r="D91">
        <v>2</v>
      </c>
      <c r="E91">
        <v>2</v>
      </c>
      <c r="F91" s="5">
        <v>80.203000000000003</v>
      </c>
      <c r="G91" t="s">
        <v>203</v>
      </c>
      <c r="H91" s="4">
        <v>0.6</v>
      </c>
      <c r="I91">
        <v>4</v>
      </c>
      <c r="J91">
        <v>1</v>
      </c>
      <c r="K91" t="str">
        <f>IF(OR(D91="", E91=""), "", IF(D91&gt;E91, "Falling", IF(E91&gt;D91, "Rising", "None")))</f>
        <v>None</v>
      </c>
      <c r="L91" t="s">
        <v>953</v>
      </c>
    </row>
    <row r="92" spans="1:12" x14ac:dyDescent="0.2">
      <c r="A92" s="8" t="s">
        <v>330</v>
      </c>
      <c r="B92" t="s">
        <v>331</v>
      </c>
      <c r="C92" s="7" t="str">
        <f>A92&amp;"."&amp;B92</f>
        <v>Swing.Connor Price,Nic D,4Korners</v>
      </c>
      <c r="D92">
        <v>2</v>
      </c>
      <c r="E92">
        <v>2</v>
      </c>
      <c r="F92" s="5">
        <v>80.727000000000004</v>
      </c>
      <c r="G92" t="s">
        <v>193</v>
      </c>
      <c r="H92" s="4">
        <v>0.5</v>
      </c>
      <c r="I92">
        <v>3</v>
      </c>
      <c r="J92">
        <v>2</v>
      </c>
      <c r="K92" t="str">
        <f>IF(OR(D92="", E92=""), "", IF(D92&gt;E92, "Falling", IF(E92&gt;D92, "Rising", "None")))</f>
        <v>None</v>
      </c>
    </row>
    <row r="93" spans="1:12" x14ac:dyDescent="0.2">
      <c r="A93" s="7" t="s">
        <v>1042</v>
      </c>
      <c r="B93" t="s">
        <v>488</v>
      </c>
      <c r="C93" s="7" t="str">
        <f>A93&amp;"."&amp;B93</f>
        <v>Lights Down Low.MAX</v>
      </c>
      <c r="D93">
        <v>2</v>
      </c>
      <c r="E93">
        <v>2</v>
      </c>
      <c r="F93" s="5">
        <v>81.019000000000005</v>
      </c>
      <c r="G93" t="s">
        <v>196</v>
      </c>
      <c r="H93" s="4">
        <v>0.9</v>
      </c>
      <c r="I93">
        <v>2</v>
      </c>
      <c r="J93">
        <v>5</v>
      </c>
      <c r="K93" t="str">
        <f>IF(OR(D93="", E93=""), "", IF(D93&gt;E93, "Falling", IF(E93&gt;D93, "Rising", "None")))</f>
        <v>None</v>
      </c>
      <c r="L93" t="s">
        <v>850</v>
      </c>
    </row>
    <row r="94" spans="1:12" x14ac:dyDescent="0.2">
      <c r="A94" s="7" t="s">
        <v>695</v>
      </c>
      <c r="B94" t="s">
        <v>696</v>
      </c>
      <c r="C94" s="7" t="str">
        <f>A94&amp;"."&amp;B94</f>
        <v>Reckless.Healy</v>
      </c>
      <c r="D94">
        <v>2</v>
      </c>
      <c r="E94">
        <v>2</v>
      </c>
      <c r="F94" s="5">
        <v>81.143000000000001</v>
      </c>
      <c r="G94" t="s">
        <v>767</v>
      </c>
      <c r="H94" s="4">
        <v>0.2</v>
      </c>
      <c r="I94">
        <v>2</v>
      </c>
      <c r="J94">
        <v>2</v>
      </c>
      <c r="K94" t="str">
        <f>IF(OR(D94="", E94=""), "", IF(D94&gt;E94, "Falling", IF(E94&gt;D94, "Rising", "None")))</f>
        <v>None</v>
      </c>
      <c r="L94" t="s">
        <v>815</v>
      </c>
    </row>
    <row r="95" spans="1:12" x14ac:dyDescent="0.2">
      <c r="A95" s="8" t="s">
        <v>163</v>
      </c>
      <c r="B95" t="s">
        <v>164</v>
      </c>
      <c r="C95" s="7" t="str">
        <f>A95&amp;"."&amp;B95</f>
        <v>Lost in Translation.Johnnyswim</v>
      </c>
      <c r="D95">
        <v>2</v>
      </c>
      <c r="E95">
        <v>3</v>
      </c>
      <c r="F95" s="5">
        <v>81.930999999999997</v>
      </c>
      <c r="G95" t="s">
        <v>196</v>
      </c>
      <c r="H95" s="4">
        <v>0.78300000000000003</v>
      </c>
      <c r="I95">
        <v>3</v>
      </c>
      <c r="J95">
        <v>1</v>
      </c>
      <c r="K95" t="str">
        <f>IF(OR(D95="", E95=""), "", IF(D95&gt;E95, "Falling", IF(E95&gt;D95, "Rising", "None")))</f>
        <v>Rising</v>
      </c>
    </row>
    <row r="96" spans="1:12" x14ac:dyDescent="0.2">
      <c r="A96" s="7" t="s">
        <v>38</v>
      </c>
      <c r="B96" t="s">
        <v>39</v>
      </c>
      <c r="C96" s="7" t="str">
        <f>A96&amp;"."&amp;B96</f>
        <v>XO.Eden Project</v>
      </c>
      <c r="D96">
        <v>2</v>
      </c>
      <c r="E96">
        <v>3</v>
      </c>
      <c r="F96" s="5">
        <v>81.977500000000006</v>
      </c>
      <c r="G96" t="s">
        <v>196</v>
      </c>
      <c r="H96" s="4">
        <v>0.60699999999999998</v>
      </c>
      <c r="I96">
        <v>2</v>
      </c>
      <c r="J96">
        <v>2</v>
      </c>
      <c r="K96" t="str">
        <f>IF(OR(D96="", E96=""), "", IF(D96&gt;E96, "Falling", IF(E96&gt;D96, "Rising", "None")))</f>
        <v>Rising</v>
      </c>
    </row>
    <row r="97" spans="1:12" x14ac:dyDescent="0.2">
      <c r="A97" s="8" t="s">
        <v>1289</v>
      </c>
      <c r="B97" t="s">
        <v>1290</v>
      </c>
      <c r="C97" s="7" t="str">
        <f>A97&amp;"."&amp;B97</f>
        <v>Take.wens</v>
      </c>
      <c r="D97">
        <v>2</v>
      </c>
      <c r="E97">
        <v>2</v>
      </c>
      <c r="F97" s="5">
        <v>82</v>
      </c>
      <c r="G97" t="s">
        <v>1013</v>
      </c>
      <c r="H97" s="4">
        <v>0.3</v>
      </c>
      <c r="I97">
        <v>5</v>
      </c>
      <c r="J97">
        <v>1</v>
      </c>
      <c r="K97" t="str">
        <f>IF(OR(D97="", E97=""), "", IF(D97&gt;E97, "Falling", IF(E97&gt;D97, "Rising", "None")))</f>
        <v>None</v>
      </c>
      <c r="L97" t="s">
        <v>1506</v>
      </c>
    </row>
    <row r="98" spans="1:12" x14ac:dyDescent="0.2">
      <c r="A98" s="7" t="s">
        <v>828</v>
      </c>
      <c r="B98" t="s">
        <v>829</v>
      </c>
      <c r="C98" s="7" t="str">
        <f>A98&amp;"."&amp;B98</f>
        <v>Twisted.Nahko And Medicine For The People</v>
      </c>
      <c r="D98">
        <v>2</v>
      </c>
      <c r="E98">
        <v>2</v>
      </c>
      <c r="F98" s="5">
        <v>82</v>
      </c>
      <c r="G98" t="s">
        <v>203</v>
      </c>
      <c r="H98" s="4">
        <v>0.8</v>
      </c>
      <c r="I98">
        <v>3</v>
      </c>
      <c r="J98">
        <v>2</v>
      </c>
      <c r="K98" t="str">
        <f>IF(OR(D98="", E98=""), "", IF(D98&gt;E98, "Falling", IF(E98&gt;D98, "Rising", "None")))</f>
        <v>None</v>
      </c>
    </row>
    <row r="99" spans="1:12" x14ac:dyDescent="0.2">
      <c r="A99" s="7" t="s">
        <v>1158</v>
      </c>
      <c r="B99" t="s">
        <v>823</v>
      </c>
      <c r="C99" s="7" t="str">
        <f>A99&amp;"."&amp;B99</f>
        <v>Sober - Acoustic.Joy Oladokun</v>
      </c>
      <c r="D99">
        <v>2</v>
      </c>
      <c r="E99">
        <v>3</v>
      </c>
      <c r="F99" s="5">
        <v>82.313000000000002</v>
      </c>
      <c r="G99" t="s">
        <v>196</v>
      </c>
      <c r="H99" s="4">
        <v>0.9</v>
      </c>
      <c r="I99">
        <v>2</v>
      </c>
      <c r="J99">
        <v>4</v>
      </c>
      <c r="K99" t="str">
        <f>IF(OR(D99="", E99=""), "", IF(D99&gt;E99, "Falling", IF(E99&gt;D99, "Rising", "None")))</f>
        <v>Rising</v>
      </c>
    </row>
    <row r="100" spans="1:12" x14ac:dyDescent="0.2">
      <c r="A100" s="8" t="s">
        <v>1333</v>
      </c>
      <c r="B100" t="s">
        <v>1334</v>
      </c>
      <c r="C100" s="7" t="str">
        <f>A100&amp;"."&amp;B100</f>
        <v>Whippin (feat. Felix Snow).Kiiara,Felix Snow</v>
      </c>
      <c r="D100">
        <v>2</v>
      </c>
      <c r="E100">
        <v>2</v>
      </c>
      <c r="F100" s="5">
        <v>82.53</v>
      </c>
      <c r="G100" t="s">
        <v>192</v>
      </c>
      <c r="H100" s="4">
        <v>0.2</v>
      </c>
      <c r="I100">
        <v>2</v>
      </c>
      <c r="J100">
        <v>4</v>
      </c>
      <c r="K100" t="str">
        <f>IF(OR(D100="", E100=""), "", IF(D100&gt;E100, "Falling", IF(E100&gt;D100, "Rising", "None")))</f>
        <v>None</v>
      </c>
      <c r="L100" t="s">
        <v>195</v>
      </c>
    </row>
    <row r="101" spans="1:12" x14ac:dyDescent="0.2">
      <c r="A101" s="7" t="s">
        <v>252</v>
      </c>
      <c r="B101" t="s">
        <v>253</v>
      </c>
      <c r="C101" s="7" t="str">
        <f>A101&amp;"."&amp;B101</f>
        <v>hungover sunday.Christian French</v>
      </c>
      <c r="D101">
        <v>2</v>
      </c>
      <c r="E101">
        <v>2</v>
      </c>
      <c r="F101" s="5">
        <v>82.728999999999999</v>
      </c>
      <c r="G101" t="s">
        <v>196</v>
      </c>
      <c r="H101" s="4">
        <v>0.8</v>
      </c>
      <c r="I101">
        <v>2</v>
      </c>
      <c r="J101">
        <v>2</v>
      </c>
      <c r="K101" t="str">
        <f>IF(OR(D101="", E101=""), "", IF(D101&gt;E101, "Falling", IF(E101&gt;D101, "Rising", "None")))</f>
        <v>None</v>
      </c>
    </row>
    <row r="102" spans="1:12" x14ac:dyDescent="0.2">
      <c r="A102" s="7" t="s">
        <v>970</v>
      </c>
      <c r="B102" t="s">
        <v>971</v>
      </c>
      <c r="C102" s="7" t="str">
        <f>A102&amp;"."&amp;B102</f>
        <v>Breathe A•gain.Couros</v>
      </c>
      <c r="D102">
        <v>2</v>
      </c>
      <c r="E102">
        <v>3</v>
      </c>
      <c r="F102" s="5">
        <v>83</v>
      </c>
      <c r="G102" t="s">
        <v>186</v>
      </c>
      <c r="H102" s="4">
        <v>0.1</v>
      </c>
      <c r="I102">
        <v>2</v>
      </c>
      <c r="J102">
        <v>2</v>
      </c>
      <c r="K102" t="str">
        <f>IF(OR(D102="", E102=""), "", IF(D102&gt;E102, "Falling", IF(E102&gt;D102, "Rising", "None")))</f>
        <v>Rising</v>
      </c>
      <c r="L102" t="s">
        <v>1012</v>
      </c>
    </row>
    <row r="103" spans="1:12" x14ac:dyDescent="0.2">
      <c r="A103" s="7" t="s">
        <v>859</v>
      </c>
      <c r="B103" t="s">
        <v>860</v>
      </c>
      <c r="C103" s="7" t="str">
        <f>A103&amp;"."&amp;B103</f>
        <v>Secret - Demo.Maroon 5</v>
      </c>
      <c r="D103">
        <v>2</v>
      </c>
      <c r="E103">
        <v>2</v>
      </c>
      <c r="F103" s="5">
        <v>83</v>
      </c>
      <c r="G103" t="s">
        <v>779</v>
      </c>
      <c r="H103" s="4">
        <v>0.8</v>
      </c>
      <c r="I103">
        <v>2</v>
      </c>
      <c r="J103">
        <v>5</v>
      </c>
      <c r="K103" t="str">
        <f>IF(OR(D103="", E103=""), "", IF(D103&gt;E103, "Falling", IF(E103&gt;D103, "Rising", "None")))</f>
        <v>None</v>
      </c>
      <c r="L103" t="s">
        <v>888</v>
      </c>
    </row>
    <row r="104" spans="1:12" x14ac:dyDescent="0.2">
      <c r="A104" s="7" t="s">
        <v>1123</v>
      </c>
      <c r="B104" t="s">
        <v>796</v>
      </c>
      <c r="C104" s="7" t="str">
        <f>A104&amp;"."&amp;B104</f>
        <v>Bliss - Acoustic Version.Billy Raffoul</v>
      </c>
      <c r="D104">
        <v>2</v>
      </c>
      <c r="E104">
        <v>2</v>
      </c>
      <c r="F104" s="5">
        <v>83</v>
      </c>
      <c r="G104" t="s">
        <v>196</v>
      </c>
      <c r="H104" s="4">
        <v>1</v>
      </c>
      <c r="I104">
        <v>1</v>
      </c>
      <c r="J104">
        <v>3</v>
      </c>
      <c r="K104" t="str">
        <f>IF(OR(D104="", E104=""), "", IF(D104&gt;E104, "Falling", IF(E104&gt;D104, "Rising", "None")))</f>
        <v>None</v>
      </c>
    </row>
    <row r="105" spans="1:12" x14ac:dyDescent="0.2">
      <c r="A105" s="7" t="s">
        <v>1058</v>
      </c>
      <c r="B105" t="s">
        <v>1059</v>
      </c>
      <c r="C105" s="7" t="str">
        <f>A105&amp;"."&amp;B105</f>
        <v>Sweatshirt.Patrick Hizon,EJEAN</v>
      </c>
      <c r="D105">
        <v>2</v>
      </c>
      <c r="E105">
        <v>2</v>
      </c>
      <c r="F105" s="5">
        <v>83.031999999999996</v>
      </c>
      <c r="G105" t="s">
        <v>196</v>
      </c>
      <c r="H105" s="4">
        <v>0.8</v>
      </c>
      <c r="I105">
        <v>1</v>
      </c>
      <c r="J105">
        <v>3</v>
      </c>
      <c r="K105" t="str">
        <f>IF(OR(D105="", E105=""), "", IF(D105&gt;E105, "Falling", IF(E105&gt;D105, "Rising", "None")))</f>
        <v>None</v>
      </c>
    </row>
    <row r="106" spans="1:12" x14ac:dyDescent="0.2">
      <c r="A106" s="7" t="s">
        <v>830</v>
      </c>
      <c r="B106" t="s">
        <v>415</v>
      </c>
      <c r="C106" s="7" t="str">
        <f>A106&amp;"."&amp;B106</f>
        <v>Why Don't You Touch Me.Leon Bridges</v>
      </c>
      <c r="D106">
        <v>2</v>
      </c>
      <c r="E106">
        <v>2</v>
      </c>
      <c r="F106" s="5">
        <v>83.152000000000001</v>
      </c>
      <c r="G106" t="s">
        <v>203</v>
      </c>
      <c r="H106" s="4">
        <v>0.4</v>
      </c>
      <c r="I106">
        <v>2</v>
      </c>
      <c r="J106">
        <v>4</v>
      </c>
      <c r="K106" t="str">
        <f>IF(OR(D106="", E106=""), "", IF(D106&gt;E106, "Falling", IF(E106&gt;D106, "Rising", "None")))</f>
        <v>None</v>
      </c>
    </row>
    <row r="107" spans="1:12" x14ac:dyDescent="0.2">
      <c r="A107" s="7" t="s">
        <v>86</v>
      </c>
      <c r="B107" t="s">
        <v>87</v>
      </c>
      <c r="C107" s="7" t="str">
        <f>A107&amp;"."&amp;B107</f>
        <v>What A Wonderful World.Sofi Tukker</v>
      </c>
      <c r="D107">
        <v>2</v>
      </c>
      <c r="E107">
        <v>2</v>
      </c>
      <c r="F107" s="5">
        <v>83.173000000000002</v>
      </c>
      <c r="G107" t="s">
        <v>192</v>
      </c>
      <c r="H107" s="4">
        <v>0.753</v>
      </c>
      <c r="I107">
        <v>3</v>
      </c>
      <c r="J107">
        <v>5</v>
      </c>
      <c r="K107" t="str">
        <f>IF(OR(D107="", E107=""), "", IF(D107&gt;E107, "Falling", IF(E107&gt;D107, "Rising", "None")))</f>
        <v>None</v>
      </c>
    </row>
    <row r="108" spans="1:12" x14ac:dyDescent="0.2">
      <c r="A108" s="8" t="s">
        <v>66</v>
      </c>
      <c r="B108" t="s">
        <v>67</v>
      </c>
      <c r="C108" s="7" t="str">
        <f>A108&amp;"."&amp;B108</f>
        <v>How Come U Don't Call Me Anymore - 1999 B-Side - 2019 Remaster.Prince</v>
      </c>
      <c r="D108">
        <v>2</v>
      </c>
      <c r="E108">
        <v>1</v>
      </c>
      <c r="F108" s="5">
        <v>83.509</v>
      </c>
      <c r="G108" t="s">
        <v>189</v>
      </c>
      <c r="H108" s="4">
        <v>0.91300000000000003</v>
      </c>
      <c r="I108">
        <v>3</v>
      </c>
      <c r="J108">
        <v>5</v>
      </c>
      <c r="K108" t="str">
        <f>IF(OR(D108="", E108=""), "", IF(D108&gt;E108, "Falling", IF(E108&gt;D108, "Rising", "None")))</f>
        <v>Falling</v>
      </c>
      <c r="L108" t="s">
        <v>190</v>
      </c>
    </row>
    <row r="109" spans="1:12" x14ac:dyDescent="0.2">
      <c r="A109" s="7" t="s">
        <v>842</v>
      </c>
      <c r="B109" t="s">
        <v>843</v>
      </c>
      <c r="C109" s="7" t="str">
        <f>A109&amp;"."&amp;B109</f>
        <v>ILYSB - STRIPPED.LANY</v>
      </c>
      <c r="D109">
        <v>2</v>
      </c>
      <c r="E109">
        <v>2</v>
      </c>
      <c r="F109" s="5">
        <v>83.850999999999999</v>
      </c>
      <c r="G109" t="s">
        <v>186</v>
      </c>
      <c r="H109" s="4">
        <v>0.54600000000000004</v>
      </c>
      <c r="I109">
        <v>3</v>
      </c>
      <c r="J109">
        <v>5</v>
      </c>
      <c r="K109" t="str">
        <f>IF(OR(D109="", E109=""), "", IF(D109&gt;E109, "Falling", IF(E109&gt;D109, "Rising", "None")))</f>
        <v>None</v>
      </c>
    </row>
    <row r="110" spans="1:12" x14ac:dyDescent="0.2">
      <c r="A110" s="7" t="s">
        <v>1086</v>
      </c>
      <c r="B110" t="s">
        <v>1087</v>
      </c>
      <c r="C110" s="7" t="str">
        <f>A110&amp;"."&amp;B110</f>
        <v>Written in the Sand.Old Dominion</v>
      </c>
      <c r="D110">
        <v>2</v>
      </c>
      <c r="E110">
        <v>2</v>
      </c>
      <c r="F110" s="5">
        <v>83.983999999999995</v>
      </c>
      <c r="G110" t="s">
        <v>447</v>
      </c>
      <c r="H110" s="4">
        <v>0.7</v>
      </c>
      <c r="I110">
        <v>2</v>
      </c>
      <c r="J110">
        <v>3</v>
      </c>
      <c r="K110" t="str">
        <f>IF(OR(D110="", E110=""), "", IF(D110&gt;E110, "Falling", IF(E110&gt;D110, "Rising", "None")))</f>
        <v>None</v>
      </c>
    </row>
    <row r="111" spans="1:12" x14ac:dyDescent="0.2">
      <c r="A111" s="8" t="s">
        <v>390</v>
      </c>
      <c r="B111" t="s">
        <v>391</v>
      </c>
      <c r="C111" s="7" t="str">
        <f>A111&amp;"."&amp;B111</f>
        <v>For Gerard.Naïka</v>
      </c>
      <c r="D111">
        <v>2</v>
      </c>
      <c r="E111">
        <v>2</v>
      </c>
      <c r="F111" s="5">
        <v>84</v>
      </c>
      <c r="G111" t="s">
        <v>461</v>
      </c>
      <c r="H111" s="4">
        <v>0.41899999999999998</v>
      </c>
      <c r="I111">
        <v>3</v>
      </c>
      <c r="J111">
        <v>1</v>
      </c>
      <c r="K111" t="str">
        <f>IF(OR(D111="", E111=""), "", IF(D111&gt;E111, "Falling", IF(E111&gt;D111, "Rising", "None")))</f>
        <v>None</v>
      </c>
      <c r="L111" t="s">
        <v>854</v>
      </c>
    </row>
    <row r="112" spans="1:12" x14ac:dyDescent="0.2">
      <c r="A112" s="7" t="s">
        <v>1190</v>
      </c>
      <c r="B112" t="s">
        <v>1191</v>
      </c>
      <c r="C112" s="7" t="str">
        <f>A112&amp;"."&amp;B112</f>
        <v>Glass of Whisky.Sara Diamond</v>
      </c>
      <c r="D112">
        <v>2</v>
      </c>
      <c r="E112">
        <v>2</v>
      </c>
      <c r="F112" s="5">
        <v>84</v>
      </c>
      <c r="G112" t="s">
        <v>203</v>
      </c>
      <c r="H112" s="4">
        <v>0.5</v>
      </c>
      <c r="I112">
        <v>2</v>
      </c>
      <c r="J112">
        <v>4</v>
      </c>
      <c r="K112" t="str">
        <f>IF(OR(D112="", E112=""), "", IF(D112&gt;E112, "Falling", IF(E112&gt;D112, "Rising", "None")))</f>
        <v>None</v>
      </c>
    </row>
    <row r="113" spans="1:12" x14ac:dyDescent="0.2">
      <c r="A113" s="8" t="s">
        <v>348</v>
      </c>
      <c r="B113" t="s">
        <v>55</v>
      </c>
      <c r="C113" s="7" t="str">
        <f>A113&amp;"."&amp;B113</f>
        <v>Die A Happy Man.Joseph Vincent</v>
      </c>
      <c r="D113">
        <v>2</v>
      </c>
      <c r="E113">
        <v>2</v>
      </c>
      <c r="F113" s="5">
        <v>84.034999999999997</v>
      </c>
      <c r="G113" t="s">
        <v>448</v>
      </c>
      <c r="H113" s="4">
        <v>1</v>
      </c>
      <c r="I113">
        <v>2</v>
      </c>
      <c r="J113">
        <v>4</v>
      </c>
      <c r="K113" t="str">
        <f>IF(OR(D113="", E113=""), "", IF(D113&gt;E113, "Falling", IF(E113&gt;D113, "Rising", "None")))</f>
        <v>None</v>
      </c>
    </row>
    <row r="114" spans="1:12" x14ac:dyDescent="0.2">
      <c r="A114" s="7" t="s">
        <v>697</v>
      </c>
      <c r="B114" t="s">
        <v>698</v>
      </c>
      <c r="C114" s="7" t="str">
        <f>A114&amp;"."&amp;B114</f>
        <v>Bloody Poetry.Grieves</v>
      </c>
      <c r="D114">
        <v>2</v>
      </c>
      <c r="E114">
        <v>3</v>
      </c>
      <c r="F114" s="5">
        <v>84.043999999999997</v>
      </c>
      <c r="G114" t="s">
        <v>768</v>
      </c>
      <c r="H114" s="4">
        <v>0.4</v>
      </c>
      <c r="I114">
        <v>2</v>
      </c>
      <c r="J114">
        <v>3</v>
      </c>
      <c r="K114" t="str">
        <f>IF(OR(D114="", E114=""), "", IF(D114&gt;E114, "Falling", IF(E114&gt;D114, "Rising", "None")))</f>
        <v>Rising</v>
      </c>
    </row>
    <row r="115" spans="1:12" x14ac:dyDescent="0.2">
      <c r="A115" s="7" t="s">
        <v>1239</v>
      </c>
      <c r="B115" t="s">
        <v>154</v>
      </c>
      <c r="C115" s="7" t="str">
        <f>A115&amp;"."&amp;B115</f>
        <v>L*** Is a Bad Word.Kiiara</v>
      </c>
      <c r="D115">
        <v>2</v>
      </c>
      <c r="E115">
        <v>3</v>
      </c>
      <c r="F115" s="5">
        <v>84.42</v>
      </c>
      <c r="G115" t="s">
        <v>192</v>
      </c>
      <c r="H115" s="4">
        <v>0.14000000000000001</v>
      </c>
      <c r="I115">
        <v>2</v>
      </c>
      <c r="J115">
        <v>4</v>
      </c>
      <c r="K115" t="str">
        <f>IF(OR(D115="", E115=""), "", IF(D115&gt;E115, "Falling", IF(E115&gt;D115, "Rising", "None")))</f>
        <v>Rising</v>
      </c>
    </row>
    <row r="116" spans="1:12" x14ac:dyDescent="0.2">
      <c r="A116" s="8" t="s">
        <v>169</v>
      </c>
      <c r="B116" t="s">
        <v>170</v>
      </c>
      <c r="C116" s="7" t="str">
        <f>A116&amp;"."&amp;B116</f>
        <v>Orion's Belt.Sabrina Claudio</v>
      </c>
      <c r="D116">
        <v>2</v>
      </c>
      <c r="E116">
        <v>2</v>
      </c>
      <c r="F116" s="5">
        <v>84.474999999999994</v>
      </c>
      <c r="G116" t="s">
        <v>203</v>
      </c>
      <c r="H116" s="4">
        <v>0.4</v>
      </c>
      <c r="I116">
        <v>2</v>
      </c>
      <c r="J116">
        <v>4</v>
      </c>
      <c r="K116" t="str">
        <f>IF(OR(D116="", E116=""), "", IF(D116&gt;E116, "Falling", IF(E116&gt;D116, "Rising", "None")))</f>
        <v>None</v>
      </c>
    </row>
    <row r="117" spans="1:12" x14ac:dyDescent="0.2">
      <c r="A117" s="7" t="s">
        <v>1088</v>
      </c>
      <c r="B117" t="s">
        <v>1089</v>
      </c>
      <c r="C117" s="7" t="str">
        <f>A117&amp;"."&amp;B117</f>
        <v>Paraíso.Monogem</v>
      </c>
      <c r="D117">
        <v>2</v>
      </c>
      <c r="E117">
        <v>2</v>
      </c>
      <c r="F117" s="5">
        <v>84.98</v>
      </c>
      <c r="G117" t="s">
        <v>317</v>
      </c>
      <c r="H117" s="4">
        <v>0.3</v>
      </c>
      <c r="I117">
        <v>4</v>
      </c>
      <c r="J117">
        <v>1</v>
      </c>
      <c r="K117" t="str">
        <f>IF(OR(D117="", E117=""), "", IF(D117&gt;E117, "Falling", IF(E117&gt;D117, "Rising", "None")))</f>
        <v>None</v>
      </c>
      <c r="L117" t="s">
        <v>854</v>
      </c>
    </row>
    <row r="118" spans="1:12" x14ac:dyDescent="0.2">
      <c r="A118" t="s">
        <v>1281</v>
      </c>
      <c r="B118" t="s">
        <v>1282</v>
      </c>
      <c r="C118" s="7" t="str">
        <f>A118&amp;"."&amp;B118</f>
        <v>Forever.Ben Harper</v>
      </c>
      <c r="D118">
        <v>2</v>
      </c>
      <c r="E118">
        <v>2</v>
      </c>
      <c r="F118" s="5">
        <v>85</v>
      </c>
      <c r="G118" t="s">
        <v>196</v>
      </c>
      <c r="H118" s="4">
        <v>1</v>
      </c>
      <c r="I118">
        <v>1</v>
      </c>
      <c r="J118">
        <v>5</v>
      </c>
      <c r="K118" t="str">
        <f>IF(OR(D118="", E118=""), "", IF(D118&gt;E118, "Falling", IF(E118&gt;D118, "Rising", "None")))</f>
        <v>None</v>
      </c>
    </row>
    <row r="119" spans="1:12" x14ac:dyDescent="0.2">
      <c r="A119" s="7" t="s">
        <v>263</v>
      </c>
      <c r="B119" t="s">
        <v>264</v>
      </c>
      <c r="C119" s="7" t="str">
        <f>A119&amp;"."&amp;B119</f>
        <v>Memory.Kane Brown,blackbear</v>
      </c>
      <c r="D119">
        <v>2</v>
      </c>
      <c r="E119">
        <v>2</v>
      </c>
      <c r="F119" s="5">
        <v>85</v>
      </c>
      <c r="G119" t="s">
        <v>199</v>
      </c>
      <c r="H119" s="4">
        <v>0.5</v>
      </c>
      <c r="I119">
        <v>2</v>
      </c>
      <c r="J119">
        <v>2</v>
      </c>
      <c r="K119" t="str">
        <f>IF(OR(D119="", E119=""), "", IF(D119&gt;E119, "Falling", IF(E119&gt;D119, "Rising", "None")))</f>
        <v>None</v>
      </c>
    </row>
    <row r="120" spans="1:12" x14ac:dyDescent="0.2">
      <c r="A120" s="8" t="s">
        <v>535</v>
      </c>
      <c r="B120" t="s">
        <v>536</v>
      </c>
      <c r="C120" s="7" t="str">
        <f>A120&amp;"."&amp;B120</f>
        <v>Patient.Charlie Puth</v>
      </c>
      <c r="D120">
        <v>2</v>
      </c>
      <c r="E120">
        <v>2</v>
      </c>
      <c r="F120" s="5">
        <v>85</v>
      </c>
      <c r="G120" t="s">
        <v>180</v>
      </c>
      <c r="H120" s="4">
        <v>0.6</v>
      </c>
      <c r="I120">
        <v>2</v>
      </c>
      <c r="J120">
        <v>5</v>
      </c>
      <c r="K120" t="str">
        <f>IF(OR(D120="", E120=""), "", IF(D120&gt;E120, "Falling", IF(E120&gt;D120, "Rising", "None")))</f>
        <v>None</v>
      </c>
    </row>
    <row r="121" spans="1:12" x14ac:dyDescent="0.2">
      <c r="A121" s="8" t="s">
        <v>540</v>
      </c>
      <c r="B121" t="s">
        <v>407</v>
      </c>
      <c r="C121" s="7" t="str">
        <f>A121&amp;"."&amp;B121</f>
        <v>Quick Musical Doodles.Two Feet</v>
      </c>
      <c r="D121">
        <v>2</v>
      </c>
      <c r="E121">
        <v>2</v>
      </c>
      <c r="F121" s="5">
        <v>85</v>
      </c>
      <c r="G121" t="s">
        <v>200</v>
      </c>
      <c r="H121" s="4">
        <v>0.1</v>
      </c>
      <c r="I121">
        <v>4</v>
      </c>
      <c r="J121">
        <v>5</v>
      </c>
      <c r="K121" t="str">
        <f>IF(OR(D121="", E121=""), "", IF(D121&gt;E121, "Falling", IF(E121&gt;D121, "Rising", "None")))</f>
        <v>None</v>
      </c>
    </row>
    <row r="122" spans="1:12" x14ac:dyDescent="0.2">
      <c r="A122" s="7" t="s">
        <v>1139</v>
      </c>
      <c r="B122" t="s">
        <v>1140</v>
      </c>
      <c r="C122" s="7" t="str">
        <f>A122&amp;"."&amp;B122</f>
        <v>Soap.Melanie Martinez</v>
      </c>
      <c r="D122">
        <v>2</v>
      </c>
      <c r="E122">
        <v>3</v>
      </c>
      <c r="F122" s="5">
        <v>85</v>
      </c>
      <c r="G122" t="s">
        <v>192</v>
      </c>
      <c r="H122" s="4">
        <v>0.1</v>
      </c>
      <c r="I122">
        <v>2</v>
      </c>
      <c r="J122">
        <v>4</v>
      </c>
      <c r="K122" t="str">
        <f>IF(OR(D122="", E122=""), "", IF(D122&gt;E122, "Falling", IF(E122&gt;D122, "Rising", "None")))</f>
        <v>Rising</v>
      </c>
      <c r="L122" t="s">
        <v>1171</v>
      </c>
    </row>
    <row r="123" spans="1:12" x14ac:dyDescent="0.2">
      <c r="A123" s="7" t="s">
        <v>1233</v>
      </c>
      <c r="B123" t="s">
        <v>1234</v>
      </c>
      <c r="C123" s="7" t="str">
        <f>A123&amp;"."&amp;B123</f>
        <v>Hound Dog - The Voice Performance.Kylie Rothfield</v>
      </c>
      <c r="D123">
        <v>2</v>
      </c>
      <c r="E123">
        <v>4</v>
      </c>
      <c r="F123" s="5">
        <v>85</v>
      </c>
      <c r="G123" t="s">
        <v>1262</v>
      </c>
      <c r="H123" s="4">
        <v>0.8</v>
      </c>
      <c r="I123">
        <v>1</v>
      </c>
      <c r="J123">
        <v>5</v>
      </c>
      <c r="K123" t="str">
        <f>IF(OR(D123="", E123=""), "", IF(D123&gt;E123, "Falling", IF(E123&gt;D123, "Rising", "None")))</f>
        <v>Rising</v>
      </c>
    </row>
    <row r="124" spans="1:12" x14ac:dyDescent="0.2">
      <c r="A124" s="8" t="s">
        <v>1341</v>
      </c>
      <c r="B124" t="s">
        <v>1342</v>
      </c>
      <c r="C124" s="7" t="str">
        <f>A124&amp;"."&amp;B124</f>
        <v>Stay With Me (Acoustic).Jake Coco</v>
      </c>
      <c r="D124">
        <v>2</v>
      </c>
      <c r="E124">
        <v>2</v>
      </c>
      <c r="F124" s="5">
        <v>85.027000000000001</v>
      </c>
      <c r="G124" t="s">
        <v>216</v>
      </c>
      <c r="H124" s="4">
        <v>1</v>
      </c>
      <c r="I124">
        <v>1</v>
      </c>
      <c r="J124">
        <v>5</v>
      </c>
      <c r="K124" t="str">
        <f>IF(OR(D124="", E124=""), "", IF(D124&gt;E124, "Falling", IF(E124&gt;D124, "Rising", "None")))</f>
        <v>None</v>
      </c>
    </row>
    <row r="125" spans="1:12" x14ac:dyDescent="0.2">
      <c r="A125" s="8" t="s">
        <v>121</v>
      </c>
      <c r="B125" t="s">
        <v>122</v>
      </c>
      <c r="C125" s="7" t="str">
        <f>A125&amp;"."&amp;B125</f>
        <v>Say You Won't Let Go.James Arthur</v>
      </c>
      <c r="D125">
        <v>2</v>
      </c>
      <c r="E125">
        <v>2</v>
      </c>
      <c r="F125" s="5">
        <v>85.043000000000006</v>
      </c>
      <c r="G125" t="s">
        <v>196</v>
      </c>
      <c r="H125" s="4">
        <v>0.69499999999999995</v>
      </c>
      <c r="I125">
        <v>1</v>
      </c>
      <c r="J125">
        <v>5</v>
      </c>
      <c r="K125" t="str">
        <f>IF(OR(D125="", E125=""), "", IF(D125&gt;E125, "Falling", IF(E125&gt;D125, "Rising", "None")))</f>
        <v>None</v>
      </c>
    </row>
    <row r="126" spans="1:12" x14ac:dyDescent="0.2">
      <c r="A126" s="7" t="s">
        <v>1132</v>
      </c>
      <c r="B126" t="s">
        <v>642</v>
      </c>
      <c r="C126" s="7" t="str">
        <f>A126&amp;"."&amp;B126</f>
        <v>How Will I Know.Sam Smith</v>
      </c>
      <c r="D126">
        <v>2</v>
      </c>
      <c r="E126">
        <v>1</v>
      </c>
      <c r="F126" s="5">
        <v>85.278000000000006</v>
      </c>
      <c r="G126" t="s">
        <v>1013</v>
      </c>
      <c r="H126" s="4">
        <v>0.94399999999999995</v>
      </c>
      <c r="I126">
        <v>3</v>
      </c>
      <c r="J126">
        <v>4</v>
      </c>
      <c r="K126" t="str">
        <f>IF(OR(D126="", E126=""), "", IF(D126&gt;E126, "Falling", IF(E126&gt;D126, "Rising", "None")))</f>
        <v>Falling</v>
      </c>
    </row>
    <row r="127" spans="1:12" x14ac:dyDescent="0.2">
      <c r="A127" s="7" t="s">
        <v>701</v>
      </c>
      <c r="B127" t="s">
        <v>702</v>
      </c>
      <c r="C127" s="7" t="str">
        <f>A127&amp;"."&amp;B127</f>
        <v>Things Are Changin' - Solo Acoustic; Live.Gary Clark Jr.</v>
      </c>
      <c r="D127">
        <v>2</v>
      </c>
      <c r="E127">
        <v>1</v>
      </c>
      <c r="F127" s="5">
        <v>85.671999999999997</v>
      </c>
      <c r="G127" t="s">
        <v>215</v>
      </c>
      <c r="H127" s="4">
        <v>0.90300000000000002</v>
      </c>
      <c r="I127">
        <v>2</v>
      </c>
      <c r="J127">
        <v>5</v>
      </c>
      <c r="K127" t="str">
        <f>IF(OR(D127="", E127=""), "", IF(D127&gt;E127, "Falling", IF(E127&gt;D127, "Rising", "None")))</f>
        <v>Falling</v>
      </c>
      <c r="L127" t="s">
        <v>769</v>
      </c>
    </row>
    <row r="128" spans="1:12" x14ac:dyDescent="0.2">
      <c r="A128" s="8" t="s">
        <v>12</v>
      </c>
      <c r="B128" t="s">
        <v>13</v>
      </c>
      <c r="C128" s="7" t="str">
        <f>A128&amp;"."&amp;B128</f>
        <v>Slow Hands.Niall Horan</v>
      </c>
      <c r="D128">
        <v>2</v>
      </c>
      <c r="E128">
        <v>2</v>
      </c>
      <c r="F128" s="5">
        <v>85.899000000000001</v>
      </c>
      <c r="G128" t="s">
        <v>180</v>
      </c>
      <c r="H128" s="4">
        <v>0.4</v>
      </c>
      <c r="I128">
        <v>1</v>
      </c>
      <c r="J128">
        <v>4</v>
      </c>
      <c r="K128" t="str">
        <f>IF(OR(D128="", E128=""), "", IF(D128&gt;E128, "Falling", IF(E128&gt;D128, "Rising", "None")))</f>
        <v>None</v>
      </c>
    </row>
    <row r="129" spans="1:12" x14ac:dyDescent="0.2">
      <c r="A129" s="8" t="s">
        <v>570</v>
      </c>
      <c r="B129" t="s">
        <v>571</v>
      </c>
      <c r="C129" s="7" t="str">
        <f>A129&amp;"."&amp;B129</f>
        <v>California King.D.B. Ricapito</v>
      </c>
      <c r="D129">
        <v>2</v>
      </c>
      <c r="E129">
        <v>2</v>
      </c>
      <c r="F129" s="5">
        <v>86</v>
      </c>
      <c r="G129" t="s">
        <v>203</v>
      </c>
      <c r="H129" s="4">
        <v>0.7</v>
      </c>
      <c r="I129">
        <v>2</v>
      </c>
      <c r="J129">
        <v>4</v>
      </c>
      <c r="K129" t="str">
        <f>IF(OR(D129="", E129=""), "", IF(D129&gt;E129, "Falling", IF(E129&gt;D129, "Rising", "None")))</f>
        <v>None</v>
      </c>
    </row>
    <row r="130" spans="1:12" x14ac:dyDescent="0.2">
      <c r="A130" s="8" t="s">
        <v>559</v>
      </c>
      <c r="B130" t="s">
        <v>21</v>
      </c>
      <c r="C130" s="7" t="str">
        <f>A130&amp;"."&amp;B130</f>
        <v>Leave (Get Out) - Recorded at Metropolis Studios, London.Anne-Marie</v>
      </c>
      <c r="D130">
        <v>2</v>
      </c>
      <c r="E130">
        <v>3</v>
      </c>
      <c r="F130" s="5">
        <v>86</v>
      </c>
      <c r="G130" t="s">
        <v>577</v>
      </c>
      <c r="H130" s="4">
        <v>0.85299999999999998</v>
      </c>
      <c r="I130">
        <v>3</v>
      </c>
      <c r="J130">
        <v>3</v>
      </c>
      <c r="K130" t="str">
        <f>IF(OR(D130="", E130=""), "", IF(D130&gt;E130, "Falling", IF(E130&gt;D130, "Rising", "None")))</f>
        <v>Rising</v>
      </c>
    </row>
    <row r="131" spans="1:12" x14ac:dyDescent="0.2">
      <c r="A131" s="7" t="s">
        <v>614</v>
      </c>
      <c r="B131" t="s">
        <v>642</v>
      </c>
      <c r="C131" s="7" t="str">
        <f>A131&amp;"."&amp;B131</f>
        <v>To Die For.Sam Smith</v>
      </c>
      <c r="D131">
        <v>2</v>
      </c>
      <c r="E131">
        <v>2</v>
      </c>
      <c r="F131" s="5">
        <v>86</v>
      </c>
      <c r="G131" t="s">
        <v>1013</v>
      </c>
      <c r="H131" s="4">
        <v>0.5</v>
      </c>
      <c r="I131">
        <v>3</v>
      </c>
      <c r="J131">
        <v>5</v>
      </c>
      <c r="K131" t="str">
        <f>IF(OR(D131="", E131=""), "", IF(D131&gt;E131, "Falling", IF(E131&gt;D131, "Rising", "None")))</f>
        <v>None</v>
      </c>
    </row>
    <row r="132" spans="1:12" x14ac:dyDescent="0.2">
      <c r="A132" t="s">
        <v>1390</v>
      </c>
      <c r="B132" t="s">
        <v>1391</v>
      </c>
      <c r="C132" s="7" t="str">
        <f>A132&amp;"."&amp;B132</f>
        <v>Wildfire.Tinashe</v>
      </c>
      <c r="D132">
        <v>2</v>
      </c>
      <c r="E132">
        <v>3</v>
      </c>
      <c r="F132" s="5">
        <v>86</v>
      </c>
      <c r="G132" t="s">
        <v>180</v>
      </c>
      <c r="H132" s="4">
        <v>0.3</v>
      </c>
      <c r="I132">
        <v>2</v>
      </c>
      <c r="J132">
        <v>4</v>
      </c>
      <c r="K132" t="str">
        <f>IF(OR(D132="", E132=""), "", IF(D132&gt;E132, "Falling", IF(E132&gt;D132, "Rising", "None")))</f>
        <v>Rising</v>
      </c>
    </row>
    <row r="133" spans="1:12" x14ac:dyDescent="0.2">
      <c r="A133" s="7" t="s">
        <v>1247</v>
      </c>
      <c r="B133" t="s">
        <v>1248</v>
      </c>
      <c r="C133" s="7" t="str">
        <f>A133&amp;"."&amp;B133</f>
        <v>Before I Fall.Bob Moses</v>
      </c>
      <c r="D133">
        <v>2</v>
      </c>
      <c r="E133">
        <v>2</v>
      </c>
      <c r="F133" s="5">
        <v>86.001000000000005</v>
      </c>
      <c r="G133" t="s">
        <v>673</v>
      </c>
      <c r="H133" s="4">
        <v>0.4</v>
      </c>
      <c r="I133">
        <v>2</v>
      </c>
      <c r="J133">
        <v>3</v>
      </c>
      <c r="K133" t="str">
        <f>IF(OR(D133="", E133=""), "", IF(D133&gt;E133, "Falling", IF(E133&gt;D133, "Rising", "None")))</f>
        <v>None</v>
      </c>
    </row>
    <row r="134" spans="1:12" x14ac:dyDescent="0.2">
      <c r="A134" s="8" t="s">
        <v>377</v>
      </c>
      <c r="B134" t="s">
        <v>378</v>
      </c>
      <c r="C134" s="7" t="str">
        <f>A134&amp;"."&amp;B134</f>
        <v>Tequila.Dan + Shay</v>
      </c>
      <c r="D134">
        <v>2</v>
      </c>
      <c r="E134">
        <v>2</v>
      </c>
      <c r="F134" s="5">
        <v>86.016000000000005</v>
      </c>
      <c r="G134" t="s">
        <v>447</v>
      </c>
      <c r="H134" s="4">
        <v>0.5</v>
      </c>
      <c r="I134">
        <v>2</v>
      </c>
      <c r="J134">
        <v>5</v>
      </c>
      <c r="K134" t="str">
        <f>IF(OR(D134="", E134=""), "", IF(D134&gt;E134, "Falling", IF(E134&gt;D134, "Rising", "None")))</f>
        <v>None</v>
      </c>
    </row>
    <row r="135" spans="1:12" x14ac:dyDescent="0.2">
      <c r="A135" t="s">
        <v>1277</v>
      </c>
      <c r="B135" t="s">
        <v>1278</v>
      </c>
      <c r="C135" s="7" t="str">
        <f>A135&amp;"."&amp;B135</f>
        <v>Electric Feel.Ari Gumora</v>
      </c>
      <c r="D135">
        <v>2</v>
      </c>
      <c r="E135">
        <v>2</v>
      </c>
      <c r="F135" s="5">
        <v>86.02</v>
      </c>
      <c r="G135" t="s">
        <v>230</v>
      </c>
      <c r="H135" s="4">
        <v>0.2</v>
      </c>
      <c r="I135">
        <v>2</v>
      </c>
      <c r="J135">
        <v>3</v>
      </c>
      <c r="K135" t="str">
        <f>IF(OR(D135="", E135=""), "", IF(D135&gt;E135, "Falling", IF(E135&gt;D135, "Rising", "None")))</f>
        <v>None</v>
      </c>
    </row>
    <row r="136" spans="1:12" x14ac:dyDescent="0.2">
      <c r="A136" s="8" t="s">
        <v>97</v>
      </c>
      <c r="B136" t="s">
        <v>98</v>
      </c>
      <c r="C136" s="7" t="str">
        <f>A136&amp;"."&amp;B136</f>
        <v>Live High.Jason Mraz</v>
      </c>
      <c r="D136">
        <v>2</v>
      </c>
      <c r="E136">
        <v>3</v>
      </c>
      <c r="F136" s="5">
        <v>86.031000000000006</v>
      </c>
      <c r="G136" t="s">
        <v>196</v>
      </c>
      <c r="H136" s="4">
        <v>0.8</v>
      </c>
      <c r="I136">
        <v>2</v>
      </c>
      <c r="J136">
        <v>5</v>
      </c>
      <c r="K136" t="str">
        <f>IF(OR(D136="", E136=""), "", IF(D136&gt;E136, "Falling", IF(E136&gt;D136, "Rising", "None")))</f>
        <v>Rising</v>
      </c>
      <c r="L136" t="s">
        <v>210</v>
      </c>
    </row>
    <row r="137" spans="1:12" x14ac:dyDescent="0.2">
      <c r="A137" s="8" t="s">
        <v>64</v>
      </c>
      <c r="B137" t="s">
        <v>65</v>
      </c>
      <c r="C137" s="7" t="str">
        <f>A137&amp;"."&amp;B137</f>
        <v>Alone - R3hab Remix.Jessie Ware,R3HAB</v>
      </c>
      <c r="D137">
        <v>2</v>
      </c>
      <c r="E137">
        <v>3</v>
      </c>
      <c r="F137" s="5">
        <v>86.106999999999999</v>
      </c>
      <c r="G137" t="s">
        <v>192</v>
      </c>
      <c r="H137" s="4">
        <v>0.13400000000000001</v>
      </c>
      <c r="I137">
        <v>3</v>
      </c>
      <c r="J137">
        <v>2</v>
      </c>
      <c r="K137" t="str">
        <f>IF(OR(D137="", E137=""), "", IF(D137&gt;E137, "Falling", IF(E137&gt;D137, "Rising", "None")))</f>
        <v>Rising</v>
      </c>
    </row>
    <row r="138" spans="1:12" x14ac:dyDescent="0.2">
      <c r="A138" s="7" t="s">
        <v>281</v>
      </c>
      <c r="B138" t="s">
        <v>282</v>
      </c>
      <c r="C138" s="7" t="str">
        <f>A138&amp;"."&amp;B138</f>
        <v>Song of the Caged Bird.Lindsey Stirling</v>
      </c>
      <c r="D138">
        <v>2</v>
      </c>
      <c r="E138">
        <v>2</v>
      </c>
      <c r="F138" s="5">
        <v>86.504999999999995</v>
      </c>
      <c r="G138" t="s">
        <v>212</v>
      </c>
      <c r="H138" s="4">
        <v>0.3</v>
      </c>
      <c r="I138">
        <v>3</v>
      </c>
      <c r="J138">
        <v>2</v>
      </c>
      <c r="K138" t="str">
        <f>IF(OR(D138="", E138=""), "", IF(D138&gt;E138, "Falling", IF(E138&gt;D138, "Rising", "None")))</f>
        <v>None</v>
      </c>
    </row>
    <row r="139" spans="1:12" x14ac:dyDescent="0.2">
      <c r="A139" s="7" t="s">
        <v>1071</v>
      </c>
      <c r="B139" t="s">
        <v>1072</v>
      </c>
      <c r="C139" s="7" t="str">
        <f>A139&amp;"."&amp;B139</f>
        <v>The Other Side.Axel Mansoor</v>
      </c>
      <c r="D139">
        <v>2</v>
      </c>
      <c r="E139">
        <v>2</v>
      </c>
      <c r="F139" s="5">
        <v>86.984999999999999</v>
      </c>
      <c r="G139" t="s">
        <v>180</v>
      </c>
      <c r="H139" s="4">
        <v>0.4</v>
      </c>
      <c r="I139">
        <v>2</v>
      </c>
      <c r="J139">
        <v>3</v>
      </c>
      <c r="K139" t="str">
        <f>IF(OR(D139="", E139=""), "", IF(D139&gt;E139, "Falling", IF(E139&gt;D139, "Rising", "None")))</f>
        <v>None</v>
      </c>
    </row>
    <row r="140" spans="1:12" x14ac:dyDescent="0.2">
      <c r="A140" s="7" t="s">
        <v>826</v>
      </c>
      <c r="B140" t="s">
        <v>827</v>
      </c>
      <c r="C140" s="7" t="str">
        <f>A140&amp;"."&amp;B140</f>
        <v>This Year.Emily King</v>
      </c>
      <c r="D140">
        <v>2</v>
      </c>
      <c r="E140">
        <v>3</v>
      </c>
      <c r="F140" s="5">
        <v>87</v>
      </c>
      <c r="G140" t="s">
        <v>180</v>
      </c>
      <c r="H140" s="4">
        <v>0.36599999999999999</v>
      </c>
      <c r="I140">
        <v>1</v>
      </c>
      <c r="J140">
        <v>3</v>
      </c>
      <c r="K140" t="str">
        <f>IF(OR(D140="", E140=""), "", IF(D140&gt;E140, "Falling", IF(E140&gt;D140, "Rising", "None")))</f>
        <v>Rising</v>
      </c>
    </row>
    <row r="141" spans="1:12" x14ac:dyDescent="0.2">
      <c r="A141" s="7" t="s">
        <v>615</v>
      </c>
      <c r="B141" t="s">
        <v>653</v>
      </c>
      <c r="C141" s="7" t="str">
        <f>A141&amp;"."&amp;B141</f>
        <v>Heartbreak Magic.Riah</v>
      </c>
      <c r="D141">
        <v>2</v>
      </c>
      <c r="E141">
        <v>3</v>
      </c>
      <c r="F141" s="5">
        <v>87</v>
      </c>
      <c r="G141" t="s">
        <v>673</v>
      </c>
      <c r="H141" s="4">
        <v>0.27300000000000002</v>
      </c>
      <c r="I141">
        <v>4</v>
      </c>
      <c r="J141">
        <v>3</v>
      </c>
      <c r="K141" t="str">
        <f>IF(OR(D141="", E141=""), "", IF(D141&gt;E141, "Falling", IF(E141&gt;D141, "Rising", "None")))</f>
        <v>Rising</v>
      </c>
    </row>
    <row r="142" spans="1:12" x14ac:dyDescent="0.2">
      <c r="A142" s="7" t="s">
        <v>617</v>
      </c>
      <c r="B142" t="s">
        <v>655</v>
      </c>
      <c r="C142" s="7" t="str">
        <f>A142&amp;"."&amp;B142</f>
        <v>Josephine.RITUAL,Lisa Hannigan</v>
      </c>
      <c r="D142">
        <v>2</v>
      </c>
      <c r="E142">
        <v>3</v>
      </c>
      <c r="F142" s="5">
        <v>87</v>
      </c>
      <c r="G142" t="s">
        <v>186</v>
      </c>
      <c r="H142" s="4">
        <v>0.1</v>
      </c>
      <c r="I142">
        <v>3</v>
      </c>
      <c r="J142">
        <v>5</v>
      </c>
      <c r="K142" t="str">
        <f>IF(OR(D142="", E142=""), "", IF(D142&gt;E142, "Falling", IF(E142&gt;D142, "Rising", "None")))</f>
        <v>Rising</v>
      </c>
    </row>
    <row r="143" spans="1:12" x14ac:dyDescent="0.2">
      <c r="A143" s="7" t="s">
        <v>275</v>
      </c>
      <c r="B143" t="s">
        <v>276</v>
      </c>
      <c r="C143" s="7" t="str">
        <f>A143&amp;"."&amp;B143</f>
        <v>Queen.Magic City Hippies</v>
      </c>
      <c r="D143">
        <v>2</v>
      </c>
      <c r="E143">
        <v>1</v>
      </c>
      <c r="F143" s="5">
        <v>87</v>
      </c>
      <c r="G143" t="s">
        <v>313</v>
      </c>
      <c r="H143" s="4">
        <v>0.7</v>
      </c>
      <c r="I143">
        <v>3</v>
      </c>
      <c r="J143">
        <v>1</v>
      </c>
      <c r="K143" t="str">
        <f>IF(OR(D143="", E143=""), "", IF(D143&gt;E143, "Falling", IF(E143&gt;D143, "Rising", "None")))</f>
        <v>Falling</v>
      </c>
    </row>
    <row r="144" spans="1:12" x14ac:dyDescent="0.2">
      <c r="A144" t="s">
        <v>1275</v>
      </c>
      <c r="B144" t="s">
        <v>1276</v>
      </c>
      <c r="C144" s="7" t="str">
        <f>A144&amp;"."&amp;B144</f>
        <v>Summertime Magic.Ife Kehinde</v>
      </c>
      <c r="D144">
        <v>2</v>
      </c>
      <c r="E144">
        <v>2</v>
      </c>
      <c r="F144" s="5">
        <v>87</v>
      </c>
      <c r="G144" t="s">
        <v>225</v>
      </c>
      <c r="H144" s="4">
        <v>0.88500000000000001</v>
      </c>
      <c r="I144">
        <v>4</v>
      </c>
      <c r="J144">
        <v>4</v>
      </c>
      <c r="K144" t="str">
        <f>IF(OR(D144="", E144=""), "", IF(D144&gt;E144, "Falling", IF(E144&gt;D144, "Rising", "None")))</f>
        <v>None</v>
      </c>
    </row>
    <row r="145" spans="1:12" x14ac:dyDescent="0.2">
      <c r="A145" s="7" t="s">
        <v>833</v>
      </c>
      <c r="B145" t="s">
        <v>834</v>
      </c>
      <c r="C145" s="7" t="str">
        <f>A145&amp;"."&amp;B145</f>
        <v>Warm Whispers.Missy Higgins</v>
      </c>
      <c r="D145">
        <v>2</v>
      </c>
      <c r="E145">
        <v>2</v>
      </c>
      <c r="F145" s="5">
        <v>87</v>
      </c>
      <c r="G145" t="s">
        <v>196</v>
      </c>
      <c r="H145" s="4">
        <v>0.8</v>
      </c>
      <c r="I145">
        <v>2</v>
      </c>
      <c r="J145">
        <v>5</v>
      </c>
      <c r="K145" t="str">
        <f>IF(OR(D145="", E145=""), "", IF(D145&gt;E145, "Falling", IF(E145&gt;D145, "Rising", "None")))</f>
        <v>None</v>
      </c>
      <c r="L145" t="s">
        <v>851</v>
      </c>
    </row>
    <row r="146" spans="1:12" x14ac:dyDescent="0.2">
      <c r="A146" s="7" t="s">
        <v>609</v>
      </c>
      <c r="B146" t="s">
        <v>649</v>
      </c>
      <c r="C146" s="7" t="str">
        <f>A146&amp;"."&amp;B146</f>
        <v>do u really? (with Ruth B.).Lyn Lapid,Ruth B.</v>
      </c>
      <c r="D146">
        <v>2</v>
      </c>
      <c r="E146">
        <v>2</v>
      </c>
      <c r="F146" s="5">
        <v>87.025000000000006</v>
      </c>
      <c r="G146" t="s">
        <v>196</v>
      </c>
      <c r="H146" s="4">
        <v>0.6</v>
      </c>
      <c r="I146">
        <v>2</v>
      </c>
      <c r="J146">
        <v>4</v>
      </c>
      <c r="K146" t="str">
        <f>IF(OR(D146="", E146=""), "", IF(D146&gt;E146, "Falling", IF(E146&gt;D146, "Rising", "None")))</f>
        <v>None</v>
      </c>
    </row>
    <row r="147" spans="1:12" x14ac:dyDescent="0.2">
      <c r="A147" s="7" t="s">
        <v>992</v>
      </c>
      <c r="B147" t="s">
        <v>993</v>
      </c>
      <c r="C147" s="7" t="str">
        <f>A147&amp;"."&amp;B147</f>
        <v>Fair Play - Acoustic Version.Malaki,Lucy McWilliams</v>
      </c>
      <c r="D147">
        <v>2</v>
      </c>
      <c r="E147">
        <v>2</v>
      </c>
      <c r="F147" s="5">
        <v>87.593000000000004</v>
      </c>
      <c r="G147" t="s">
        <v>767</v>
      </c>
      <c r="H147" s="4">
        <v>0.9</v>
      </c>
      <c r="I147">
        <v>1</v>
      </c>
      <c r="J147">
        <v>3</v>
      </c>
      <c r="K147" t="str">
        <f>IF(OR(D147="", E147=""), "", IF(D147&gt;E147, "Falling", IF(E147&gt;D147, "Rising", "None")))</f>
        <v>None</v>
      </c>
      <c r="L147" t="s">
        <v>1016</v>
      </c>
    </row>
    <row r="148" spans="1:12" x14ac:dyDescent="0.2">
      <c r="A148" s="7" t="s">
        <v>1090</v>
      </c>
      <c r="B148" t="s">
        <v>1091</v>
      </c>
      <c r="C148" s="7" t="str">
        <f>A148&amp;"."&amp;B148</f>
        <v>Ich kenne nichts (das so schön ist wie du) - Radio-Edit.Xavier Naidoo,RZA</v>
      </c>
      <c r="D148">
        <v>2</v>
      </c>
      <c r="E148">
        <v>2</v>
      </c>
      <c r="F148" s="5">
        <v>87.959000000000003</v>
      </c>
      <c r="G148" t="s">
        <v>317</v>
      </c>
      <c r="H148" s="4">
        <v>0.2</v>
      </c>
      <c r="I148">
        <v>2</v>
      </c>
      <c r="J148">
        <v>2</v>
      </c>
      <c r="K148" t="str">
        <f>IF(OR(D148="", E148=""), "", IF(D148&gt;E148, "Falling", IF(E148&gt;D148, "Rising", "None")))</f>
        <v>None</v>
      </c>
      <c r="L148" t="s">
        <v>1120</v>
      </c>
    </row>
    <row r="149" spans="1:12" x14ac:dyDescent="0.2">
      <c r="A149" s="7" t="s">
        <v>1073</v>
      </c>
      <c r="B149" t="s">
        <v>1074</v>
      </c>
      <c r="C149" s="7" t="str">
        <f>A149&amp;"."&amp;B149</f>
        <v>Fux With the Boy (Remix).Young &amp; Divine</v>
      </c>
      <c r="D149">
        <v>2</v>
      </c>
      <c r="E149">
        <v>3</v>
      </c>
      <c r="F149" s="5">
        <v>87.965999999999994</v>
      </c>
      <c r="G149" t="s">
        <v>196</v>
      </c>
      <c r="H149" s="4">
        <v>0.8</v>
      </c>
      <c r="I149">
        <v>2</v>
      </c>
      <c r="J149">
        <v>2</v>
      </c>
      <c r="K149" t="str">
        <f>IF(OR(D149="", E149=""), "", IF(D149&gt;E149, "Falling", IF(E149&gt;D149, "Rising", "None")))</f>
        <v>Rising</v>
      </c>
      <c r="L149" t="s">
        <v>1081</v>
      </c>
    </row>
    <row r="150" spans="1:12" x14ac:dyDescent="0.2">
      <c r="A150" s="8" t="s">
        <v>555</v>
      </c>
      <c r="B150" t="s">
        <v>288</v>
      </c>
      <c r="C150" s="7" t="str">
        <f>A150&amp;"."&amp;B150</f>
        <v>Down.Marian Hill</v>
      </c>
      <c r="D150">
        <v>2</v>
      </c>
      <c r="E150">
        <v>3</v>
      </c>
      <c r="F150" s="5">
        <v>88</v>
      </c>
      <c r="G150" t="s">
        <v>186</v>
      </c>
      <c r="H150" s="4">
        <v>0.2</v>
      </c>
      <c r="I150">
        <v>4</v>
      </c>
      <c r="J150">
        <v>5</v>
      </c>
      <c r="K150" t="str">
        <f>IF(OR(D150="", E150=""), "", IF(D150&gt;E150, "Falling", IF(E150&gt;D150, "Rising", "None")))</f>
        <v>Rising</v>
      </c>
    </row>
    <row r="151" spans="1:12" x14ac:dyDescent="0.2">
      <c r="A151" s="8" t="s">
        <v>243</v>
      </c>
      <c r="B151" t="s">
        <v>98</v>
      </c>
      <c r="C151" s="7" t="str">
        <f>A151&amp;"."&amp;B151</f>
        <v>Sleeping to Dream -- Live at the Eagles Ballroom.Jason Mraz</v>
      </c>
      <c r="D151">
        <v>2</v>
      </c>
      <c r="E151">
        <v>1</v>
      </c>
      <c r="F151" s="5">
        <v>88</v>
      </c>
      <c r="G151" t="s">
        <v>196</v>
      </c>
      <c r="H151" s="4">
        <v>1</v>
      </c>
      <c r="I151">
        <v>2</v>
      </c>
      <c r="J151">
        <v>5</v>
      </c>
      <c r="K151" t="str">
        <f>IF(OR(D151="", E151=""), "", IF(D151&gt;E151, "Falling", IF(E151&gt;D151, "Rising", "None")))</f>
        <v>Falling</v>
      </c>
    </row>
    <row r="152" spans="1:12" x14ac:dyDescent="0.2">
      <c r="A152" s="8" t="s">
        <v>234</v>
      </c>
      <c r="B152" t="s">
        <v>235</v>
      </c>
      <c r="C152" s="7" t="str">
        <f>A152&amp;"."&amp;B152</f>
        <v>Strength Courage &amp; Wisdom.India.Arie</v>
      </c>
      <c r="D152">
        <v>2</v>
      </c>
      <c r="E152">
        <v>3</v>
      </c>
      <c r="F152" s="5">
        <v>88</v>
      </c>
      <c r="G152" t="s">
        <v>238</v>
      </c>
      <c r="H152" s="4">
        <v>0.5</v>
      </c>
      <c r="I152">
        <v>2</v>
      </c>
      <c r="J152">
        <v>3</v>
      </c>
      <c r="K152" t="str">
        <f>IF(OR(D152="", E152=""), "", IF(D152&gt;E152, "Falling", IF(E152&gt;D152, "Rising", "None")))</f>
        <v>Rising</v>
      </c>
    </row>
    <row r="153" spans="1:12" x14ac:dyDescent="0.2">
      <c r="A153" s="8" t="s">
        <v>487</v>
      </c>
      <c r="B153" t="s">
        <v>488</v>
      </c>
      <c r="C153" s="7" t="str">
        <f>A153&amp;"."&amp;B153</f>
        <v>Christina's Song.MAX</v>
      </c>
      <c r="D153">
        <v>2</v>
      </c>
      <c r="E153">
        <v>2</v>
      </c>
      <c r="F153" s="5">
        <v>88.034999999999997</v>
      </c>
      <c r="G153" t="s">
        <v>218</v>
      </c>
      <c r="H153" s="4">
        <v>0.5</v>
      </c>
      <c r="I153">
        <v>2</v>
      </c>
      <c r="J153">
        <v>3</v>
      </c>
      <c r="K153" t="str">
        <f>IF(OR(D153="", E153=""), "", IF(D153&gt;E153, "Falling", IF(E153&gt;D153, "Rising", "None")))</f>
        <v>None</v>
      </c>
    </row>
    <row r="154" spans="1:12" x14ac:dyDescent="0.2">
      <c r="A154" s="7" t="s">
        <v>1022</v>
      </c>
      <c r="B154" t="s">
        <v>860</v>
      </c>
      <c r="C154" s="7" t="str">
        <f>A154&amp;"."&amp;B154</f>
        <v>Sunday Morning.Maroon 5</v>
      </c>
      <c r="D154">
        <v>2</v>
      </c>
      <c r="E154">
        <v>2</v>
      </c>
      <c r="F154" s="5">
        <v>88.058999999999997</v>
      </c>
      <c r="G154" t="s">
        <v>180</v>
      </c>
      <c r="H154" s="4">
        <v>0.7</v>
      </c>
      <c r="I154">
        <v>2</v>
      </c>
      <c r="J154">
        <v>5</v>
      </c>
      <c r="K154" t="str">
        <f>IF(OR(D154="", E154=""), "", IF(D154&gt;E154, "Falling", IF(E154&gt;D154, "Rising", "None")))</f>
        <v>None</v>
      </c>
    </row>
    <row r="155" spans="1:12" x14ac:dyDescent="0.2">
      <c r="A155" s="7" t="s">
        <v>623</v>
      </c>
      <c r="B155" t="s">
        <v>116</v>
      </c>
      <c r="C155" s="7" t="str">
        <f>A155&amp;"."&amp;B155</f>
        <v>Oh My God.Adele</v>
      </c>
      <c r="D155">
        <v>2</v>
      </c>
      <c r="E155">
        <v>3</v>
      </c>
      <c r="F155" s="5">
        <v>88.097999999999999</v>
      </c>
      <c r="G155" t="s">
        <v>180</v>
      </c>
      <c r="H155" s="4">
        <v>9.0999999999999998E-2</v>
      </c>
      <c r="I155">
        <v>2</v>
      </c>
      <c r="J155">
        <v>4</v>
      </c>
      <c r="K155" t="str">
        <f>IF(OR(D155="", E155=""), "", IF(D155&gt;E155, "Falling", IF(E155&gt;D155, "Rising", "None")))</f>
        <v>Rising</v>
      </c>
    </row>
    <row r="156" spans="1:12" x14ac:dyDescent="0.2">
      <c r="A156" s="8" t="s">
        <v>54</v>
      </c>
      <c r="B156" t="s">
        <v>55</v>
      </c>
      <c r="C156" s="7" t="str">
        <f>A156&amp;"."&amp;B156</f>
        <v>Can't Take My Eyes Off You.Joseph Vincent</v>
      </c>
      <c r="D156">
        <v>2</v>
      </c>
      <c r="E156">
        <v>2</v>
      </c>
      <c r="F156" s="5">
        <v>88.278999999999996</v>
      </c>
      <c r="G156" t="s">
        <v>216</v>
      </c>
      <c r="H156" s="4">
        <v>0.82799999999999996</v>
      </c>
      <c r="I156">
        <v>3</v>
      </c>
      <c r="J156">
        <v>4</v>
      </c>
      <c r="K156" t="str">
        <f>IF(OR(D156="", E156=""), "", IF(D156&gt;E156, "Falling", IF(E156&gt;D156, "Rising", "None")))</f>
        <v>None</v>
      </c>
    </row>
    <row r="157" spans="1:12" x14ac:dyDescent="0.2">
      <c r="A157" s="8" t="s">
        <v>171</v>
      </c>
      <c r="B157" t="s">
        <v>172</v>
      </c>
      <c r="C157" s="7" t="str">
        <f>A157&amp;"."&amp;B157</f>
        <v>Peel Me A Grape.Diana Krall</v>
      </c>
      <c r="D157">
        <v>2</v>
      </c>
      <c r="E157">
        <v>1</v>
      </c>
      <c r="F157" s="5">
        <v>88.531999999999996</v>
      </c>
      <c r="G157" t="s">
        <v>187</v>
      </c>
      <c r="H157" s="4">
        <v>0.92900000000000005</v>
      </c>
      <c r="I157">
        <v>2</v>
      </c>
      <c r="J157">
        <v>5</v>
      </c>
      <c r="K157" t="str">
        <f>IF(OR(D157="", E157=""), "", IF(D157&gt;E157, "Falling", IF(E157&gt;D157, "Rising", "None")))</f>
        <v>Falling</v>
      </c>
      <c r="L157" t="s">
        <v>209</v>
      </c>
    </row>
    <row r="158" spans="1:12" x14ac:dyDescent="0.2">
      <c r="A158" s="7" t="s">
        <v>618</v>
      </c>
      <c r="B158" t="s">
        <v>656</v>
      </c>
      <c r="C158" s="7" t="str">
        <f>A158&amp;"."&amp;B158</f>
        <v>Love$ick.Mura Masa,A$AP Rocky</v>
      </c>
      <c r="D158">
        <v>2</v>
      </c>
      <c r="E158">
        <v>3</v>
      </c>
      <c r="F158" s="5">
        <v>88.753</v>
      </c>
      <c r="G158" t="s">
        <v>194</v>
      </c>
      <c r="H158" s="4">
        <v>0.3</v>
      </c>
      <c r="I158">
        <v>3</v>
      </c>
      <c r="J158">
        <v>3</v>
      </c>
      <c r="K158" t="str">
        <f>IF(OR(D158="", E158=""), "", IF(D158&gt;E158, "Falling", IF(E158&gt;D158, "Rising", "None")))</f>
        <v>Rising</v>
      </c>
      <c r="L158" t="s">
        <v>195</v>
      </c>
    </row>
    <row r="159" spans="1:12" x14ac:dyDescent="0.2">
      <c r="A159" s="7" t="s">
        <v>1027</v>
      </c>
      <c r="B159" t="s">
        <v>288</v>
      </c>
      <c r="C159" s="7" t="str">
        <f>A159&amp;"."&amp;B159</f>
        <v>Lips.Marian Hill</v>
      </c>
      <c r="D159">
        <v>2</v>
      </c>
      <c r="E159">
        <v>2</v>
      </c>
      <c r="F159" s="5">
        <v>88.945999999999998</v>
      </c>
      <c r="G159" t="s">
        <v>459</v>
      </c>
      <c r="H159" s="4">
        <v>0.1</v>
      </c>
      <c r="I159">
        <v>2</v>
      </c>
      <c r="J159">
        <v>4</v>
      </c>
      <c r="K159" t="str">
        <f>IF(OR(D159="", E159=""), "", IF(D159&gt;E159, "Falling", IF(E159&gt;D159, "Rising", "None")))</f>
        <v>None</v>
      </c>
    </row>
    <row r="160" spans="1:12" x14ac:dyDescent="0.2">
      <c r="A160" s="8" t="s">
        <v>524</v>
      </c>
      <c r="B160" t="s">
        <v>525</v>
      </c>
      <c r="C160" s="7" t="str">
        <f>A160&amp;"."&amp;B160</f>
        <v>Stand and Deliver.Patrick Droney</v>
      </c>
      <c r="D160">
        <v>2</v>
      </c>
      <c r="E160">
        <v>3</v>
      </c>
      <c r="F160" s="5">
        <v>88.978999999999999</v>
      </c>
      <c r="G160" t="s">
        <v>196</v>
      </c>
      <c r="H160" s="4">
        <v>0.6</v>
      </c>
      <c r="I160">
        <v>1</v>
      </c>
      <c r="J160">
        <v>5</v>
      </c>
      <c r="K160" t="str">
        <f>IF(OR(D160="", E160=""), "", IF(D160&gt;E160, "Falling", IF(E160&gt;D160, "Rising", "None")))</f>
        <v>Rising</v>
      </c>
    </row>
    <row r="161" spans="1:12" x14ac:dyDescent="0.2">
      <c r="A161" s="7" t="s">
        <v>716</v>
      </c>
      <c r="B161" t="s">
        <v>717</v>
      </c>
      <c r="C161" s="7" t="str">
        <f>A161&amp;"."&amp;B161</f>
        <v>Someone Like You (feat. Joy Oladokun).Noah Kahan,Joy Oladokun</v>
      </c>
      <c r="D161">
        <v>2</v>
      </c>
      <c r="E161">
        <v>2</v>
      </c>
      <c r="F161" s="5">
        <v>89</v>
      </c>
      <c r="G161" t="s">
        <v>196</v>
      </c>
      <c r="H161" s="4">
        <v>0.8</v>
      </c>
      <c r="I161">
        <v>1</v>
      </c>
      <c r="J161">
        <v>4</v>
      </c>
      <c r="K161" t="str">
        <f>IF(OR(D161="", E161=""), "", IF(D161&gt;E161, "Falling", IF(E161&gt;D161, "Rising", "None")))</f>
        <v>None</v>
      </c>
      <c r="L161" t="s">
        <v>771</v>
      </c>
    </row>
    <row r="162" spans="1:12" x14ac:dyDescent="0.2">
      <c r="A162" s="8" t="s">
        <v>482</v>
      </c>
      <c r="B162" t="s">
        <v>483</v>
      </c>
      <c r="C162" s="7" t="str">
        <f>A162&amp;"."&amp;B162</f>
        <v>Supermagic.Ellery Bonham</v>
      </c>
      <c r="D162">
        <v>2</v>
      </c>
      <c r="E162">
        <v>2</v>
      </c>
      <c r="F162" s="5">
        <v>89</v>
      </c>
      <c r="G162" t="s">
        <v>196</v>
      </c>
      <c r="H162" s="4">
        <v>0.9</v>
      </c>
      <c r="I162">
        <v>1</v>
      </c>
      <c r="J162">
        <v>3</v>
      </c>
      <c r="K162" t="str">
        <f>IF(OR(D162="", E162=""), "", IF(D162&gt;E162, "Falling", IF(E162&gt;D162, "Rising", "None")))</f>
        <v>None</v>
      </c>
      <c r="L162" t="s">
        <v>195</v>
      </c>
    </row>
    <row r="163" spans="1:12" x14ac:dyDescent="0.2">
      <c r="A163" s="8" t="s">
        <v>101</v>
      </c>
      <c r="B163" t="s">
        <v>102</v>
      </c>
      <c r="C163" s="7" t="str">
        <f>A163&amp;"."&amp;B163</f>
        <v>Heartattack And Vine.Tom Waits</v>
      </c>
      <c r="D163">
        <v>2</v>
      </c>
      <c r="E163">
        <v>3</v>
      </c>
      <c r="F163" s="5">
        <v>89.465999999999994</v>
      </c>
      <c r="G163" t="s">
        <v>185</v>
      </c>
      <c r="H163" s="4">
        <v>0.78800000000000003</v>
      </c>
      <c r="I163">
        <v>1</v>
      </c>
      <c r="J163">
        <v>5</v>
      </c>
      <c r="K163" t="str">
        <f>IF(OR(D163="", E163=""), "", IF(D163&gt;E163, "Falling", IF(E163&gt;D163, "Rising", "None")))</f>
        <v>Rising</v>
      </c>
      <c r="L163" t="s">
        <v>206</v>
      </c>
    </row>
    <row r="164" spans="1:12" x14ac:dyDescent="0.2">
      <c r="A164" s="7" t="s">
        <v>1116</v>
      </c>
      <c r="B164" t="s">
        <v>1117</v>
      </c>
      <c r="C164" s="7" t="str">
        <f>A164&amp;"."&amp;B164</f>
        <v>Do I Wanna Know.A Girl Named Sue,JPL,Tora</v>
      </c>
      <c r="D164">
        <v>2</v>
      </c>
      <c r="E164">
        <v>3</v>
      </c>
      <c r="F164" s="5">
        <v>89.819000000000003</v>
      </c>
      <c r="G164" t="s">
        <v>1122</v>
      </c>
      <c r="H164" s="4">
        <v>0.4</v>
      </c>
      <c r="I164">
        <v>1</v>
      </c>
      <c r="J164">
        <v>3</v>
      </c>
      <c r="K164" t="str">
        <f>IF(OR(D164="", E164=""), "", IF(D164&gt;E164, "Falling", IF(E164&gt;D164, "Rising", "None")))</f>
        <v>Rising</v>
      </c>
    </row>
    <row r="165" spans="1:12" x14ac:dyDescent="0.2">
      <c r="A165" s="7" t="s">
        <v>436</v>
      </c>
      <c r="B165" t="s">
        <v>437</v>
      </c>
      <c r="C165" s="7" t="str">
        <f>A165&amp;"."&amp;B165</f>
        <v>Touch.Matt DiMona</v>
      </c>
      <c r="D165">
        <v>2</v>
      </c>
      <c r="E165">
        <v>2</v>
      </c>
      <c r="F165" s="5">
        <v>89.903000000000006</v>
      </c>
      <c r="G165" t="s">
        <v>469</v>
      </c>
      <c r="H165" s="4">
        <v>0.2</v>
      </c>
      <c r="I165">
        <v>3</v>
      </c>
      <c r="J165">
        <v>4</v>
      </c>
      <c r="K165" t="str">
        <f>IF(OR(D165="", E165=""), "", IF(D165&gt;E165, "Falling", IF(E165&gt;D165, "Rising", "None")))</f>
        <v>None</v>
      </c>
    </row>
    <row r="166" spans="1:12" x14ac:dyDescent="0.2">
      <c r="A166" s="8" t="s">
        <v>131</v>
      </c>
      <c r="B166" t="s">
        <v>132</v>
      </c>
      <c r="C166" s="7" t="str">
        <f>A166&amp;"."&amp;B166</f>
        <v>Little Bit of You.Kevin Garrett</v>
      </c>
      <c r="D166">
        <v>2</v>
      </c>
      <c r="E166">
        <v>2</v>
      </c>
      <c r="F166" s="5">
        <v>89.924999999999997</v>
      </c>
      <c r="G166" t="s">
        <v>196</v>
      </c>
      <c r="H166" s="4">
        <v>0.59</v>
      </c>
      <c r="I166">
        <v>2</v>
      </c>
      <c r="J166">
        <v>4</v>
      </c>
      <c r="K166" t="str">
        <f>IF(OR(D166="", E166=""), "", IF(D166&gt;E166, "Falling", IF(E166&gt;D166, "Rising", "None")))</f>
        <v>None</v>
      </c>
    </row>
    <row r="167" spans="1:12" x14ac:dyDescent="0.2">
      <c r="A167" s="7" t="s">
        <v>1243</v>
      </c>
      <c r="B167" t="s">
        <v>1244</v>
      </c>
      <c r="C167" s="7" t="str">
        <f>A167&amp;"."&amp;B167</f>
        <v>With You (feat. Quinn XCII).ILLENIUM,Quinn XCII</v>
      </c>
      <c r="D167">
        <v>2</v>
      </c>
      <c r="E167">
        <v>2</v>
      </c>
      <c r="F167" s="5">
        <v>89.951999999999998</v>
      </c>
      <c r="G167" t="s">
        <v>196</v>
      </c>
      <c r="H167" s="4">
        <v>0.3</v>
      </c>
      <c r="I167">
        <v>3</v>
      </c>
      <c r="J167">
        <v>3</v>
      </c>
      <c r="K167" t="str">
        <f>IF(OR(D167="", E167=""), "", IF(D167&gt;E167, "Falling", IF(E167&gt;D167, "Rising", "None")))</f>
        <v>None</v>
      </c>
    </row>
    <row r="168" spans="1:12" x14ac:dyDescent="0.2">
      <c r="A168" s="7" t="s">
        <v>732</v>
      </c>
      <c r="B168" t="s">
        <v>733</v>
      </c>
      <c r="C168" s="7" t="str">
        <f>A168&amp;"."&amp;B168</f>
        <v>Only You.Parson James</v>
      </c>
      <c r="D168">
        <v>2</v>
      </c>
      <c r="E168">
        <v>2</v>
      </c>
      <c r="F168" s="5">
        <v>89.954999999999998</v>
      </c>
      <c r="G168" t="s">
        <v>215</v>
      </c>
      <c r="H168" s="4">
        <v>0.83799999999999997</v>
      </c>
      <c r="I168">
        <v>1</v>
      </c>
      <c r="J168">
        <v>5</v>
      </c>
      <c r="K168" t="str">
        <f>IF(OR(D168="", E168=""), "", IF(D168&gt;E168, "Falling", IF(E168&gt;D168, "Rising", "None")))</f>
        <v>None</v>
      </c>
    </row>
    <row r="169" spans="1:12" x14ac:dyDescent="0.2">
      <c r="A169" s="7" t="s">
        <v>620</v>
      </c>
      <c r="B169" t="s">
        <v>658</v>
      </c>
      <c r="C169" s="7" t="str">
        <f>A169&amp;"."&amp;B169</f>
        <v>Tricky.Shoffy,Sabrina Carpenter</v>
      </c>
      <c r="D169">
        <v>2</v>
      </c>
      <c r="E169">
        <v>3</v>
      </c>
      <c r="F169" s="5">
        <v>89.960999999999999</v>
      </c>
      <c r="G169" t="s">
        <v>198</v>
      </c>
      <c r="H169" s="4">
        <v>0.4</v>
      </c>
      <c r="I169">
        <v>2</v>
      </c>
      <c r="J169">
        <v>4</v>
      </c>
      <c r="K169" t="str">
        <f>IF(OR(D169="", E169=""), "", IF(D169&gt;E169, "Falling", IF(E169&gt;D169, "Rising", "None")))</f>
        <v>Rising</v>
      </c>
    </row>
    <row r="170" spans="1:12" x14ac:dyDescent="0.2">
      <c r="A170" s="8" t="s">
        <v>42</v>
      </c>
      <c r="B170" t="s">
        <v>43</v>
      </c>
      <c r="C170" s="7" t="str">
        <f>A170&amp;"."&amp;B170</f>
        <v>Save Us.Lennon Stella</v>
      </c>
      <c r="D170">
        <v>2</v>
      </c>
      <c r="E170">
        <v>2</v>
      </c>
      <c r="F170" s="5">
        <v>89.98</v>
      </c>
      <c r="G170" t="s">
        <v>180</v>
      </c>
      <c r="H170" s="4">
        <v>0.3</v>
      </c>
      <c r="I170">
        <v>2</v>
      </c>
      <c r="J170">
        <v>4</v>
      </c>
      <c r="K170" t="str">
        <f>IF(OR(D170="", E170=""), "", IF(D170&gt;E170, "Falling", IF(E170&gt;D170, "Rising", "None")))</f>
        <v>None</v>
      </c>
    </row>
    <row r="171" spans="1:12" x14ac:dyDescent="0.2">
      <c r="A171" s="8" t="s">
        <v>68</v>
      </c>
      <c r="B171" t="s">
        <v>69</v>
      </c>
      <c r="C171" s="7" t="str">
        <f>A171&amp;"."&amp;B171</f>
        <v>Take Me Where Your Heart Is.Q</v>
      </c>
      <c r="D171">
        <v>2</v>
      </c>
      <c r="E171">
        <v>2</v>
      </c>
      <c r="F171" s="5">
        <v>89.980999999999995</v>
      </c>
      <c r="G171" t="s">
        <v>203</v>
      </c>
      <c r="H171" s="4">
        <v>0.49399999999999999</v>
      </c>
      <c r="I171">
        <v>1</v>
      </c>
      <c r="J171">
        <v>3</v>
      </c>
      <c r="K171" t="str">
        <f>IF(OR(D171="", E171=""), "", IF(D171&gt;E171, "Falling", IF(E171&gt;D171, "Rising", "None")))</f>
        <v>None</v>
      </c>
    </row>
    <row r="172" spans="1:12" x14ac:dyDescent="0.2">
      <c r="A172" s="7" t="s">
        <v>879</v>
      </c>
      <c r="B172" t="s">
        <v>880</v>
      </c>
      <c r="C172" s="7" t="str">
        <f>A172&amp;"."&amp;B172</f>
        <v>Bound.Indiana</v>
      </c>
      <c r="D172">
        <v>2</v>
      </c>
      <c r="E172">
        <v>2</v>
      </c>
      <c r="F172" s="5">
        <v>89.99</v>
      </c>
      <c r="G172" t="s">
        <v>200</v>
      </c>
      <c r="H172" s="4">
        <v>0.19800000000000001</v>
      </c>
      <c r="I172">
        <v>1</v>
      </c>
      <c r="J172">
        <v>4</v>
      </c>
      <c r="K172" t="str">
        <f>IF(OR(D172="", E172=""), "", IF(D172&gt;E172, "Falling", IF(E172&gt;D172, "Rising", "None")))</f>
        <v>None</v>
      </c>
    </row>
    <row r="173" spans="1:12" x14ac:dyDescent="0.2">
      <c r="A173" s="8" t="s">
        <v>82</v>
      </c>
      <c r="B173" t="s">
        <v>83</v>
      </c>
      <c r="C173" s="7" t="str">
        <f>A173&amp;"."&amp;B173</f>
        <v>Crush On You.Nic Hanson</v>
      </c>
      <c r="D173">
        <v>2</v>
      </c>
      <c r="E173">
        <v>2</v>
      </c>
      <c r="F173" s="5">
        <v>89.99</v>
      </c>
      <c r="G173" t="s">
        <v>198</v>
      </c>
      <c r="H173" s="4">
        <v>0.41399999999999998</v>
      </c>
      <c r="I173">
        <v>1</v>
      </c>
      <c r="J173">
        <v>4</v>
      </c>
      <c r="K173" t="str">
        <f>IF(OR(D173="", E173=""), "", IF(D173&gt;E173, "Falling", IF(E173&gt;D173, "Rising", "None")))</f>
        <v>None</v>
      </c>
    </row>
    <row r="174" spans="1:12" x14ac:dyDescent="0.2">
      <c r="A174" s="7" t="s">
        <v>1019</v>
      </c>
      <c r="B174" t="s">
        <v>698</v>
      </c>
      <c r="C174" s="7" t="str">
        <f>A174&amp;"."&amp;B174</f>
        <v>On The Rocks.Grieves</v>
      </c>
      <c r="D174">
        <v>2</v>
      </c>
      <c r="E174">
        <v>2</v>
      </c>
      <c r="F174" s="5">
        <v>90</v>
      </c>
      <c r="G174" t="s">
        <v>217</v>
      </c>
      <c r="H174" s="4">
        <v>0.6</v>
      </c>
      <c r="I174">
        <v>1</v>
      </c>
      <c r="J174">
        <v>4</v>
      </c>
      <c r="K174" t="str">
        <f>IF(OR(D174="", E174=""), "", IF(D174&gt;E174, "Falling", IF(E174&gt;D174, "Rising", "None")))</f>
        <v>None</v>
      </c>
      <c r="L174" t="s">
        <v>195</v>
      </c>
    </row>
    <row r="175" spans="1:12" x14ac:dyDescent="0.2">
      <c r="A175" s="8" t="s">
        <v>479</v>
      </c>
      <c r="B175" t="s">
        <v>480</v>
      </c>
      <c r="C175" s="7" t="str">
        <f>A175&amp;"."&amp;B175</f>
        <v>No Tomorrow.Brandy</v>
      </c>
      <c r="D175">
        <v>2</v>
      </c>
      <c r="E175">
        <v>2</v>
      </c>
      <c r="F175" s="5">
        <v>90</v>
      </c>
      <c r="G175" t="s">
        <v>203</v>
      </c>
      <c r="H175" s="4">
        <v>0.54200000000000004</v>
      </c>
      <c r="I175">
        <v>3</v>
      </c>
      <c r="J175">
        <v>2</v>
      </c>
      <c r="K175" t="str">
        <f>IF(OR(D175="", E175=""), "", IF(D175&gt;E175, "Falling", IF(E175&gt;D175, "Rising", "None")))</f>
        <v>None</v>
      </c>
    </row>
    <row r="176" spans="1:12" x14ac:dyDescent="0.2">
      <c r="A176" s="7" t="s">
        <v>1030</v>
      </c>
      <c r="B176" t="s">
        <v>1031</v>
      </c>
      <c r="C176" s="7" t="str">
        <f>A176&amp;"."&amp;B176</f>
        <v>Us.MOVEMENT</v>
      </c>
      <c r="D176">
        <v>2</v>
      </c>
      <c r="E176">
        <v>2</v>
      </c>
      <c r="F176" s="5">
        <v>90</v>
      </c>
      <c r="G176" t="s">
        <v>186</v>
      </c>
      <c r="H176" s="4">
        <v>0.3</v>
      </c>
      <c r="I176">
        <v>2</v>
      </c>
      <c r="J176">
        <v>5</v>
      </c>
      <c r="K176" t="str">
        <f>IF(OR(D176="", E176=""), "", IF(D176&gt;E176, "Falling", IF(E176&gt;D176, "Rising", "None")))</f>
        <v>None</v>
      </c>
    </row>
    <row r="177" spans="1:12" x14ac:dyDescent="0.2">
      <c r="A177" s="7" t="s">
        <v>861</v>
      </c>
      <c r="B177" t="s">
        <v>481</v>
      </c>
      <c r="C177" s="7" t="str">
        <f>A177&amp;"."&amp;B177</f>
        <v>Coke &amp; Henny Pt. 2.Pink Sweat$</v>
      </c>
      <c r="D177">
        <v>2</v>
      </c>
      <c r="E177">
        <v>2</v>
      </c>
      <c r="F177" s="5">
        <v>90.001999999999995</v>
      </c>
      <c r="G177" t="s">
        <v>196</v>
      </c>
      <c r="H177" s="4">
        <v>0.7</v>
      </c>
      <c r="I177">
        <v>1</v>
      </c>
      <c r="J177">
        <v>4</v>
      </c>
      <c r="K177" t="str">
        <f>IF(OR(D177="", E177=""), "", IF(D177&gt;E177, "Falling", IF(E177&gt;D177, "Rising", "None")))</f>
        <v>None</v>
      </c>
      <c r="L177" t="s">
        <v>889</v>
      </c>
    </row>
    <row r="178" spans="1:12" x14ac:dyDescent="0.2">
      <c r="A178" s="8" t="s">
        <v>472</v>
      </c>
      <c r="B178" t="s">
        <v>473</v>
      </c>
      <c r="C178" s="7" t="str">
        <f>A178&amp;"."&amp;B178</f>
        <v>In Between.whatever mike</v>
      </c>
      <c r="D178">
        <v>2</v>
      </c>
      <c r="E178">
        <v>3</v>
      </c>
      <c r="F178" s="5">
        <v>90.004999999999995</v>
      </c>
      <c r="G178" t="s">
        <v>196</v>
      </c>
      <c r="H178" s="4">
        <v>0.4</v>
      </c>
      <c r="I178">
        <v>2</v>
      </c>
      <c r="J178">
        <v>3</v>
      </c>
      <c r="K178" t="str">
        <f>IF(OR(D178="", E178=""), "", IF(D178&gt;E178, "Falling", IF(E178&gt;D178, "Rising", "None")))</f>
        <v>Rising</v>
      </c>
    </row>
    <row r="179" spans="1:12" x14ac:dyDescent="0.2">
      <c r="A179" s="7" t="s">
        <v>1154</v>
      </c>
      <c r="B179" t="s">
        <v>657</v>
      </c>
      <c r="C179" s="7" t="str">
        <f>A179&amp;"."&amp;B179</f>
        <v>Thoughts.Sasha Alex Sloan</v>
      </c>
      <c r="D179">
        <v>2</v>
      </c>
      <c r="E179">
        <v>2</v>
      </c>
      <c r="F179" s="5">
        <v>90.010999999999996</v>
      </c>
      <c r="G179" t="s">
        <v>196</v>
      </c>
      <c r="H179" s="4">
        <v>0.5</v>
      </c>
      <c r="I179">
        <v>2</v>
      </c>
      <c r="J179">
        <v>2</v>
      </c>
      <c r="K179" t="str">
        <f>IF(OR(D179="", E179=""), "", IF(D179&gt;E179, "Falling", IF(E179&gt;D179, "Rising", "None")))</f>
        <v>None</v>
      </c>
    </row>
    <row r="180" spans="1:12" x14ac:dyDescent="0.2">
      <c r="A180" s="7" t="s">
        <v>711</v>
      </c>
      <c r="B180" t="s">
        <v>481</v>
      </c>
      <c r="C180" s="7" t="str">
        <f>A180&amp;"."&amp;B180</f>
        <v>Guitar.Pink Sweat$</v>
      </c>
      <c r="D180">
        <v>2</v>
      </c>
      <c r="E180">
        <v>2</v>
      </c>
      <c r="F180" s="5">
        <v>90.02</v>
      </c>
      <c r="G180" t="s">
        <v>196</v>
      </c>
      <c r="H180" s="4">
        <v>0.93400000000000005</v>
      </c>
      <c r="I180">
        <v>2</v>
      </c>
      <c r="J180">
        <v>3</v>
      </c>
      <c r="K180" t="str">
        <f>IF(OR(D180="", E180=""), "", IF(D180&gt;E180, "Falling", IF(E180&gt;D180, "Rising", "None")))</f>
        <v>None</v>
      </c>
    </row>
    <row r="181" spans="1:12" x14ac:dyDescent="0.2">
      <c r="A181" s="7" t="s">
        <v>594</v>
      </c>
      <c r="B181" t="s">
        <v>635</v>
      </c>
      <c r="C181" s="7" t="str">
        <f>A181&amp;"."&amp;B181</f>
        <v>Dive.Olivia Dean</v>
      </c>
      <c r="D181">
        <v>2</v>
      </c>
      <c r="E181">
        <v>2</v>
      </c>
      <c r="F181" s="5">
        <v>90.033000000000001</v>
      </c>
      <c r="G181" t="s">
        <v>198</v>
      </c>
      <c r="H181" s="4">
        <v>0.5</v>
      </c>
      <c r="I181">
        <v>2</v>
      </c>
      <c r="J181">
        <v>2</v>
      </c>
      <c r="K181" t="str">
        <f>IF(OR(D181="", E181=""), "", IF(D181&gt;E181, "Falling", IF(E181&gt;D181, "Rising", "None")))</f>
        <v>None</v>
      </c>
      <c r="L181" t="s">
        <v>671</v>
      </c>
    </row>
    <row r="182" spans="1:12" x14ac:dyDescent="0.2">
      <c r="A182" s="8" t="s">
        <v>26</v>
      </c>
      <c r="B182" t="s">
        <v>27</v>
      </c>
      <c r="C182" s="7" t="str">
        <f>A182&amp;"."&amp;B182</f>
        <v>Savage (feat. Flux Pavilion &amp; MAX).Whethan,Flux Pavilion,MAX</v>
      </c>
      <c r="D182">
        <v>2</v>
      </c>
      <c r="E182">
        <v>3</v>
      </c>
      <c r="F182" s="5">
        <v>90.054000000000002</v>
      </c>
      <c r="G182" t="s">
        <v>200</v>
      </c>
      <c r="H182" s="4">
        <v>0.151</v>
      </c>
      <c r="I182">
        <v>2</v>
      </c>
      <c r="J182">
        <v>5</v>
      </c>
      <c r="K182" t="str">
        <f>IF(OR(D182="", E182=""), "", IF(D182&gt;E182, "Falling", IF(E182&gt;D182, "Rising", "None")))</f>
        <v>Rising</v>
      </c>
    </row>
    <row r="183" spans="1:12" x14ac:dyDescent="0.2">
      <c r="A183" s="8" t="s">
        <v>153</v>
      </c>
      <c r="B183" t="s">
        <v>154</v>
      </c>
      <c r="C183" s="7" t="str">
        <f>A183&amp;"."&amp;B183</f>
        <v>Intention.Kiiara</v>
      </c>
      <c r="D183">
        <v>2</v>
      </c>
      <c r="E183">
        <v>2</v>
      </c>
      <c r="F183" s="5">
        <v>90.073999999999998</v>
      </c>
      <c r="G183" t="s">
        <v>192</v>
      </c>
      <c r="H183" s="4">
        <v>0.127</v>
      </c>
      <c r="I183">
        <v>3</v>
      </c>
      <c r="J183">
        <v>3</v>
      </c>
      <c r="K183" t="str">
        <f>IF(OR(D183="", E183=""), "", IF(D183&gt;E183, "Falling", IF(E183&gt;D183, "Rising", "None")))</f>
        <v>None</v>
      </c>
    </row>
    <row r="184" spans="1:12" x14ac:dyDescent="0.2">
      <c r="A184" s="7" t="s">
        <v>1245</v>
      </c>
      <c r="B184" t="s">
        <v>1246</v>
      </c>
      <c r="C184" s="7" t="str">
        <f>A184&amp;"."&amp;B184</f>
        <v>Cool Again.Shoffy</v>
      </c>
      <c r="D184">
        <v>2</v>
      </c>
      <c r="E184">
        <v>3</v>
      </c>
      <c r="F184" s="5">
        <v>90.076999999999998</v>
      </c>
      <c r="G184" t="s">
        <v>180</v>
      </c>
      <c r="H184" s="4">
        <v>0.443</v>
      </c>
      <c r="I184">
        <v>2</v>
      </c>
      <c r="J184">
        <v>5</v>
      </c>
      <c r="K184" t="str">
        <f>IF(OR(D184="", E184=""), "", IF(D184&gt;E184, "Falling", IF(E184&gt;D184, "Rising", "None")))</f>
        <v>Rising</v>
      </c>
    </row>
    <row r="185" spans="1:12" x14ac:dyDescent="0.2">
      <c r="A185" s="7" t="s">
        <v>1023</v>
      </c>
      <c r="B185" t="s">
        <v>1024</v>
      </c>
      <c r="C185" s="7" t="str">
        <f>A185&amp;"."&amp;B185</f>
        <v>Collide - Acoustic Version.Howie Day</v>
      </c>
      <c r="D185">
        <v>2</v>
      </c>
      <c r="E185">
        <v>2</v>
      </c>
      <c r="F185" s="5">
        <v>90.186000000000007</v>
      </c>
      <c r="G185" t="s">
        <v>196</v>
      </c>
      <c r="H185" s="4">
        <v>1</v>
      </c>
      <c r="I185">
        <v>2</v>
      </c>
      <c r="J185">
        <v>5</v>
      </c>
      <c r="K185" t="str">
        <f>IF(OR(D185="", E185=""), "", IF(D185&gt;E185, "Falling", IF(E185&gt;D185, "Rising", "None")))</f>
        <v>None</v>
      </c>
    </row>
    <row r="186" spans="1:12" x14ac:dyDescent="0.2">
      <c r="A186" s="7" t="s">
        <v>304</v>
      </c>
      <c r="B186" t="s">
        <v>305</v>
      </c>
      <c r="C186" s="7" t="str">
        <f>A186&amp;"."&amp;B186</f>
        <v>Fake love.space x</v>
      </c>
      <c r="D186">
        <v>2</v>
      </c>
      <c r="E186">
        <v>2</v>
      </c>
      <c r="F186" s="5">
        <v>90.975999999999999</v>
      </c>
      <c r="G186" t="s">
        <v>212</v>
      </c>
      <c r="H186" s="4">
        <v>0.3</v>
      </c>
      <c r="I186">
        <v>3</v>
      </c>
      <c r="J186">
        <v>2</v>
      </c>
      <c r="K186" t="str">
        <f>IF(OR(D186="", E186=""), "", IF(D186&gt;E186, "Falling", IF(E186&gt;D186, "Rising", "None")))</f>
        <v>None</v>
      </c>
    </row>
    <row r="187" spans="1:12" x14ac:dyDescent="0.2">
      <c r="A187" s="7" t="s">
        <v>746</v>
      </c>
      <c r="B187" t="s">
        <v>747</v>
      </c>
      <c r="C187" s="7" t="str">
        <f>A187&amp;"."&amp;B187</f>
        <v>Spring With You (feat. 20 Years of Age).Vanilla Acoustic,20 Years of Age</v>
      </c>
      <c r="D187">
        <v>2</v>
      </c>
      <c r="E187">
        <v>2</v>
      </c>
      <c r="F187" s="5">
        <v>90.992000000000004</v>
      </c>
      <c r="G187" t="s">
        <v>315</v>
      </c>
      <c r="H187" s="4">
        <v>0.9</v>
      </c>
      <c r="I187">
        <v>1</v>
      </c>
      <c r="J187">
        <v>2</v>
      </c>
      <c r="K187" t="str">
        <f>IF(OR(D187="", E187=""), "", IF(D187&gt;E187, "Falling", IF(E187&gt;D187, "Rising", "None")))</f>
        <v>None</v>
      </c>
    </row>
    <row r="188" spans="1:12" x14ac:dyDescent="0.2">
      <c r="A188" s="7" t="s">
        <v>1104</v>
      </c>
      <c r="B188" t="s">
        <v>1105</v>
      </c>
      <c r="C188" s="7" t="str">
        <f>A188&amp;"."&amp;B188</f>
        <v>Son of a Preacher Man.Dusty Springfield</v>
      </c>
      <c r="D188">
        <v>2</v>
      </c>
      <c r="E188">
        <v>3</v>
      </c>
      <c r="F188" s="5">
        <v>91</v>
      </c>
      <c r="G188" t="s">
        <v>189</v>
      </c>
      <c r="H188" s="4">
        <v>0.8</v>
      </c>
      <c r="I188">
        <v>1</v>
      </c>
      <c r="J188">
        <v>5</v>
      </c>
      <c r="K188" t="str">
        <f>IF(OR(D188="", E188=""), "", IF(D188&gt;E188, "Falling", IF(E188&gt;D188, "Rising", "None")))</f>
        <v>Rising</v>
      </c>
    </row>
    <row r="189" spans="1:12" x14ac:dyDescent="0.2">
      <c r="A189" s="7" t="s">
        <v>703</v>
      </c>
      <c r="B189" t="s">
        <v>704</v>
      </c>
      <c r="C189" s="7" t="str">
        <f>A189&amp;"."&amp;B189</f>
        <v>Are You There?.BATHSHEBA</v>
      </c>
      <c r="D189">
        <v>2</v>
      </c>
      <c r="E189">
        <v>3</v>
      </c>
      <c r="F189" s="5">
        <v>91</v>
      </c>
      <c r="G189" t="s">
        <v>186</v>
      </c>
      <c r="H189" s="4">
        <v>0.2</v>
      </c>
      <c r="I189">
        <v>4</v>
      </c>
      <c r="J189">
        <v>2</v>
      </c>
      <c r="K189" t="str">
        <f>IF(OR(D189="", E189=""), "", IF(D189&gt;E189, "Falling", IF(E189&gt;D189, "Rising", "None")))</f>
        <v>Rising</v>
      </c>
    </row>
    <row r="190" spans="1:12" x14ac:dyDescent="0.2">
      <c r="A190" s="8" t="s">
        <v>367</v>
      </c>
      <c r="B190" t="s">
        <v>368</v>
      </c>
      <c r="C190" s="7" t="str">
        <f>A190&amp;"."&amp;B190</f>
        <v>Talia.King Princess</v>
      </c>
      <c r="D190">
        <v>2</v>
      </c>
      <c r="E190">
        <v>2</v>
      </c>
      <c r="F190" s="5">
        <v>91</v>
      </c>
      <c r="G190" t="s">
        <v>180</v>
      </c>
      <c r="H190" s="4">
        <v>0.4</v>
      </c>
      <c r="I190">
        <v>3</v>
      </c>
      <c r="J190">
        <v>4</v>
      </c>
      <c r="K190" t="str">
        <f>IF(OR(D190="", E190=""), "", IF(D190&gt;E190, "Falling", IF(E190&gt;D190, "Rising", "None")))</f>
        <v>None</v>
      </c>
    </row>
    <row r="191" spans="1:12" x14ac:dyDescent="0.2">
      <c r="A191" s="8" t="s">
        <v>248</v>
      </c>
      <c r="B191" t="s">
        <v>1309</v>
      </c>
      <c r="C191" s="7" t="str">
        <f>A191&amp;"."&amp;B191</f>
        <v>Put Your Records On.Ritt Momney</v>
      </c>
      <c r="D191">
        <v>2</v>
      </c>
      <c r="E191">
        <v>2</v>
      </c>
      <c r="F191" s="5">
        <v>91.066000000000003</v>
      </c>
      <c r="G191" t="s">
        <v>896</v>
      </c>
      <c r="H191" s="4">
        <v>5.6300000000000003E-2</v>
      </c>
      <c r="I191">
        <v>4</v>
      </c>
      <c r="J191">
        <v>2</v>
      </c>
      <c r="K191" t="str">
        <f>IF(OR(D191="", E191=""), "", IF(D191&gt;E191, "Falling", IF(E191&gt;D191, "Rising", "None")))</f>
        <v>None</v>
      </c>
    </row>
    <row r="192" spans="1:12" x14ac:dyDescent="0.2">
      <c r="A192" s="7" t="s">
        <v>1368</v>
      </c>
      <c r="B192" t="s">
        <v>1369</v>
      </c>
      <c r="C192" s="7" t="str">
        <f>A192&amp;"."&amp;B192</f>
        <v>Let It Happen.Gracie Abrams</v>
      </c>
      <c r="D192">
        <v>2</v>
      </c>
      <c r="E192">
        <v>3</v>
      </c>
      <c r="F192" s="5">
        <v>91.838999999999999</v>
      </c>
      <c r="G192" t="s">
        <v>1013</v>
      </c>
      <c r="H192" s="4">
        <v>0.7</v>
      </c>
      <c r="I192">
        <v>3</v>
      </c>
      <c r="J192">
        <v>2</v>
      </c>
      <c r="K192" t="str">
        <f>IF(OR(D192="", E192=""), "", IF(D192&gt;E192, "Falling", IF(E192&gt;D192, "Rising", "None")))</f>
        <v>Rising</v>
      </c>
      <c r="L192" t="s">
        <v>1413</v>
      </c>
    </row>
    <row r="193" spans="1:12" x14ac:dyDescent="0.2">
      <c r="A193" s="8" t="s">
        <v>135</v>
      </c>
      <c r="B193" t="s">
        <v>136</v>
      </c>
      <c r="C193" s="7" t="str">
        <f>A193&amp;"."&amp;B193</f>
        <v>Saint - Tigertown Remix.VÉRITÉ,Tigertown</v>
      </c>
      <c r="D193">
        <v>2</v>
      </c>
      <c r="E193">
        <v>2</v>
      </c>
      <c r="F193" s="5">
        <v>91.968000000000004</v>
      </c>
      <c r="G193" t="s">
        <v>192</v>
      </c>
      <c r="H193" s="4">
        <v>0.16300000000000001</v>
      </c>
      <c r="I193">
        <v>3</v>
      </c>
      <c r="J193">
        <v>2</v>
      </c>
      <c r="K193" t="str">
        <f>IF(OR(D193="", E193=""), "", IF(D193&gt;E193, "Falling", IF(E193&gt;D193, "Rising", "None")))</f>
        <v>None</v>
      </c>
      <c r="L193" t="s">
        <v>204</v>
      </c>
    </row>
    <row r="194" spans="1:12" x14ac:dyDescent="0.2">
      <c r="A194" s="7" t="s">
        <v>438</v>
      </c>
      <c r="B194" t="s">
        <v>439</v>
      </c>
      <c r="C194" s="7" t="str">
        <f>A194&amp;"."&amp;B194</f>
        <v>Wow.Beck</v>
      </c>
      <c r="D194">
        <v>2</v>
      </c>
      <c r="E194">
        <v>2</v>
      </c>
      <c r="F194" s="5">
        <v>92.001999999999995</v>
      </c>
      <c r="G194" t="s">
        <v>469</v>
      </c>
      <c r="H194" s="4">
        <v>0.3</v>
      </c>
      <c r="I194">
        <v>2</v>
      </c>
      <c r="J194">
        <v>4</v>
      </c>
      <c r="K194" t="str">
        <f>IF(OR(D194="", E194=""), "", IF(D194&gt;E194, "Falling", IF(E194&gt;D194, "Rising", "None")))</f>
        <v>None</v>
      </c>
    </row>
    <row r="195" spans="1:12" x14ac:dyDescent="0.2">
      <c r="A195" s="7" t="s">
        <v>976</v>
      </c>
      <c r="B195" t="s">
        <v>977</v>
      </c>
      <c r="C195" s="7" t="str">
        <f>A195&amp;"."&amp;B195</f>
        <v>Not A Love Song.bülow</v>
      </c>
      <c r="D195">
        <v>2</v>
      </c>
      <c r="E195">
        <v>2</v>
      </c>
      <c r="F195" s="5">
        <v>92.006</v>
      </c>
      <c r="G195" t="s">
        <v>180</v>
      </c>
      <c r="H195" s="4">
        <v>0.2</v>
      </c>
      <c r="I195">
        <v>1</v>
      </c>
      <c r="J195">
        <v>5</v>
      </c>
      <c r="K195" t="str">
        <f>IF(OR(D195="", E195=""), "", IF(D195&gt;E195, "Falling", IF(E195&gt;D195, "Rising", "None")))</f>
        <v>None</v>
      </c>
    </row>
    <row r="196" spans="1:12" x14ac:dyDescent="0.2">
      <c r="A196" s="8" t="s">
        <v>50</v>
      </c>
      <c r="B196" t="s">
        <v>51</v>
      </c>
      <c r="C196" s="7" t="str">
        <f>A196&amp;"."&amp;B196</f>
        <v>Chariot.Mega</v>
      </c>
      <c r="D196">
        <v>2</v>
      </c>
      <c r="E196">
        <v>3</v>
      </c>
      <c r="F196" s="5">
        <v>92.006</v>
      </c>
      <c r="G196" t="s">
        <v>215</v>
      </c>
      <c r="H196" s="4">
        <v>0.84399999999999997</v>
      </c>
      <c r="I196">
        <v>2</v>
      </c>
      <c r="J196">
        <v>3</v>
      </c>
      <c r="K196" t="str">
        <f>IF(OR(D196="", E196=""), "", IF(D196&gt;E196, "Falling", IF(E196&gt;D196, "Rising", "None")))</f>
        <v>Rising</v>
      </c>
    </row>
    <row r="197" spans="1:12" x14ac:dyDescent="0.2">
      <c r="A197" s="8" t="s">
        <v>428</v>
      </c>
      <c r="B197" t="s">
        <v>429</v>
      </c>
      <c r="C197" s="7" t="str">
        <f>A197&amp;"."&amp;B197</f>
        <v>Over-the-Ocean Call.Lizzy McAlpine</v>
      </c>
      <c r="D197">
        <v>2</v>
      </c>
      <c r="E197">
        <v>2</v>
      </c>
      <c r="F197" s="5">
        <v>92.012</v>
      </c>
      <c r="G197" t="s">
        <v>180</v>
      </c>
      <c r="H197" s="4">
        <v>0.80600000000000005</v>
      </c>
      <c r="I197">
        <v>2</v>
      </c>
      <c r="J197">
        <v>3</v>
      </c>
      <c r="K197" t="str">
        <f>IF(OR(D197="", E197=""), "", IF(D197&gt;E197, "Falling", IF(E197&gt;D197, "Rising", "None")))</f>
        <v>None</v>
      </c>
    </row>
    <row r="198" spans="1:12" x14ac:dyDescent="0.2">
      <c r="A198" s="7" t="s">
        <v>699</v>
      </c>
      <c r="B198" t="s">
        <v>700</v>
      </c>
      <c r="C198" s="7" t="str">
        <f>A198&amp;"."&amp;B198</f>
        <v>my hair.Ariana Grande</v>
      </c>
      <c r="D198">
        <v>2</v>
      </c>
      <c r="E198">
        <v>2</v>
      </c>
      <c r="F198" s="5">
        <v>92.013000000000005</v>
      </c>
      <c r="G198" t="s">
        <v>218</v>
      </c>
      <c r="H198" s="4">
        <v>0.5</v>
      </c>
      <c r="I198">
        <v>1</v>
      </c>
      <c r="J198">
        <v>3</v>
      </c>
      <c r="K198" t="str">
        <f>IF(OR(D198="", E198=""), "", IF(D198&gt;E198, "Falling", IF(E198&gt;D198, "Rising", "None")))</f>
        <v>None</v>
      </c>
    </row>
    <row r="199" spans="1:12" x14ac:dyDescent="0.2">
      <c r="A199" s="8" t="s">
        <v>386</v>
      </c>
      <c r="B199" t="s">
        <v>387</v>
      </c>
      <c r="C199" s="7" t="str">
        <f>A199&amp;"."&amp;B199</f>
        <v>Sandman.Grace Gaustad</v>
      </c>
      <c r="D199">
        <v>2</v>
      </c>
      <c r="E199">
        <v>3</v>
      </c>
      <c r="F199" s="5">
        <v>92.081000000000003</v>
      </c>
      <c r="G199" t="s">
        <v>186</v>
      </c>
      <c r="H199" s="4">
        <v>0.4</v>
      </c>
      <c r="I199">
        <v>2</v>
      </c>
      <c r="J199">
        <v>5</v>
      </c>
      <c r="K199" t="str">
        <f>IF(OR(D199="", E199=""), "", IF(D199&gt;E199, "Falling", IF(E199&gt;D199, "Rising", "None")))</f>
        <v>Rising</v>
      </c>
    </row>
    <row r="200" spans="1:12" x14ac:dyDescent="0.2">
      <c r="A200" s="8" t="s">
        <v>1326</v>
      </c>
      <c r="B200" t="s">
        <v>1327</v>
      </c>
      <c r="C200" s="7" t="str">
        <f>A200&amp;"."&amp;B200</f>
        <v>No Less.SG Lewis,Louis Mattrs</v>
      </c>
      <c r="D200">
        <v>2</v>
      </c>
      <c r="E200">
        <v>3</v>
      </c>
      <c r="F200" s="5">
        <v>92.251000000000005</v>
      </c>
      <c r="G200" t="s">
        <v>469</v>
      </c>
      <c r="H200" s="4">
        <v>0.1</v>
      </c>
      <c r="I200">
        <v>2</v>
      </c>
      <c r="J200">
        <v>4</v>
      </c>
      <c r="K200" t="str">
        <f>IF(OR(D200="", E200=""), "", IF(D200&gt;E200, "Falling", IF(E200&gt;D200, "Rising", "None")))</f>
        <v>Rising</v>
      </c>
      <c r="L200" t="s">
        <v>1351</v>
      </c>
    </row>
    <row r="201" spans="1:12" x14ac:dyDescent="0.2">
      <c r="A201" s="7" t="s">
        <v>432</v>
      </c>
      <c r="B201" t="s">
        <v>433</v>
      </c>
      <c r="C201" s="7" t="str">
        <f>A201&amp;"."&amp;B201</f>
        <v>What Happened To U.Usher</v>
      </c>
      <c r="D201">
        <v>2</v>
      </c>
      <c r="E201">
        <v>2</v>
      </c>
      <c r="F201" s="5">
        <v>92.905000000000001</v>
      </c>
      <c r="G201" t="s">
        <v>457</v>
      </c>
      <c r="H201" s="4">
        <v>0.42499999999999999</v>
      </c>
      <c r="I201">
        <v>1</v>
      </c>
      <c r="J201">
        <v>5</v>
      </c>
      <c r="K201" t="str">
        <f>IF(OR(D201="", E201=""), "", IF(D201&gt;E201, "Falling", IF(E201&gt;D201, "Rising", "None")))</f>
        <v>None</v>
      </c>
      <c r="L201" t="s">
        <v>219</v>
      </c>
    </row>
    <row r="202" spans="1:12" x14ac:dyDescent="0.2">
      <c r="A202" s="7" t="s">
        <v>342</v>
      </c>
      <c r="B202" t="s">
        <v>343</v>
      </c>
      <c r="C202" s="7" t="str">
        <f>A202&amp;"."&amp;B202</f>
        <v>You Should Probably Leave.Chris Stapleton</v>
      </c>
      <c r="D202">
        <v>2</v>
      </c>
      <c r="E202">
        <v>2</v>
      </c>
      <c r="F202" s="5">
        <v>93</v>
      </c>
      <c r="G202" t="s">
        <v>447</v>
      </c>
      <c r="H202" s="4">
        <v>0.7</v>
      </c>
      <c r="I202">
        <v>1</v>
      </c>
      <c r="J202">
        <v>5</v>
      </c>
      <c r="K202" t="str">
        <f>IF(OR(D202="", E202=""), "", IF(D202&gt;E202, "Falling", IF(E202&gt;D202, "Rising", "None")))</f>
        <v>None</v>
      </c>
    </row>
    <row r="203" spans="1:12" x14ac:dyDescent="0.2">
      <c r="A203" s="8" t="s">
        <v>338</v>
      </c>
      <c r="B203" t="s">
        <v>247</v>
      </c>
      <c r="C203" s="7" t="str">
        <f>A203&amp;"."&amp;B203</f>
        <v>Aliens Need Love Too.Phlake,Mercedes the Virus</v>
      </c>
      <c r="D203">
        <v>2</v>
      </c>
      <c r="E203">
        <v>2</v>
      </c>
      <c r="F203" s="5">
        <v>93</v>
      </c>
      <c r="G203" t="s">
        <v>196</v>
      </c>
      <c r="H203" s="4">
        <v>0.8</v>
      </c>
      <c r="I203">
        <v>3</v>
      </c>
      <c r="J203">
        <v>5</v>
      </c>
      <c r="K203" t="str">
        <f>IF(OR(D203="", E203=""), "", IF(D203&gt;E203, "Falling", IF(E203&gt;D203, "Rising", "None")))</f>
        <v>None</v>
      </c>
      <c r="L203" t="s">
        <v>585</v>
      </c>
    </row>
    <row r="204" spans="1:12" x14ac:dyDescent="0.2">
      <c r="A204" s="8" t="s">
        <v>344</v>
      </c>
      <c r="B204" t="s">
        <v>345</v>
      </c>
      <c r="C204" s="7" t="str">
        <f>A204&amp;"."&amp;B204</f>
        <v>Starboy.The Weeknd,Daft Punk</v>
      </c>
      <c r="D204">
        <v>2</v>
      </c>
      <c r="E204">
        <v>2</v>
      </c>
      <c r="F204" s="5">
        <v>93</v>
      </c>
      <c r="G204" t="s">
        <v>218</v>
      </c>
      <c r="H204" s="4">
        <v>0.13400000000000001</v>
      </c>
      <c r="I204">
        <v>2</v>
      </c>
      <c r="J204">
        <v>5</v>
      </c>
      <c r="K204" t="str">
        <f>IF(OR(D204="", E204=""), "", IF(D204&gt;E204, "Falling", IF(E204&gt;D204, "Rising", "None")))</f>
        <v>None</v>
      </c>
    </row>
    <row r="205" spans="1:12" x14ac:dyDescent="0.2">
      <c r="A205" s="7" t="s">
        <v>968</v>
      </c>
      <c r="B205" t="s">
        <v>969</v>
      </c>
      <c r="C205" s="7" t="str">
        <f>A205&amp;"."&amp;B205</f>
        <v>Rudimental.Mei Jun</v>
      </c>
      <c r="D205">
        <v>2</v>
      </c>
      <c r="E205">
        <v>2</v>
      </c>
      <c r="F205" s="5">
        <v>93.010999999999996</v>
      </c>
      <c r="G205" t="s">
        <v>225</v>
      </c>
      <c r="H205" s="4">
        <v>0.8</v>
      </c>
      <c r="I205">
        <v>1</v>
      </c>
      <c r="J205">
        <v>2</v>
      </c>
      <c r="K205" t="str">
        <f>IF(OR(D205="", E205=""), "", IF(D205&gt;E205, "Falling", IF(E205&gt;D205, "Rising", "None")))</f>
        <v>None</v>
      </c>
      <c r="L205" t="s">
        <v>195</v>
      </c>
    </row>
    <row r="206" spans="1:12" x14ac:dyDescent="0.2">
      <c r="A206" s="8" t="s">
        <v>379</v>
      </c>
      <c r="B206" t="s">
        <v>288</v>
      </c>
      <c r="C206" s="7" t="str">
        <f>A206&amp;"."&amp;B206</f>
        <v>omg.Marian Hill</v>
      </c>
      <c r="D206">
        <v>2</v>
      </c>
      <c r="E206">
        <v>3</v>
      </c>
      <c r="F206" s="5">
        <v>93.013999999999996</v>
      </c>
      <c r="G206" t="s">
        <v>459</v>
      </c>
      <c r="H206" s="4">
        <v>0.1</v>
      </c>
      <c r="I206">
        <v>3</v>
      </c>
      <c r="J206">
        <v>4</v>
      </c>
      <c r="K206" t="str">
        <f>IF(OR(D206="", E206=""), "", IF(D206&gt;E206, "Falling", IF(E206&gt;D206, "Rising", "None")))</f>
        <v>Rising</v>
      </c>
      <c r="L206" t="s">
        <v>195</v>
      </c>
    </row>
    <row r="207" spans="1:12" x14ac:dyDescent="0.2">
      <c r="A207" s="7" t="s">
        <v>145</v>
      </c>
      <c r="B207" t="s">
        <v>146</v>
      </c>
      <c r="C207" s="7" t="str">
        <f>A207&amp;"."&amp;B207</f>
        <v>Willy Wonka (feat. Paulina &amp; Jafé).Russ,Paulina,Jafé</v>
      </c>
      <c r="D207">
        <v>2</v>
      </c>
      <c r="E207">
        <v>2</v>
      </c>
      <c r="F207" s="5">
        <v>93.016999999999996</v>
      </c>
      <c r="G207" t="s">
        <v>194</v>
      </c>
      <c r="H207" s="4">
        <v>0.55600000000000005</v>
      </c>
      <c r="I207">
        <v>2</v>
      </c>
      <c r="J207">
        <v>4</v>
      </c>
      <c r="K207" t="str">
        <f>IF(OR(D207="", E207=""), "", IF(D207&gt;E207, "Falling", IF(E207&gt;D207, "Rising", "None")))</f>
        <v>None</v>
      </c>
      <c r="L207" t="s">
        <v>195</v>
      </c>
    </row>
    <row r="208" spans="1:12" x14ac:dyDescent="0.2">
      <c r="A208" s="7" t="s">
        <v>1115</v>
      </c>
      <c r="B208" t="s">
        <v>138</v>
      </c>
      <c r="C208" s="7" t="str">
        <f>A208&amp;"."&amp;B208</f>
        <v>No Man's Land - Symphonic Version.HAEVN</v>
      </c>
      <c r="D208">
        <v>2</v>
      </c>
      <c r="E208">
        <v>3</v>
      </c>
      <c r="F208" s="5">
        <v>93.027000000000001</v>
      </c>
      <c r="G208" t="s">
        <v>186</v>
      </c>
      <c r="H208" s="4">
        <v>0.17599999999999999</v>
      </c>
      <c r="I208">
        <v>3</v>
      </c>
      <c r="J208">
        <v>3</v>
      </c>
      <c r="K208" t="str">
        <f>IF(OR(D208="", E208=""), "", IF(D208&gt;E208, "Falling", IF(E208&gt;D208, "Rising", "None")))</f>
        <v>Rising</v>
      </c>
    </row>
    <row r="209" spans="1:12" x14ac:dyDescent="0.2">
      <c r="A209" s="8" t="s">
        <v>1297</v>
      </c>
      <c r="B209" t="s">
        <v>1298</v>
      </c>
      <c r="C209" s="7" t="str">
        <f>A209&amp;"."&amp;B209</f>
        <v>Fear of the Water.SYML</v>
      </c>
      <c r="D209">
        <v>2</v>
      </c>
      <c r="E209">
        <v>3</v>
      </c>
      <c r="F209" s="5">
        <v>93.031000000000006</v>
      </c>
      <c r="G209" t="s">
        <v>1344</v>
      </c>
      <c r="H209" s="4">
        <v>0.8</v>
      </c>
      <c r="I209">
        <v>3</v>
      </c>
      <c r="J209">
        <v>3</v>
      </c>
      <c r="K209" t="str">
        <f>IF(OR(D209="", E209=""), "", IF(D209&gt;E209, "Falling", IF(E209&gt;D209, "Rising", "None")))</f>
        <v>Rising</v>
      </c>
      <c r="L209" t="s">
        <v>1345</v>
      </c>
    </row>
    <row r="210" spans="1:12" x14ac:dyDescent="0.2">
      <c r="A210" s="7" t="s">
        <v>256</v>
      </c>
      <c r="B210" t="s">
        <v>257</v>
      </c>
      <c r="C210" s="7" t="str">
        <f>A210&amp;"."&amp;B210</f>
        <v>Hush.The Marías</v>
      </c>
      <c r="D210">
        <v>2</v>
      </c>
      <c r="E210">
        <v>3</v>
      </c>
      <c r="F210" s="5">
        <v>93.037999999999997</v>
      </c>
      <c r="G210" t="s">
        <v>200</v>
      </c>
      <c r="H210" s="4">
        <v>0.2</v>
      </c>
      <c r="I210">
        <v>1</v>
      </c>
      <c r="J210">
        <v>5</v>
      </c>
      <c r="K210" t="str">
        <f>IF(OR(D210="", E210=""), "", IF(D210&gt;E210, "Falling", IF(E210&gt;D210, "Rising", "None")))</f>
        <v>Rising</v>
      </c>
    </row>
    <row r="211" spans="1:12" x14ac:dyDescent="0.2">
      <c r="A211" s="7" t="s">
        <v>1102</v>
      </c>
      <c r="B211" t="s">
        <v>1103</v>
      </c>
      <c r="C211" s="7" t="str">
        <f>A211&amp;"."&amp;B211</f>
        <v>erase me (feat. Jacob Collier).Lizzy McAlpine,Jacob Collier</v>
      </c>
      <c r="D211">
        <v>2</v>
      </c>
      <c r="E211">
        <v>3</v>
      </c>
      <c r="F211" s="5">
        <v>93.17</v>
      </c>
      <c r="G211" t="s">
        <v>196</v>
      </c>
      <c r="H211" s="4">
        <v>0.57799999999999996</v>
      </c>
      <c r="I211">
        <v>3</v>
      </c>
      <c r="J211">
        <v>2</v>
      </c>
      <c r="K211" t="str">
        <f>IF(OR(D211="", E211=""), "", IF(D211&gt;E211, "Falling", IF(E211&gt;D211, "Rising", "None")))</f>
        <v>Rising</v>
      </c>
    </row>
    <row r="212" spans="1:12" x14ac:dyDescent="0.2">
      <c r="A212" t="s">
        <v>1384</v>
      </c>
      <c r="B212" t="s">
        <v>437</v>
      </c>
      <c r="C212" s="7" t="str">
        <f>A212&amp;"."&amp;B212</f>
        <v>Like Crazy.Matt DiMona</v>
      </c>
      <c r="D212">
        <v>2</v>
      </c>
      <c r="E212">
        <v>2</v>
      </c>
      <c r="F212" s="5">
        <v>93.712999999999994</v>
      </c>
      <c r="G212" t="s">
        <v>180</v>
      </c>
      <c r="H212" s="4">
        <v>0.8</v>
      </c>
      <c r="I212">
        <v>4</v>
      </c>
      <c r="J212">
        <v>2</v>
      </c>
      <c r="K212" t="str">
        <f>IF(OR(D212="", E212=""), "", IF(D212&gt;E212, "Falling", IF(E212&gt;D212, "Rising", "None")))</f>
        <v>None</v>
      </c>
      <c r="L212" t="s">
        <v>1408</v>
      </c>
    </row>
    <row r="213" spans="1:12" x14ac:dyDescent="0.2">
      <c r="A213" s="7" t="s">
        <v>612</v>
      </c>
      <c r="B213" t="s">
        <v>651</v>
      </c>
      <c r="C213" s="7" t="str">
        <f>A213&amp;"."&amp;B213</f>
        <v>9 to 5 (FROM THE STILL WORKING 9 TO 5 DOCUMENTARY).Kelly Clarkson,Dolly Parton</v>
      </c>
      <c r="D213">
        <v>2</v>
      </c>
      <c r="E213">
        <v>3</v>
      </c>
      <c r="F213" s="5">
        <v>93.813999999999993</v>
      </c>
      <c r="G213" t="s">
        <v>447</v>
      </c>
      <c r="H213" s="4">
        <v>0.7</v>
      </c>
      <c r="I213">
        <v>2</v>
      </c>
      <c r="J213">
        <v>2</v>
      </c>
      <c r="K213" t="str">
        <f>IF(OR(D213="", E213=""), "", IF(D213&gt;E213, "Falling", IF(E213&gt;D213, "Rising", "None")))</f>
        <v>Rising</v>
      </c>
      <c r="L213" t="s">
        <v>1181</v>
      </c>
    </row>
    <row r="214" spans="1:12" x14ac:dyDescent="0.2">
      <c r="A214" s="7" t="s">
        <v>1200</v>
      </c>
      <c r="B214" t="s">
        <v>1201</v>
      </c>
      <c r="C214" s="7" t="str">
        <f>A214&amp;"."&amp;B214</f>
        <v>Times Square.Neon Dreams</v>
      </c>
      <c r="D214">
        <v>2</v>
      </c>
      <c r="E214">
        <v>1</v>
      </c>
      <c r="F214" s="5">
        <v>93.933999999999997</v>
      </c>
      <c r="G214" t="s">
        <v>1013</v>
      </c>
      <c r="H214" s="4">
        <v>0.8</v>
      </c>
      <c r="I214">
        <v>3</v>
      </c>
      <c r="J214">
        <v>5</v>
      </c>
      <c r="K214" t="str">
        <f>IF(OR(D214="", E214=""), "", IF(D214&gt;E214, "Falling", IF(E214&gt;D214, "Rising", "None")))</f>
        <v>Falling</v>
      </c>
    </row>
    <row r="215" spans="1:12" x14ac:dyDescent="0.2">
      <c r="A215" s="8" t="s">
        <v>551</v>
      </c>
      <c r="B215" t="s">
        <v>552</v>
      </c>
      <c r="C215" s="7" t="str">
        <f>A215&amp;"."&amp;B215</f>
        <v>comethru.Jeremy Zucker</v>
      </c>
      <c r="D215">
        <v>2</v>
      </c>
      <c r="E215">
        <v>2</v>
      </c>
      <c r="F215" s="5">
        <v>93.981999999999999</v>
      </c>
      <c r="G215" t="s">
        <v>196</v>
      </c>
      <c r="H215" s="4">
        <v>0.7</v>
      </c>
      <c r="I215">
        <v>2</v>
      </c>
      <c r="J215">
        <v>5</v>
      </c>
      <c r="K215" t="str">
        <f>IF(OR(D215="", E215=""), "", IF(D215&gt;E215, "Falling", IF(E215&gt;D215, "Rising", "None")))</f>
        <v>None</v>
      </c>
    </row>
    <row r="216" spans="1:12" x14ac:dyDescent="0.2">
      <c r="A216" s="7" t="s">
        <v>907</v>
      </c>
      <c r="B216" t="s">
        <v>908</v>
      </c>
      <c r="C216" s="7" t="str">
        <f>A216&amp;"."&amp;B216</f>
        <v>Spiritual Man.LANKS</v>
      </c>
      <c r="D216">
        <v>2</v>
      </c>
      <c r="E216">
        <v>3</v>
      </c>
      <c r="F216" s="5">
        <v>93.984999999999999</v>
      </c>
      <c r="G216" t="s">
        <v>192</v>
      </c>
      <c r="H216" s="4">
        <v>0.2</v>
      </c>
      <c r="I216">
        <v>1</v>
      </c>
      <c r="J216">
        <v>2</v>
      </c>
      <c r="K216" t="str">
        <f>IF(OR(D216="", E216=""), "", IF(D216&gt;E216, "Falling", IF(E216&gt;D216, "Rising", "None")))</f>
        <v>Rising</v>
      </c>
    </row>
    <row r="217" spans="1:12" x14ac:dyDescent="0.2">
      <c r="A217" s="8" t="s">
        <v>501</v>
      </c>
      <c r="B217" t="s">
        <v>502</v>
      </c>
      <c r="C217" s="7" t="str">
        <f>A217&amp;"."&amp;B217</f>
        <v>AFU.CAL</v>
      </c>
      <c r="D217">
        <v>2</v>
      </c>
      <c r="E217">
        <v>3</v>
      </c>
      <c r="F217" s="5">
        <v>93.998999999999995</v>
      </c>
      <c r="G217" t="s">
        <v>180</v>
      </c>
      <c r="H217" s="4">
        <v>0.5</v>
      </c>
      <c r="I217">
        <v>1</v>
      </c>
      <c r="J217">
        <v>4</v>
      </c>
      <c r="K217" t="str">
        <f>IF(OR(D217="", E217=""), "", IF(D217&gt;E217, "Falling", IF(E217&gt;D217, "Rising", "None")))</f>
        <v>Rising</v>
      </c>
      <c r="L217" t="s">
        <v>195</v>
      </c>
    </row>
    <row r="218" spans="1:12" x14ac:dyDescent="0.2">
      <c r="A218" s="8" t="s">
        <v>137</v>
      </c>
      <c r="B218" t="s">
        <v>138</v>
      </c>
      <c r="C218" s="7" t="str">
        <f>A218&amp;"."&amp;B218</f>
        <v>Back In The Water.HAEVN</v>
      </c>
      <c r="D218">
        <v>2</v>
      </c>
      <c r="E218">
        <v>2</v>
      </c>
      <c r="F218" s="5">
        <v>94</v>
      </c>
      <c r="G218" t="s">
        <v>180</v>
      </c>
      <c r="H218" s="4">
        <v>0.3</v>
      </c>
      <c r="I218">
        <v>2</v>
      </c>
      <c r="J218">
        <v>3</v>
      </c>
      <c r="K218" t="str">
        <f>IF(OR(D218="", E218=""), "", IF(D218&gt;E218, "Falling", IF(E218&gt;D218, "Rising", "None")))</f>
        <v>None</v>
      </c>
    </row>
    <row r="219" spans="1:12" x14ac:dyDescent="0.2">
      <c r="A219" s="7" t="s">
        <v>677</v>
      </c>
      <c r="B219" t="s">
        <v>678</v>
      </c>
      <c r="C219" s="7" t="str">
        <f>A219&amp;"."&amp;B219</f>
        <v>Candy Rain.Soul For Real</v>
      </c>
      <c r="D219">
        <v>2</v>
      </c>
      <c r="E219">
        <v>2</v>
      </c>
      <c r="F219" s="5">
        <v>94</v>
      </c>
      <c r="G219" t="s">
        <v>450</v>
      </c>
      <c r="H219" s="4">
        <v>0.4</v>
      </c>
      <c r="I219">
        <v>2</v>
      </c>
      <c r="J219">
        <v>4</v>
      </c>
      <c r="K219" t="str">
        <f>IF(OR(D219="", E219=""), "", IF(D219&gt;E219, "Falling", IF(E219&gt;D219, "Rising", "None")))</f>
        <v>None</v>
      </c>
      <c r="L219" t="s">
        <v>765</v>
      </c>
    </row>
    <row r="220" spans="1:12" x14ac:dyDescent="0.2">
      <c r="A220" s="8" t="s">
        <v>56</v>
      </c>
      <c r="B220" t="s">
        <v>57</v>
      </c>
      <c r="C220" s="7" t="str">
        <f>A220&amp;"."&amp;B220</f>
        <v>Five More Minutes.Jonas Brothers</v>
      </c>
      <c r="D220">
        <v>2</v>
      </c>
      <c r="E220">
        <v>2</v>
      </c>
      <c r="F220" s="5">
        <v>94.037000000000006</v>
      </c>
      <c r="G220" t="s">
        <v>180</v>
      </c>
      <c r="H220" s="4">
        <v>0.30499999999999999</v>
      </c>
      <c r="I220">
        <v>1</v>
      </c>
      <c r="J220">
        <v>4</v>
      </c>
      <c r="K220" t="str">
        <f>IF(OR(D220="", E220=""), "", IF(D220&gt;E220, "Falling", IF(E220&gt;D220, "Rising", "None")))</f>
        <v>None</v>
      </c>
    </row>
    <row r="221" spans="1:12" x14ac:dyDescent="0.2">
      <c r="A221" s="7" t="s">
        <v>299</v>
      </c>
      <c r="B221" t="s">
        <v>300</v>
      </c>
      <c r="C221" s="7" t="str">
        <f>A221&amp;"."&amp;B221</f>
        <v>Creep.Karen Souza</v>
      </c>
      <c r="D221">
        <v>2</v>
      </c>
      <c r="E221">
        <v>2</v>
      </c>
      <c r="F221" s="5">
        <v>94.043999999999997</v>
      </c>
      <c r="G221" t="s">
        <v>311</v>
      </c>
      <c r="H221" s="4">
        <v>0.9</v>
      </c>
      <c r="I221">
        <v>2</v>
      </c>
      <c r="J221">
        <v>4</v>
      </c>
      <c r="K221" t="str">
        <f>IF(OR(D221="", E221=""), "", IF(D221&gt;E221, "Falling", IF(E221&gt;D221, "Rising", "None")))</f>
        <v>None</v>
      </c>
    </row>
    <row r="222" spans="1:12" x14ac:dyDescent="0.2">
      <c r="A222" s="8" t="s">
        <v>489</v>
      </c>
      <c r="B222" t="s">
        <v>490</v>
      </c>
      <c r="C222" s="7" t="str">
        <f>A222&amp;"."&amp;B222</f>
        <v>Go Crazy.Bray Brown,Chris Mayz</v>
      </c>
      <c r="D222">
        <v>2</v>
      </c>
      <c r="E222">
        <v>2</v>
      </c>
      <c r="F222" s="5">
        <v>94.045000000000002</v>
      </c>
      <c r="G222" t="s">
        <v>577</v>
      </c>
      <c r="H222" s="4">
        <v>0.8</v>
      </c>
      <c r="I222">
        <v>1</v>
      </c>
      <c r="J222">
        <v>4</v>
      </c>
      <c r="K222" t="str">
        <f>IF(OR(D222="", E222=""), "", IF(D222&gt;E222, "Falling", IF(E222&gt;D222, "Rising", "None")))</f>
        <v>None</v>
      </c>
      <c r="L222" t="s">
        <v>578</v>
      </c>
    </row>
    <row r="223" spans="1:12" x14ac:dyDescent="0.2">
      <c r="A223" s="7" t="s">
        <v>1226</v>
      </c>
      <c r="B223" t="s">
        <v>301</v>
      </c>
      <c r="C223" s="7" t="str">
        <f>A223&amp;"."&amp;B223</f>
        <v>Death By A Thousand Cuts.Taylor Swift</v>
      </c>
      <c r="D223">
        <v>2</v>
      </c>
      <c r="E223">
        <v>3</v>
      </c>
      <c r="F223" s="5">
        <v>94.070999999999998</v>
      </c>
      <c r="G223" t="s">
        <v>180</v>
      </c>
      <c r="H223" s="4">
        <v>0.4</v>
      </c>
      <c r="I223">
        <v>2</v>
      </c>
      <c r="J223">
        <v>5</v>
      </c>
      <c r="K223" t="str">
        <f>IF(OR(D223="", E223=""), "", IF(D223&gt;E223, "Falling", IF(E223&gt;D223, "Rising", "None")))</f>
        <v>Rising</v>
      </c>
    </row>
    <row r="224" spans="1:12" x14ac:dyDescent="0.2">
      <c r="A224" s="8" t="s">
        <v>133</v>
      </c>
      <c r="B224" t="s">
        <v>134</v>
      </c>
      <c r="C224" s="7" t="str">
        <f>A224&amp;"."&amp;B224</f>
        <v>Surrender.Daniel Johns</v>
      </c>
      <c r="D224">
        <v>2</v>
      </c>
      <c r="E224">
        <v>3</v>
      </c>
      <c r="F224" s="5">
        <v>94.227000000000004</v>
      </c>
      <c r="G224" t="s">
        <v>186</v>
      </c>
      <c r="H224" s="4">
        <v>0.4</v>
      </c>
      <c r="I224">
        <v>2</v>
      </c>
      <c r="J224">
        <v>3</v>
      </c>
      <c r="K224" t="str">
        <f>IF(OR(D224="", E224=""), "", IF(D224&gt;E224, "Falling", IF(E224&gt;D224, "Rising", "None")))</f>
        <v>Rising</v>
      </c>
    </row>
    <row r="225" spans="1:12" x14ac:dyDescent="0.2">
      <c r="A225" s="8" t="s">
        <v>70</v>
      </c>
      <c r="B225" t="s">
        <v>71</v>
      </c>
      <c r="C225" s="7" t="str">
        <f>A225&amp;"."&amp;B225</f>
        <v>Never Been to Spain.The No Refund Band</v>
      </c>
      <c r="D225">
        <v>2</v>
      </c>
      <c r="E225">
        <v>3</v>
      </c>
      <c r="F225" s="5">
        <v>94.376000000000005</v>
      </c>
      <c r="G225" t="s">
        <v>205</v>
      </c>
      <c r="H225" s="4">
        <v>0.7</v>
      </c>
      <c r="I225">
        <v>1</v>
      </c>
      <c r="J225">
        <v>5</v>
      </c>
      <c r="K225" t="str">
        <f>IF(OR(D225="", E225=""), "", IF(D225&gt;E225, "Falling", IF(E225&gt;D225, "Rising", "None")))</f>
        <v>Rising</v>
      </c>
      <c r="L225" t="s">
        <v>207</v>
      </c>
    </row>
    <row r="226" spans="1:12" x14ac:dyDescent="0.2">
      <c r="A226" s="8" t="s">
        <v>143</v>
      </c>
      <c r="B226" t="s">
        <v>144</v>
      </c>
      <c r="C226" s="7" t="str">
        <f>A226&amp;"."&amp;B226</f>
        <v>Green Tea &amp; Honey.Dane Amar,Jereena Montemayor</v>
      </c>
      <c r="D226">
        <v>2</v>
      </c>
      <c r="E226">
        <v>2</v>
      </c>
      <c r="F226" s="5">
        <v>94.869</v>
      </c>
      <c r="G226" t="s">
        <v>225</v>
      </c>
      <c r="H226" s="4">
        <v>1</v>
      </c>
      <c r="I226">
        <v>1</v>
      </c>
      <c r="J226">
        <v>3</v>
      </c>
      <c r="K226" t="str">
        <f>IF(OR(D226="", E226=""), "", IF(D226&gt;E226, "Falling", IF(E226&gt;D226, "Rising", "None")))</f>
        <v>None</v>
      </c>
      <c r="L226" t="s">
        <v>224</v>
      </c>
    </row>
    <row r="227" spans="1:12" x14ac:dyDescent="0.2">
      <c r="A227" s="7" t="s">
        <v>693</v>
      </c>
      <c r="B227" t="s">
        <v>694</v>
      </c>
      <c r="C227" s="7" t="str">
        <f>A227&amp;"."&amp;B227</f>
        <v>唯一remix.李宜柏PAULYBLEE</v>
      </c>
      <c r="D227">
        <v>2</v>
      </c>
      <c r="E227">
        <v>2</v>
      </c>
      <c r="F227" s="5">
        <v>94.96</v>
      </c>
      <c r="G227" t="s">
        <v>315</v>
      </c>
      <c r="H227" s="4">
        <v>0.8</v>
      </c>
      <c r="I227">
        <v>1</v>
      </c>
      <c r="J227">
        <v>4</v>
      </c>
      <c r="K227" t="str">
        <f>IF(OR(D227="", E227=""), "", IF(D227&gt;E227, "Falling", IF(E227&gt;D227, "Rising", "None")))</f>
        <v>None</v>
      </c>
      <c r="L227" t="s">
        <v>766</v>
      </c>
    </row>
    <row r="228" spans="1:12" x14ac:dyDescent="0.2">
      <c r="A228" s="7" t="s">
        <v>1141</v>
      </c>
      <c r="B228" t="s">
        <v>525</v>
      </c>
      <c r="C228" s="7" t="str">
        <f>A228&amp;"."&amp;B228</f>
        <v>The Wire.Patrick Droney</v>
      </c>
      <c r="D228">
        <v>2</v>
      </c>
      <c r="E228">
        <v>3</v>
      </c>
      <c r="F228" s="5">
        <v>94.983000000000004</v>
      </c>
      <c r="G228" t="s">
        <v>180</v>
      </c>
      <c r="H228" s="4">
        <v>0.6</v>
      </c>
      <c r="I228">
        <v>2</v>
      </c>
      <c r="J228">
        <v>3</v>
      </c>
      <c r="K228" t="str">
        <f>IF(OR(D228="", E228=""), "", IF(D228&gt;E228, "Falling", IF(E228&gt;D228, "Rising", "None")))</f>
        <v>Rising</v>
      </c>
    </row>
    <row r="229" spans="1:12" x14ac:dyDescent="0.2">
      <c r="A229" s="7" t="s">
        <v>792</v>
      </c>
      <c r="B229" t="s">
        <v>793</v>
      </c>
      <c r="C229" s="7" t="str">
        <f>A229&amp;"."&amp;B229</f>
        <v>Lock Shit Down.Chali 2na,Talib Kweli</v>
      </c>
      <c r="D229">
        <v>2</v>
      </c>
      <c r="E229">
        <v>2</v>
      </c>
      <c r="F229" s="5">
        <v>94.992999999999995</v>
      </c>
      <c r="G229" t="s">
        <v>811</v>
      </c>
      <c r="H229" s="4">
        <v>0.4</v>
      </c>
      <c r="I229">
        <v>1</v>
      </c>
      <c r="J229">
        <v>4</v>
      </c>
      <c r="K229" t="str">
        <f>IF(OR(D229="", E229=""), "", IF(D229&gt;E229, "Falling", IF(E229&gt;D229, "Rising", "None")))</f>
        <v>None</v>
      </c>
      <c r="L229" t="s">
        <v>195</v>
      </c>
    </row>
    <row r="230" spans="1:12" x14ac:dyDescent="0.2">
      <c r="A230" s="7" t="s">
        <v>934</v>
      </c>
      <c r="B230" t="s">
        <v>935</v>
      </c>
      <c r="C230" s="7" t="str">
        <f>A230&amp;"."&amp;B230</f>
        <v>000000.A.CHAL</v>
      </c>
      <c r="D230">
        <v>2</v>
      </c>
      <c r="E230">
        <v>2</v>
      </c>
      <c r="F230" s="5">
        <v>95</v>
      </c>
      <c r="G230" t="s">
        <v>239</v>
      </c>
      <c r="H230" s="4">
        <v>0.3</v>
      </c>
      <c r="I230">
        <v>2</v>
      </c>
      <c r="J230">
        <v>2</v>
      </c>
      <c r="K230" t="str">
        <f>IF(OR(D230="", E230=""), "", IF(D230&gt;E230, "Falling", IF(E230&gt;D230, "Rising", "None")))</f>
        <v>None</v>
      </c>
      <c r="L230" t="s">
        <v>947</v>
      </c>
    </row>
    <row r="231" spans="1:12" x14ac:dyDescent="0.2">
      <c r="A231" s="7" t="s">
        <v>1198</v>
      </c>
      <c r="B231" t="s">
        <v>1199</v>
      </c>
      <c r="C231" s="7" t="str">
        <f>A231&amp;"."&amp;B231</f>
        <v>RED.Blake and Miles</v>
      </c>
      <c r="D231">
        <v>2</v>
      </c>
      <c r="E231">
        <v>3</v>
      </c>
      <c r="F231" s="5">
        <v>95.001000000000005</v>
      </c>
      <c r="G231" t="s">
        <v>199</v>
      </c>
      <c r="H231" s="4">
        <v>0.4</v>
      </c>
      <c r="I231">
        <v>2</v>
      </c>
      <c r="J231">
        <v>3</v>
      </c>
      <c r="K231" t="str">
        <f>IF(OR(D231="", E231=""), "", IF(D231&gt;E231, "Falling", IF(E231&gt;D231, "Rising", "None")))</f>
        <v>Rising</v>
      </c>
      <c r="L231" t="s">
        <v>195</v>
      </c>
    </row>
    <row r="232" spans="1:12" x14ac:dyDescent="0.2">
      <c r="A232" s="7" t="s">
        <v>1020</v>
      </c>
      <c r="B232" t="s">
        <v>1021</v>
      </c>
      <c r="C232" s="7" t="str">
        <f>A232&amp;"."&amp;B232</f>
        <v>Forrest Gump.Frank Ocean</v>
      </c>
      <c r="D232">
        <v>2</v>
      </c>
      <c r="E232">
        <v>2</v>
      </c>
      <c r="F232" s="5">
        <v>95.003</v>
      </c>
      <c r="G232" t="s">
        <v>203</v>
      </c>
      <c r="H232" s="4">
        <v>0.4</v>
      </c>
      <c r="I232">
        <v>2</v>
      </c>
      <c r="J232">
        <v>4</v>
      </c>
      <c r="K232" t="str">
        <f>IF(OR(D232="", E232=""), "", IF(D232&gt;E232, "Falling", IF(E232&gt;D232, "Rising", "None")))</f>
        <v>None</v>
      </c>
    </row>
    <row r="233" spans="1:12" x14ac:dyDescent="0.2">
      <c r="A233" s="7" t="s">
        <v>291</v>
      </c>
      <c r="B233" t="s">
        <v>292</v>
      </c>
      <c r="C233" s="7" t="str">
        <f>A233&amp;"."&amp;B233</f>
        <v>There For You.Nicklas Sahl</v>
      </c>
      <c r="D233">
        <v>2</v>
      </c>
      <c r="E233">
        <v>2</v>
      </c>
      <c r="F233" s="5">
        <v>95.016000000000005</v>
      </c>
      <c r="G233" t="s">
        <v>180</v>
      </c>
      <c r="H233" s="4">
        <v>0.6</v>
      </c>
      <c r="I233">
        <v>2</v>
      </c>
      <c r="J233">
        <v>3</v>
      </c>
      <c r="K233" t="str">
        <f>IF(OR(D233="", E233=""), "", IF(D233&gt;E233, "Falling", IF(E233&gt;D233, "Rising", "None")))</f>
        <v>None</v>
      </c>
    </row>
    <row r="234" spans="1:12" x14ac:dyDescent="0.2">
      <c r="A234" s="8" t="s">
        <v>410</v>
      </c>
      <c r="B234" t="s">
        <v>411</v>
      </c>
      <c r="C234" s="7" t="str">
        <f>A234&amp;"."&amp;B234</f>
        <v>6's to 9's.Big Wild,Rationale</v>
      </c>
      <c r="D234">
        <v>2</v>
      </c>
      <c r="E234">
        <v>3</v>
      </c>
      <c r="F234" s="5">
        <v>95.497</v>
      </c>
      <c r="G234" t="s">
        <v>198</v>
      </c>
      <c r="H234" s="4">
        <v>0.3</v>
      </c>
      <c r="I234">
        <v>1</v>
      </c>
      <c r="J234">
        <v>5</v>
      </c>
      <c r="K234" t="str">
        <f>IF(OR(D234="", E234=""), "", IF(D234&gt;E234, "Falling", IF(E234&gt;D234, "Rising", "None")))</f>
        <v>Rising</v>
      </c>
    </row>
    <row r="235" spans="1:12" x14ac:dyDescent="0.2">
      <c r="A235" s="8" t="s">
        <v>84</v>
      </c>
      <c r="B235" t="s">
        <v>85</v>
      </c>
      <c r="C235" s="7" t="str">
        <f>A235&amp;"."&amp;B235</f>
        <v>I'll Come Running Back To You.The Soul Stirrers,Sam Cooke</v>
      </c>
      <c r="D235">
        <v>2</v>
      </c>
      <c r="E235">
        <v>3</v>
      </c>
      <c r="F235" s="5">
        <v>95.566999999999993</v>
      </c>
      <c r="G235" t="s">
        <v>189</v>
      </c>
      <c r="H235" s="4">
        <v>0.90500000000000003</v>
      </c>
      <c r="I235">
        <v>2</v>
      </c>
      <c r="J235">
        <v>3</v>
      </c>
      <c r="K235" t="str">
        <f>IF(OR(D235="", E235=""), "", IF(D235&gt;E235, "Falling", IF(E235&gt;D235, "Rising", "None")))</f>
        <v>Rising</v>
      </c>
    </row>
    <row r="236" spans="1:12" x14ac:dyDescent="0.2">
      <c r="A236" s="7" t="s">
        <v>326</v>
      </c>
      <c r="B236" t="s">
        <v>327</v>
      </c>
      <c r="C236" s="7" t="str">
        <f>A236&amp;"."&amp;B236</f>
        <v>Wavez.Snakehips,TroyBoi</v>
      </c>
      <c r="D236">
        <v>2</v>
      </c>
      <c r="E236">
        <v>2</v>
      </c>
      <c r="F236" s="5">
        <v>95.977999999999994</v>
      </c>
      <c r="G236" t="s">
        <v>449</v>
      </c>
      <c r="H236" s="4">
        <v>0.1</v>
      </c>
      <c r="I236">
        <v>3</v>
      </c>
      <c r="J236">
        <v>3</v>
      </c>
      <c r="K236" t="str">
        <f>IF(OR(D236="", E236=""), "", IF(D236&gt;E236, "Falling", IF(E236&gt;D236, "Rising", "None")))</f>
        <v>None</v>
      </c>
      <c r="L236" t="s">
        <v>445</v>
      </c>
    </row>
    <row r="237" spans="1:12" x14ac:dyDescent="0.2">
      <c r="A237" t="s">
        <v>1283</v>
      </c>
      <c r="B237" t="s">
        <v>1284</v>
      </c>
      <c r="C237" s="7" t="str">
        <f>A237&amp;"."&amp;B237</f>
        <v>Fortnight (feat. Post Malone).Taylor Swift,Post Malone</v>
      </c>
      <c r="D237">
        <v>2</v>
      </c>
      <c r="E237">
        <v>3</v>
      </c>
      <c r="F237" s="5">
        <v>95.983000000000004</v>
      </c>
      <c r="G237" t="s">
        <v>180</v>
      </c>
      <c r="H237" s="4">
        <v>0.4</v>
      </c>
      <c r="I237">
        <v>1</v>
      </c>
      <c r="J237">
        <v>4</v>
      </c>
      <c r="K237" t="str">
        <f>IF(OR(D237="", E237=""), "", IF(D237&gt;E237, "Falling", IF(E237&gt;D237, "Rising", "None")))</f>
        <v>Rising</v>
      </c>
    </row>
    <row r="238" spans="1:12" x14ac:dyDescent="0.2">
      <c r="A238" s="8" t="s">
        <v>322</v>
      </c>
      <c r="B238" t="s">
        <v>323</v>
      </c>
      <c r="C238" s="7" t="str">
        <f>A238&amp;"."&amp;B238</f>
        <v>Pretty Little Fears (feat. J. Cole).6LACK,J. Cole</v>
      </c>
      <c r="D238">
        <v>2</v>
      </c>
      <c r="E238">
        <v>1</v>
      </c>
      <c r="F238" s="5">
        <v>95.983999999999995</v>
      </c>
      <c r="G238" t="s">
        <v>193</v>
      </c>
      <c r="H238" s="4">
        <v>0.3</v>
      </c>
      <c r="I238">
        <v>3</v>
      </c>
      <c r="J238">
        <v>2</v>
      </c>
      <c r="K238" t="str">
        <f>IF(OR(D238="", E238=""), "", IF(D238&gt;E238, "Falling", IF(E238&gt;D238, "Rising", "None")))</f>
        <v>Falling</v>
      </c>
    </row>
    <row r="239" spans="1:12" x14ac:dyDescent="0.2">
      <c r="A239" t="s">
        <v>1396</v>
      </c>
      <c r="B239" t="s">
        <v>1397</v>
      </c>
      <c r="C239" s="7" t="str">
        <f>A239&amp;"."&amp;B239</f>
        <v>Never Again.Ryan.B,AY楊佬叁</v>
      </c>
      <c r="D239">
        <v>2</v>
      </c>
      <c r="E239">
        <v>2</v>
      </c>
      <c r="F239" s="5">
        <v>95.995999999999995</v>
      </c>
      <c r="G239" t="s">
        <v>315</v>
      </c>
      <c r="H239" s="4">
        <v>0.8</v>
      </c>
      <c r="I239">
        <v>2</v>
      </c>
      <c r="J239">
        <v>2</v>
      </c>
      <c r="K239" t="str">
        <f>IF(OR(D239="", E239=""), "", IF(D239&gt;E239, "Falling", IF(E239&gt;D239, "Rising", "None")))</f>
        <v>None</v>
      </c>
    </row>
    <row r="240" spans="1:12" x14ac:dyDescent="0.2">
      <c r="A240" s="7" t="s">
        <v>1097</v>
      </c>
      <c r="B240" t="s">
        <v>1098</v>
      </c>
      <c r="C240" s="7" t="str">
        <f>A240&amp;"."&amp;B240</f>
        <v>Glow.Susan H</v>
      </c>
      <c r="D240">
        <v>2</v>
      </c>
      <c r="E240">
        <v>3</v>
      </c>
      <c r="F240" s="5">
        <v>96</v>
      </c>
      <c r="G240" t="s">
        <v>180</v>
      </c>
      <c r="H240" s="4">
        <v>0.3</v>
      </c>
      <c r="I240">
        <v>2</v>
      </c>
      <c r="J240">
        <v>3</v>
      </c>
      <c r="K240" t="str">
        <f>IF(OR(D240="", E240=""), "", IF(D240&gt;E240, "Falling", IF(E240&gt;D240, "Rising", "None")))</f>
        <v>Rising</v>
      </c>
    </row>
    <row r="241" spans="1:12" x14ac:dyDescent="0.2">
      <c r="A241" s="7" t="s">
        <v>613</v>
      </c>
      <c r="B241" t="s">
        <v>652</v>
      </c>
      <c r="C241" s="7" t="str">
        <f>A241&amp;"."&amp;B241</f>
        <v>Mean It.Lauv,LANY</v>
      </c>
      <c r="D241">
        <v>2</v>
      </c>
      <c r="E241">
        <v>3</v>
      </c>
      <c r="F241" s="5">
        <v>96.001000000000005</v>
      </c>
      <c r="G241" t="s">
        <v>180</v>
      </c>
      <c r="H241" s="4">
        <v>0.1</v>
      </c>
      <c r="I241">
        <v>3</v>
      </c>
      <c r="J241">
        <v>5</v>
      </c>
      <c r="K241" t="str">
        <f>IF(OR(D241="", E241=""), "", IF(D241&gt;E241, "Falling", IF(E241&gt;D241, "Rising", "None")))</f>
        <v>Rising</v>
      </c>
    </row>
    <row r="242" spans="1:12" x14ac:dyDescent="0.2">
      <c r="A242" s="7" t="s">
        <v>260</v>
      </c>
      <c r="B242" t="s">
        <v>91</v>
      </c>
      <c r="C242" s="7" t="str">
        <f>A242&amp;"."&amp;B242</f>
        <v>Trust Issues.Emei</v>
      </c>
      <c r="D242">
        <v>2</v>
      </c>
      <c r="E242">
        <v>3</v>
      </c>
      <c r="F242" s="5">
        <v>96.004000000000005</v>
      </c>
      <c r="G242" t="s">
        <v>200</v>
      </c>
      <c r="H242" s="4">
        <v>0.2</v>
      </c>
      <c r="I242">
        <v>3</v>
      </c>
      <c r="J242">
        <v>2</v>
      </c>
      <c r="K242" t="str">
        <f>IF(OR(D242="", E242=""), "", IF(D242&gt;E242, "Falling", IF(E242&gt;D242, "Rising", "None")))</f>
        <v>Rising</v>
      </c>
    </row>
    <row r="243" spans="1:12" x14ac:dyDescent="0.2">
      <c r="A243" s="7" t="s">
        <v>1092</v>
      </c>
      <c r="B243" t="s">
        <v>1093</v>
      </c>
      <c r="C243" s="7" t="str">
        <f>A243&amp;"."&amp;B243</f>
        <v>Rich Spirit.Kendrick Lamar</v>
      </c>
      <c r="D243">
        <v>2</v>
      </c>
      <c r="E243">
        <v>3</v>
      </c>
      <c r="F243" s="5">
        <v>96.034999999999997</v>
      </c>
      <c r="G243" t="s">
        <v>193</v>
      </c>
      <c r="H243" s="4">
        <v>0.45</v>
      </c>
      <c r="I243">
        <v>1</v>
      </c>
      <c r="J243">
        <v>3</v>
      </c>
      <c r="K243" t="str">
        <f>IF(OR(D243="", E243=""), "", IF(D243&gt;E243, "Falling", IF(E243&gt;D243, "Rising", "None")))</f>
        <v>Rising</v>
      </c>
    </row>
    <row r="244" spans="1:12" x14ac:dyDescent="0.2">
      <c r="A244" s="7" t="s">
        <v>248</v>
      </c>
      <c r="B244" t="s">
        <v>249</v>
      </c>
      <c r="C244" s="7" t="str">
        <f>A244&amp;"."&amp;B244</f>
        <v>Put Your Records On.Corinne Bailey Rae</v>
      </c>
      <c r="D244">
        <v>2</v>
      </c>
      <c r="E244">
        <v>3</v>
      </c>
      <c r="F244" s="5">
        <v>96.037999999999997</v>
      </c>
      <c r="G244" t="s">
        <v>215</v>
      </c>
      <c r="H244" s="4">
        <v>0.7</v>
      </c>
      <c r="I244">
        <v>2</v>
      </c>
      <c r="J244">
        <v>5</v>
      </c>
      <c r="K244" t="str">
        <f>IF(OR(D244="", E244=""), "", IF(D244&gt;E244, "Falling", IF(E244&gt;D244, "Rising", "None")))</f>
        <v>Rising</v>
      </c>
    </row>
    <row r="245" spans="1:12" x14ac:dyDescent="0.2">
      <c r="A245" s="8" t="s">
        <v>572</v>
      </c>
      <c r="B245" t="s">
        <v>573</v>
      </c>
      <c r="C245" s="7" t="str">
        <f>A245&amp;"."&amp;B245</f>
        <v>Like This.Jake Scott</v>
      </c>
      <c r="D245">
        <v>2</v>
      </c>
      <c r="E245">
        <v>3</v>
      </c>
      <c r="F245" s="5">
        <v>96.081999999999994</v>
      </c>
      <c r="G245" t="s">
        <v>196</v>
      </c>
      <c r="H245" s="4">
        <v>0.4</v>
      </c>
      <c r="I245">
        <v>2</v>
      </c>
      <c r="J245">
        <v>3</v>
      </c>
      <c r="K245" t="str">
        <f>IF(OR(D245="", E245=""), "", IF(D245&gt;E245, "Falling", IF(E245&gt;D245, "Rising", "None")))</f>
        <v>Rising</v>
      </c>
    </row>
    <row r="246" spans="1:12" x14ac:dyDescent="0.2">
      <c r="A246" s="8" t="s">
        <v>359</v>
      </c>
      <c r="B246" t="s">
        <v>360</v>
      </c>
      <c r="C246" s="7" t="str">
        <f>A246&amp;"."&amp;B246</f>
        <v>Rafiki.Zap Mama</v>
      </c>
      <c r="D246">
        <v>2</v>
      </c>
      <c r="E246">
        <v>3</v>
      </c>
      <c r="F246" s="5">
        <v>96.522000000000006</v>
      </c>
      <c r="G246" t="s">
        <v>453</v>
      </c>
      <c r="H246" s="4">
        <v>0.6</v>
      </c>
      <c r="I246">
        <v>2</v>
      </c>
      <c r="J246">
        <v>3</v>
      </c>
      <c r="K246" t="str">
        <f>IF(OR(D246="", E246=""), "", IF(D246&gt;E246, "Falling", IF(E246&gt;D246, "Rising", "None")))</f>
        <v>Rising</v>
      </c>
    </row>
    <row r="247" spans="1:12" x14ac:dyDescent="0.2">
      <c r="A247" s="7" t="s">
        <v>363</v>
      </c>
      <c r="B247" t="s">
        <v>364</v>
      </c>
      <c r="C247" s="7" t="str">
        <f>A247&amp;"."&amp;B247</f>
        <v>We Don't Have To Take Our Clothes Off.Ella Eyre</v>
      </c>
      <c r="D247">
        <v>2</v>
      </c>
      <c r="E247">
        <v>1</v>
      </c>
      <c r="F247" s="5">
        <v>96.728999999999999</v>
      </c>
      <c r="G247" t="s">
        <v>1013</v>
      </c>
      <c r="H247" s="4">
        <v>0.8</v>
      </c>
      <c r="I247">
        <v>4</v>
      </c>
      <c r="J247">
        <v>4</v>
      </c>
      <c r="K247" t="str">
        <f>IF(OR(D247="", E247=""), "", IF(D247&gt;E247, "Falling", IF(E247&gt;D247, "Rising", "None")))</f>
        <v>Falling</v>
      </c>
    </row>
    <row r="248" spans="1:12" x14ac:dyDescent="0.2">
      <c r="A248" s="7" t="s">
        <v>683</v>
      </c>
      <c r="B248" t="s">
        <v>684</v>
      </c>
      <c r="C248" s="7" t="str">
        <f>A248&amp;"."&amp;B248</f>
        <v>SoulMate (feat. IU).ZICO,IU</v>
      </c>
      <c r="D248">
        <v>2</v>
      </c>
      <c r="E248">
        <v>2</v>
      </c>
      <c r="F248" s="5">
        <v>96.998000000000005</v>
      </c>
      <c r="G248" t="s">
        <v>228</v>
      </c>
      <c r="H248" s="4">
        <v>0.5</v>
      </c>
      <c r="I248">
        <v>4</v>
      </c>
      <c r="J248">
        <v>1</v>
      </c>
      <c r="K248" t="str">
        <f>IF(OR(D248="", E248=""), "", IF(D248&gt;E248, "Falling", IF(E248&gt;D248, "Rising", "None")))</f>
        <v>None</v>
      </c>
    </row>
    <row r="249" spans="1:12" x14ac:dyDescent="0.2">
      <c r="A249" s="7" t="s">
        <v>990</v>
      </c>
      <c r="B249" t="s">
        <v>991</v>
      </c>
      <c r="C249" s="7" t="str">
        <f>A249&amp;"."&amp;B249</f>
        <v>RNP (feat. Anderson .Paak).Cordae,Anderson .Paak</v>
      </c>
      <c r="D249">
        <v>2</v>
      </c>
      <c r="E249">
        <v>2</v>
      </c>
      <c r="F249" s="5">
        <v>97</v>
      </c>
      <c r="G249" t="s">
        <v>193</v>
      </c>
      <c r="H249" s="4">
        <v>0.7</v>
      </c>
      <c r="I249">
        <v>1</v>
      </c>
      <c r="J249">
        <v>3</v>
      </c>
      <c r="K249" t="str">
        <f>IF(OR(D249="", E249=""), "", IF(D249&gt;E249, "Falling", IF(E249&gt;D249, "Rising", "None")))</f>
        <v>None</v>
      </c>
      <c r="L249" t="s">
        <v>1014</v>
      </c>
    </row>
    <row r="250" spans="1:12" x14ac:dyDescent="0.2">
      <c r="A250" t="s">
        <v>1269</v>
      </c>
      <c r="B250" t="s">
        <v>1270</v>
      </c>
      <c r="C250" s="7" t="str">
        <f>A250&amp;"."&amp;B250</f>
        <v>Another Love.Blush'ko</v>
      </c>
      <c r="D250">
        <v>2</v>
      </c>
      <c r="E250">
        <v>3</v>
      </c>
      <c r="F250" s="5">
        <v>97.013999999999996</v>
      </c>
      <c r="G250" t="s">
        <v>192</v>
      </c>
      <c r="H250" s="4">
        <v>0.2</v>
      </c>
      <c r="I250">
        <v>3</v>
      </c>
      <c r="J250">
        <v>4</v>
      </c>
      <c r="K250" t="str">
        <f>IF(OR(D250="", E250=""), "", IF(D250&gt;E250, "Falling", IF(E250&gt;D250, "Rising", "None")))</f>
        <v>Rising</v>
      </c>
    </row>
    <row r="251" spans="1:12" x14ac:dyDescent="0.2">
      <c r="A251" s="7" t="s">
        <v>958</v>
      </c>
      <c r="B251" t="s">
        <v>959</v>
      </c>
      <c r="C251" s="7" t="str">
        <f>A251&amp;"."&amp;B251</f>
        <v>Silk Chiffon.MUNA,Phoebe Bridgers</v>
      </c>
      <c r="D251">
        <v>2</v>
      </c>
      <c r="E251">
        <v>2</v>
      </c>
      <c r="F251" s="5">
        <v>97.016999999999996</v>
      </c>
      <c r="G251" t="s">
        <v>180</v>
      </c>
      <c r="H251" s="4">
        <v>0.5</v>
      </c>
      <c r="I251">
        <v>3</v>
      </c>
      <c r="J251">
        <v>3</v>
      </c>
      <c r="K251" t="str">
        <f>IF(OR(D251="", E251=""), "", IF(D251&gt;E251, "Falling", IF(E251&gt;D251, "Rising", "None")))</f>
        <v>None</v>
      </c>
      <c r="L251" t="s">
        <v>1001</v>
      </c>
    </row>
    <row r="252" spans="1:12" x14ac:dyDescent="0.2">
      <c r="A252" s="7" t="s">
        <v>273</v>
      </c>
      <c r="B252" t="s">
        <v>274</v>
      </c>
      <c r="C252" s="7" t="str">
        <f>A252&amp;"."&amp;B252</f>
        <v>how deep?.Tai Verdes</v>
      </c>
      <c r="D252">
        <v>2</v>
      </c>
      <c r="E252">
        <v>2</v>
      </c>
      <c r="F252" s="5">
        <v>97.021000000000001</v>
      </c>
      <c r="G252" t="s">
        <v>199</v>
      </c>
      <c r="H252" s="4">
        <v>0.4</v>
      </c>
      <c r="I252">
        <v>3</v>
      </c>
      <c r="J252">
        <v>1</v>
      </c>
      <c r="K252" t="str">
        <f>IF(OR(D252="", E252=""), "", IF(D252&gt;E252, "Falling", IF(E252&gt;D252, "Rising", "None")))</f>
        <v>None</v>
      </c>
    </row>
    <row r="253" spans="1:12" x14ac:dyDescent="0.2">
      <c r="A253" s="7" t="s">
        <v>107</v>
      </c>
      <c r="B253" t="s">
        <v>108</v>
      </c>
      <c r="C253" s="7" t="str">
        <f>A253&amp;"."&amp;B253</f>
        <v>The Beast - Digitally Remastered 95.Milt Buckner</v>
      </c>
      <c r="D253">
        <v>2</v>
      </c>
      <c r="E253">
        <v>2</v>
      </c>
      <c r="F253" s="5">
        <v>97.222999999999999</v>
      </c>
      <c r="G253" t="s">
        <v>185</v>
      </c>
      <c r="H253" s="4">
        <v>0.6</v>
      </c>
      <c r="I253">
        <v>2</v>
      </c>
      <c r="J253">
        <v>4</v>
      </c>
      <c r="K253" t="str">
        <f>IF(OR(D253="", E253=""), "", IF(D253&gt;E253, "Falling", IF(E253&gt;D253, "Rising", "None")))</f>
        <v>None</v>
      </c>
      <c r="L253" t="s">
        <v>214</v>
      </c>
    </row>
    <row r="254" spans="1:12" x14ac:dyDescent="0.2">
      <c r="A254" s="8" t="s">
        <v>141</v>
      </c>
      <c r="B254" t="s">
        <v>142</v>
      </c>
      <c r="C254" s="7" t="str">
        <f>A254&amp;"."&amp;B254</f>
        <v>Say So - Vasco Remix.Terror Jr,Vasco</v>
      </c>
      <c r="D254">
        <v>2</v>
      </c>
      <c r="E254">
        <v>3</v>
      </c>
      <c r="F254" s="5">
        <v>97.975999999999999</v>
      </c>
      <c r="G254" t="s">
        <v>192</v>
      </c>
      <c r="H254" s="4">
        <v>0.1</v>
      </c>
      <c r="I254">
        <v>4</v>
      </c>
      <c r="J254">
        <v>3</v>
      </c>
      <c r="K254" t="str">
        <f>IF(OR(D254="", E254=""), "", IF(D254&gt;E254, "Falling", IF(E254&gt;D254, "Rising", "None")))</f>
        <v>Rising</v>
      </c>
      <c r="L254" t="s">
        <v>195</v>
      </c>
    </row>
    <row r="255" spans="1:12" x14ac:dyDescent="0.2">
      <c r="A255" s="7" t="s">
        <v>1217</v>
      </c>
      <c r="B255" t="s">
        <v>1218</v>
      </c>
      <c r="C255" s="7" t="str">
        <f>A255&amp;"."&amp;B255</f>
        <v>Bonafide (feat. Chiiild).Emotional Oranges,Chiiild</v>
      </c>
      <c r="D255">
        <v>2</v>
      </c>
      <c r="E255">
        <v>3</v>
      </c>
      <c r="F255" s="5">
        <v>97.977000000000004</v>
      </c>
      <c r="G255" t="s">
        <v>203</v>
      </c>
      <c r="H255" s="4">
        <v>0.51800000000000002</v>
      </c>
      <c r="I255">
        <v>1</v>
      </c>
      <c r="J255">
        <v>3</v>
      </c>
      <c r="K255" t="str">
        <f>IF(OR(D255="", E255=""), "", IF(D255&gt;E255, "Falling", IF(E255&gt;D255, "Rising", "None")))</f>
        <v>Rising</v>
      </c>
    </row>
    <row r="256" spans="1:12" x14ac:dyDescent="0.2">
      <c r="A256" s="7" t="s">
        <v>1032</v>
      </c>
      <c r="B256" t="s">
        <v>1033</v>
      </c>
      <c r="C256" s="7" t="str">
        <f>A256&amp;"."&amp;B256</f>
        <v>Take Me To The River.Kaleida</v>
      </c>
      <c r="D256">
        <v>2</v>
      </c>
      <c r="E256">
        <v>3</v>
      </c>
      <c r="F256" s="5">
        <v>97.984999999999999</v>
      </c>
      <c r="G256" t="s">
        <v>1055</v>
      </c>
      <c r="H256" s="4">
        <v>0.4</v>
      </c>
      <c r="I256">
        <v>1</v>
      </c>
      <c r="J256">
        <v>5</v>
      </c>
      <c r="K256" t="str">
        <f>IF(OR(D256="", E256=""), "", IF(D256&gt;E256, "Falling", IF(E256&gt;D256, "Rising", "None")))</f>
        <v>Rising</v>
      </c>
    </row>
    <row r="257" spans="1:12" x14ac:dyDescent="0.2">
      <c r="A257" s="7" t="s">
        <v>271</v>
      </c>
      <c r="B257" t="s">
        <v>272</v>
      </c>
      <c r="C257" s="7" t="str">
        <f>A257&amp;"."&amp;B257</f>
        <v>Problems.A R I Z O N A</v>
      </c>
      <c r="D257">
        <v>2</v>
      </c>
      <c r="E257">
        <v>2</v>
      </c>
      <c r="F257" s="5">
        <v>98.001000000000005</v>
      </c>
      <c r="G257" t="s">
        <v>192</v>
      </c>
      <c r="H257" s="4">
        <v>0.2</v>
      </c>
      <c r="I257">
        <v>2</v>
      </c>
      <c r="J257">
        <v>2</v>
      </c>
      <c r="K257" t="str">
        <f>IF(OR(D257="", E257=""), "", IF(D257&gt;E257, "Falling", IF(E257&gt;D257, "Rising", "None")))</f>
        <v>None</v>
      </c>
    </row>
    <row r="258" spans="1:12" x14ac:dyDescent="0.2">
      <c r="A258" s="7" t="s">
        <v>1124</v>
      </c>
      <c r="B258" t="s">
        <v>1125</v>
      </c>
      <c r="C258" s="7" t="str">
        <f>A258&amp;"."&amp;B258</f>
        <v>All to Myself.Johnny Stimson</v>
      </c>
      <c r="D258">
        <v>2</v>
      </c>
      <c r="E258">
        <v>3</v>
      </c>
      <c r="F258" s="5">
        <v>98.031000000000006</v>
      </c>
      <c r="G258" t="s">
        <v>203</v>
      </c>
      <c r="H258" s="4">
        <v>0.5</v>
      </c>
      <c r="I258">
        <v>2</v>
      </c>
      <c r="J258">
        <v>2</v>
      </c>
      <c r="K258" t="str">
        <f>IF(OR(D258="", E258=""), "", IF(D258&gt;E258, "Falling", IF(E258&gt;D258, "Rising", "None")))</f>
        <v>Rising</v>
      </c>
    </row>
    <row r="259" spans="1:12" x14ac:dyDescent="0.2">
      <c r="A259" s="8" t="s">
        <v>518</v>
      </c>
      <c r="B259" t="s">
        <v>519</v>
      </c>
      <c r="C259" s="7" t="str">
        <f>A259&amp;"."&amp;B259</f>
        <v>Built For Comfort.Dion</v>
      </c>
      <c r="D259">
        <v>2</v>
      </c>
      <c r="E259">
        <v>3</v>
      </c>
      <c r="F259" s="5">
        <v>98.096000000000004</v>
      </c>
      <c r="G259" t="s">
        <v>205</v>
      </c>
      <c r="H259" s="4">
        <v>1</v>
      </c>
      <c r="I259">
        <v>1</v>
      </c>
      <c r="J259">
        <v>5</v>
      </c>
      <c r="K259" t="str">
        <f>IF(OR(D259="", E259=""), "", IF(D259&gt;E259, "Falling", IF(E259&gt;D259, "Rising", "None")))</f>
        <v>Rising</v>
      </c>
    </row>
    <row r="260" spans="1:12" x14ac:dyDescent="0.2">
      <c r="A260" s="8" t="s">
        <v>46</v>
      </c>
      <c r="B260" t="s">
        <v>47</v>
      </c>
      <c r="C260" s="7" t="str">
        <f>A260&amp;"."&amp;B260</f>
        <v>On Fire.JJ Grey &amp; Mofro</v>
      </c>
      <c r="D260">
        <v>2</v>
      </c>
      <c r="E260">
        <v>3</v>
      </c>
      <c r="F260" s="5">
        <v>98.451999999999998</v>
      </c>
      <c r="G260" t="s">
        <v>201</v>
      </c>
      <c r="H260" s="4">
        <v>4.5699999999999998E-2</v>
      </c>
      <c r="I260">
        <v>1</v>
      </c>
      <c r="J260">
        <v>3</v>
      </c>
      <c r="K260" t="str">
        <f>IF(OR(D260="", E260=""), "", IF(D260&gt;E260, "Falling", IF(E260&gt;D260, "Rising", "None")))</f>
        <v>Rising</v>
      </c>
      <c r="L260" t="s">
        <v>202</v>
      </c>
    </row>
    <row r="261" spans="1:12" x14ac:dyDescent="0.2">
      <c r="A261" s="7" t="s">
        <v>593</v>
      </c>
      <c r="B261" t="s">
        <v>11</v>
      </c>
      <c r="C261" s="7" t="str">
        <f>A261&amp;"."&amp;B261</f>
        <v>space for you.Avenue Beat</v>
      </c>
      <c r="D261">
        <v>2</v>
      </c>
      <c r="E261">
        <v>3</v>
      </c>
      <c r="F261" s="5">
        <v>98.683999999999997</v>
      </c>
      <c r="G261" t="s">
        <v>203</v>
      </c>
      <c r="H261" s="4">
        <v>0.35899999999999999</v>
      </c>
      <c r="I261">
        <v>1</v>
      </c>
      <c r="J261">
        <v>3</v>
      </c>
      <c r="K261" t="str">
        <f>IF(OR(D261="", E261=""), "", IF(D261&gt;E261, "Falling", IF(E261&gt;D261, "Rising", "None")))</f>
        <v>Rising</v>
      </c>
      <c r="L261" t="s">
        <v>670</v>
      </c>
    </row>
    <row r="262" spans="1:12" x14ac:dyDescent="0.2">
      <c r="A262" s="7" t="s">
        <v>972</v>
      </c>
      <c r="B262" t="s">
        <v>973</v>
      </c>
      <c r="C262" s="7" t="str">
        <f>A262&amp;"."&amp;B262</f>
        <v>better off.Jeremy Zucker,Chelsea Cutler</v>
      </c>
      <c r="D262">
        <v>2</v>
      </c>
      <c r="E262">
        <v>2</v>
      </c>
      <c r="F262" s="5">
        <v>98.891999999999996</v>
      </c>
      <c r="G262" t="s">
        <v>196</v>
      </c>
      <c r="H262" s="4">
        <v>0.9</v>
      </c>
      <c r="I262">
        <v>3</v>
      </c>
      <c r="J262">
        <v>3</v>
      </c>
      <c r="K262" t="str">
        <f>IF(OR(D262="", E262=""), "", IF(D262&gt;E262, "Falling", IF(E262&gt;D262, "Rising", "None")))</f>
        <v>None</v>
      </c>
    </row>
    <row r="263" spans="1:12" x14ac:dyDescent="0.2">
      <c r="A263" s="7" t="s">
        <v>625</v>
      </c>
      <c r="B263" t="s">
        <v>222</v>
      </c>
      <c r="C263" s="7" t="str">
        <f>A263&amp;"."&amp;B263</f>
        <v>Bad Girl.Sickick</v>
      </c>
      <c r="D263">
        <v>2</v>
      </c>
      <c r="E263">
        <v>3</v>
      </c>
      <c r="F263" s="5">
        <v>98.977000000000004</v>
      </c>
      <c r="G263" t="s">
        <v>200</v>
      </c>
      <c r="H263" s="4">
        <v>0.2</v>
      </c>
      <c r="I263">
        <v>1</v>
      </c>
      <c r="J263">
        <v>3</v>
      </c>
      <c r="K263" t="str">
        <f>IF(OR(D263="", E263=""), "", IF(D263&gt;E263, "Falling", IF(E263&gt;D263, "Rising", "None")))</f>
        <v>Rising</v>
      </c>
      <c r="L263" t="s">
        <v>467</v>
      </c>
    </row>
    <row r="264" spans="1:12" x14ac:dyDescent="0.2">
      <c r="A264" s="8" t="s">
        <v>538</v>
      </c>
      <c r="B264" t="s">
        <v>539</v>
      </c>
      <c r="C264" s="7" t="str">
        <f>A264&amp;"."&amp;B264</f>
        <v>Stretch.Louise</v>
      </c>
      <c r="D264">
        <v>2</v>
      </c>
      <c r="E264">
        <v>3</v>
      </c>
      <c r="F264" s="5">
        <v>98.980999999999995</v>
      </c>
      <c r="G264" t="s">
        <v>180</v>
      </c>
      <c r="H264" s="4">
        <v>0.3</v>
      </c>
      <c r="I264">
        <v>1</v>
      </c>
      <c r="J264">
        <v>2</v>
      </c>
      <c r="K264" t="str">
        <f>IF(OR(D264="", E264=""), "", IF(D264&gt;E264, "Falling", IF(E264&gt;D264, "Rising", "None")))</f>
        <v>Rising</v>
      </c>
    </row>
    <row r="265" spans="1:12" x14ac:dyDescent="0.2">
      <c r="A265" s="7" t="s">
        <v>1069</v>
      </c>
      <c r="B265" t="s">
        <v>1070</v>
      </c>
      <c r="C265" s="7" t="str">
        <f>A265&amp;"."&amp;B265</f>
        <v>Little Lover (TEEMID Remix).Nick Broadhurst</v>
      </c>
      <c r="D265">
        <v>2</v>
      </c>
      <c r="E265">
        <v>2</v>
      </c>
      <c r="F265" s="5">
        <v>98.991</v>
      </c>
      <c r="G265" t="s">
        <v>186</v>
      </c>
      <c r="H265" s="4">
        <v>0.3</v>
      </c>
      <c r="I265">
        <v>2</v>
      </c>
      <c r="J265">
        <v>2</v>
      </c>
      <c r="K265" t="str">
        <f>IF(OR(D265="", E265=""), "", IF(D265&gt;E265, "Falling", IF(E265&gt;D265, "Rising", "None")))</f>
        <v>None</v>
      </c>
    </row>
    <row r="266" spans="1:12" x14ac:dyDescent="0.2">
      <c r="A266" s="8" t="s">
        <v>568</v>
      </c>
      <c r="B266" t="s">
        <v>569</v>
      </c>
      <c r="C266" s="7" t="str">
        <f>A266&amp;"."&amp;B266</f>
        <v>i don't wanna party.mike.</v>
      </c>
      <c r="D266">
        <v>2</v>
      </c>
      <c r="E266">
        <v>1</v>
      </c>
      <c r="F266" s="5">
        <v>99.012</v>
      </c>
      <c r="G266" t="s">
        <v>203</v>
      </c>
      <c r="H266" s="4">
        <v>0.2</v>
      </c>
      <c r="I266">
        <v>3</v>
      </c>
      <c r="J266">
        <v>3</v>
      </c>
      <c r="K266" t="str">
        <f>IF(OR(D266="", E266=""), "", IF(D266&gt;E266, "Falling", IF(E266&gt;D266, "Rising", "None")))</f>
        <v>Falling</v>
      </c>
      <c r="L266" t="s">
        <v>195</v>
      </c>
    </row>
    <row r="267" spans="1:12" x14ac:dyDescent="0.2">
      <c r="A267" s="7" t="s">
        <v>797</v>
      </c>
      <c r="B267" t="s">
        <v>798</v>
      </c>
      <c r="C267" s="7" t="str">
        <f>A267&amp;"."&amp;B267</f>
        <v>WOW - Unplugged.Janine</v>
      </c>
      <c r="D267">
        <v>2</v>
      </c>
      <c r="E267">
        <v>2</v>
      </c>
      <c r="F267" s="5">
        <v>99.706999999999994</v>
      </c>
      <c r="G267" t="s">
        <v>216</v>
      </c>
      <c r="H267" s="4">
        <v>0.9</v>
      </c>
      <c r="I267">
        <v>3</v>
      </c>
      <c r="J267">
        <v>4</v>
      </c>
      <c r="K267" t="str">
        <f>IF(OR(D267="", E267=""), "", IF(D267&gt;E267, "Falling", IF(E267&gt;D267, "Rising", "None")))</f>
        <v>None</v>
      </c>
      <c r="L267" t="s">
        <v>195</v>
      </c>
    </row>
    <row r="268" spans="1:12" x14ac:dyDescent="0.2">
      <c r="A268" s="7" t="s">
        <v>956</v>
      </c>
      <c r="B268" t="s">
        <v>957</v>
      </c>
      <c r="C268" s="7" t="str">
        <f>A268&amp;"."&amp;B268</f>
        <v>WONDER.morgxn</v>
      </c>
      <c r="D268">
        <v>2</v>
      </c>
      <c r="E268">
        <v>3</v>
      </c>
      <c r="F268" s="5">
        <v>99.9</v>
      </c>
      <c r="G268" t="s">
        <v>192</v>
      </c>
      <c r="H268" s="4">
        <v>0.1</v>
      </c>
      <c r="I268">
        <v>2</v>
      </c>
      <c r="J268">
        <v>2</v>
      </c>
      <c r="K268" t="str">
        <f>IF(OR(D268="", E268=""), "", IF(D268&gt;E268, "Falling", IF(E268&gt;D268, "Rising", "None")))</f>
        <v>Rising</v>
      </c>
    </row>
    <row r="269" spans="1:12" x14ac:dyDescent="0.2">
      <c r="A269" s="7" t="s">
        <v>1359</v>
      </c>
      <c r="B269" t="s">
        <v>1360</v>
      </c>
      <c r="C269" s="7" t="str">
        <f>A269&amp;"."&amp;B269</f>
        <v>Can't Wait To Be Dead.FINNEAS</v>
      </c>
      <c r="D269">
        <v>2</v>
      </c>
      <c r="E269">
        <v>3</v>
      </c>
      <c r="F269" s="5">
        <v>99.947000000000003</v>
      </c>
      <c r="G269" t="s">
        <v>1373</v>
      </c>
      <c r="H269" s="4">
        <v>0.7</v>
      </c>
      <c r="I269">
        <v>2</v>
      </c>
      <c r="J269">
        <v>2</v>
      </c>
      <c r="K269" t="str">
        <f>IF(OR(D269="", E269=""), "", IF(D269&gt;E269, "Falling", IF(E269&gt;D269, "Rising", "None")))</f>
        <v>Rising</v>
      </c>
      <c r="L269" t="s">
        <v>195</v>
      </c>
    </row>
    <row r="270" spans="1:12" x14ac:dyDescent="0.2">
      <c r="A270" s="7" t="s">
        <v>369</v>
      </c>
      <c r="B270" t="s">
        <v>370</v>
      </c>
      <c r="C270" s="7" t="str">
        <f>A270&amp;"."&amp;B270</f>
        <v>Wrong Places.Libby Larkin</v>
      </c>
      <c r="D270">
        <v>2</v>
      </c>
      <c r="E270">
        <v>2</v>
      </c>
      <c r="F270" s="5">
        <v>99.947999999999993</v>
      </c>
      <c r="G270" t="s">
        <v>180</v>
      </c>
      <c r="H270" s="4">
        <v>0.43099999999999999</v>
      </c>
      <c r="I270">
        <v>1</v>
      </c>
      <c r="J270">
        <v>2</v>
      </c>
      <c r="K270" t="str">
        <f>IF(OR(D270="", E270=""), "", IF(D270&gt;E270, "Falling", IF(E270&gt;D270, "Rising", "None")))</f>
        <v>None</v>
      </c>
    </row>
    <row r="271" spans="1:12" x14ac:dyDescent="0.2">
      <c r="A271" s="7" t="s">
        <v>936</v>
      </c>
      <c r="B271" t="s">
        <v>937</v>
      </c>
      <c r="C271" s="7" t="str">
        <f>A271&amp;"."&amp;B271</f>
        <v>Let There Be Drums.Feder,UPSAHL</v>
      </c>
      <c r="D271">
        <v>2</v>
      </c>
      <c r="E271">
        <v>3</v>
      </c>
      <c r="F271" s="5">
        <v>99.977999999999994</v>
      </c>
      <c r="G271" t="s">
        <v>192</v>
      </c>
      <c r="H271" s="4">
        <v>0.20200000000000001</v>
      </c>
      <c r="I271">
        <v>3</v>
      </c>
      <c r="J271">
        <v>4</v>
      </c>
      <c r="K271" t="str">
        <f>IF(OR(D271="", E271=""), "", IF(D271&gt;E271, "Falling", IF(E271&gt;D271, "Rising", "None")))</f>
        <v>Rising</v>
      </c>
    </row>
    <row r="272" spans="1:12" x14ac:dyDescent="0.2">
      <c r="A272" t="s">
        <v>748</v>
      </c>
      <c r="B272" t="s">
        <v>1393</v>
      </c>
      <c r="C272" s="7" t="str">
        <f>A272&amp;"."&amp;B272</f>
        <v>Butterflies.ASTN</v>
      </c>
      <c r="D272">
        <v>2</v>
      </c>
      <c r="E272">
        <v>3</v>
      </c>
      <c r="F272" s="5">
        <v>99.989000000000004</v>
      </c>
      <c r="G272" t="s">
        <v>186</v>
      </c>
      <c r="H272" s="4">
        <v>0.3</v>
      </c>
      <c r="I272">
        <v>2</v>
      </c>
      <c r="J272">
        <v>3</v>
      </c>
      <c r="K272" t="str">
        <f>IF(OR(D272="", E272=""), "", IF(D272&gt;E272, "Falling", IF(E272&gt;D272, "Rising", "None")))</f>
        <v>Rising</v>
      </c>
    </row>
    <row r="273" spans="1:12" x14ac:dyDescent="0.2">
      <c r="A273" s="7" t="s">
        <v>1202</v>
      </c>
      <c r="B273" t="s">
        <v>1203</v>
      </c>
      <c r="C273" s="7" t="str">
        <f>A273&amp;"."&amp;B273</f>
        <v>Au soleil - Souvenirs d'été.Marie-Flore</v>
      </c>
      <c r="D273">
        <v>2</v>
      </c>
      <c r="E273">
        <v>3</v>
      </c>
      <c r="F273" s="5">
        <v>99.991</v>
      </c>
      <c r="G273" t="s">
        <v>317</v>
      </c>
      <c r="H273" s="4">
        <v>0.2</v>
      </c>
      <c r="I273">
        <v>3</v>
      </c>
      <c r="J273">
        <v>2</v>
      </c>
      <c r="K273" t="str">
        <f>IF(OR(D273="", E273=""), "", IF(D273&gt;E273, "Falling", IF(E273&gt;D273, "Rising", "None")))</f>
        <v>Rising</v>
      </c>
      <c r="L273" t="s">
        <v>1207</v>
      </c>
    </row>
    <row r="274" spans="1:12" x14ac:dyDescent="0.2">
      <c r="A274" s="7" t="s">
        <v>1056</v>
      </c>
      <c r="B274" t="s">
        <v>1057</v>
      </c>
      <c r="C274" s="7" t="str">
        <f>A274&amp;"."&amp;B274</f>
        <v>Wow..Post Malone</v>
      </c>
      <c r="D274">
        <v>2</v>
      </c>
      <c r="E274">
        <v>3</v>
      </c>
      <c r="F274" s="5">
        <v>99.991</v>
      </c>
      <c r="G274" t="s">
        <v>449</v>
      </c>
      <c r="H274" s="4">
        <v>0.5</v>
      </c>
      <c r="I274">
        <v>2</v>
      </c>
      <c r="J274">
        <v>5</v>
      </c>
      <c r="K274" t="str">
        <f>IF(OR(D274="", E274=""), "", IF(D274&gt;E274, "Falling", IF(E274&gt;D274, "Rising", "None")))</f>
        <v>Rising</v>
      </c>
      <c r="L274" t="s">
        <v>1179</v>
      </c>
    </row>
    <row r="275" spans="1:12" x14ac:dyDescent="0.2">
      <c r="A275" s="8" t="s">
        <v>346</v>
      </c>
      <c r="B275" t="s">
        <v>347</v>
      </c>
      <c r="C275" s="7" t="str">
        <f>A275&amp;"."&amp;B275</f>
        <v>Miss You - Aslove Remix.Carla Bruni,Aslove</v>
      </c>
      <c r="D275">
        <v>2</v>
      </c>
      <c r="E275">
        <v>2</v>
      </c>
      <c r="F275" s="5">
        <v>99.998000000000005</v>
      </c>
      <c r="G275" t="s">
        <v>180</v>
      </c>
      <c r="H275" s="4">
        <v>0.5</v>
      </c>
      <c r="I275">
        <v>1</v>
      </c>
      <c r="J275">
        <v>3</v>
      </c>
      <c r="K275" t="str">
        <f>IF(OR(D275="", E275=""), "", IF(D275&gt;E275, "Falling", IF(E275&gt;D275, "Rising", "None")))</f>
        <v>None</v>
      </c>
    </row>
    <row r="276" spans="1:12" x14ac:dyDescent="0.2">
      <c r="A276" s="8" t="s">
        <v>419</v>
      </c>
      <c r="B276" t="s">
        <v>420</v>
      </c>
      <c r="C276" s="7" t="str">
        <f>A276&amp;"."&amp;B276</f>
        <v>Better Luck Next Time.Kelsea Ballerini</v>
      </c>
      <c r="D276">
        <v>2</v>
      </c>
      <c r="E276">
        <v>2</v>
      </c>
      <c r="F276" s="5">
        <v>100</v>
      </c>
      <c r="G276" t="s">
        <v>447</v>
      </c>
      <c r="H276" s="4">
        <v>0.8</v>
      </c>
      <c r="I276">
        <v>1</v>
      </c>
      <c r="J276">
        <v>4</v>
      </c>
      <c r="K276" t="str">
        <f>IF(OR(D276="", E276=""), "", IF(D276&gt;E276, "Falling", IF(E276&gt;D276, "Rising", "None")))</f>
        <v>None</v>
      </c>
    </row>
    <row r="277" spans="1:12" x14ac:dyDescent="0.2">
      <c r="A277" s="7" t="s">
        <v>1025</v>
      </c>
      <c r="B277" t="s">
        <v>1026</v>
      </c>
      <c r="C277" s="7" t="str">
        <f>A277&amp;"."&amp;B277</f>
        <v>Cut Your Teeth - Kygo Radio Edit.Kyla La Grange,Kygo</v>
      </c>
      <c r="D277">
        <v>2</v>
      </c>
      <c r="E277">
        <v>3</v>
      </c>
      <c r="F277" s="5">
        <v>100.008</v>
      </c>
      <c r="G277" t="s">
        <v>1054</v>
      </c>
      <c r="H277" s="4">
        <v>0.1</v>
      </c>
      <c r="I277">
        <v>2</v>
      </c>
      <c r="J277">
        <v>3</v>
      </c>
      <c r="K277" t="str">
        <f>IF(OR(D277="", E277=""), "", IF(D277&gt;E277, "Falling", IF(E277&gt;D277, "Rising", "None")))</f>
        <v>Rising</v>
      </c>
    </row>
    <row r="278" spans="1:12" x14ac:dyDescent="0.2">
      <c r="A278" s="7" t="s">
        <v>302</v>
      </c>
      <c r="B278" t="s">
        <v>303</v>
      </c>
      <c r="C278" s="7" t="str">
        <f>A278&amp;"."&amp;B278</f>
        <v>Reste.Maître Gims,Sting</v>
      </c>
      <c r="D278">
        <v>2</v>
      </c>
      <c r="E278">
        <v>2</v>
      </c>
      <c r="F278" s="5">
        <v>100.014</v>
      </c>
      <c r="G278" t="s">
        <v>317</v>
      </c>
      <c r="H278" s="4">
        <v>0.1</v>
      </c>
      <c r="I278">
        <v>2</v>
      </c>
      <c r="J278">
        <v>5</v>
      </c>
      <c r="K278" t="str">
        <f>IF(OR(D278="", E278=""), "", IF(D278&gt;E278, "Falling", IF(E278&gt;D278, "Rising", "None")))</f>
        <v>None</v>
      </c>
    </row>
    <row r="279" spans="1:12" x14ac:dyDescent="0.2">
      <c r="A279" s="8" t="s">
        <v>442</v>
      </c>
      <c r="B279" t="s">
        <v>443</v>
      </c>
      <c r="C279" s="7" t="str">
        <f>A279&amp;"."&amp;B279</f>
        <v>Cruisin'.Austnamelia</v>
      </c>
      <c r="D279">
        <v>2</v>
      </c>
      <c r="E279">
        <v>2</v>
      </c>
      <c r="F279" s="5">
        <v>100.018</v>
      </c>
      <c r="G279" t="s">
        <v>186</v>
      </c>
      <c r="H279" s="4">
        <v>0.307</v>
      </c>
      <c r="I279">
        <v>1</v>
      </c>
      <c r="J279">
        <v>3</v>
      </c>
      <c r="K279" t="str">
        <f>IF(OR(D279="", E279=""), "", IF(D279&gt;E279, "Falling", IF(E279&gt;D279, "Rising", "None")))</f>
        <v>None</v>
      </c>
    </row>
    <row r="280" spans="1:12" x14ac:dyDescent="0.2">
      <c r="A280" s="8" t="s">
        <v>530</v>
      </c>
      <c r="B280" t="s">
        <v>525</v>
      </c>
      <c r="C280" s="7" t="str">
        <f>A280&amp;"."&amp;B280</f>
        <v>Brooklyn.Patrick Droney</v>
      </c>
      <c r="D280">
        <v>2</v>
      </c>
      <c r="E280">
        <v>3</v>
      </c>
      <c r="F280" s="5">
        <v>100.02800000000001</v>
      </c>
      <c r="G280" t="s">
        <v>180</v>
      </c>
      <c r="H280" s="4">
        <v>0.7</v>
      </c>
      <c r="I280">
        <v>1</v>
      </c>
      <c r="J280">
        <v>5</v>
      </c>
      <c r="K280" t="str">
        <f>IF(OR(D280="", E280=""), "", IF(D280&gt;E280, "Falling", IF(E280&gt;D280, "Rising", "None")))</f>
        <v>Rising</v>
      </c>
    </row>
    <row r="281" spans="1:12" x14ac:dyDescent="0.2">
      <c r="A281" s="8" t="s">
        <v>497</v>
      </c>
      <c r="B281" t="s">
        <v>498</v>
      </c>
      <c r="C281" s="7" t="str">
        <f>A281&amp;"."&amp;B281</f>
        <v>Forgive Me.Sofi Tukker,Mahmut Orhan</v>
      </c>
      <c r="D281">
        <v>2</v>
      </c>
      <c r="E281">
        <v>3</v>
      </c>
      <c r="F281" s="5">
        <v>100.102</v>
      </c>
      <c r="G281" t="s">
        <v>192</v>
      </c>
      <c r="H281" s="4">
        <v>0.16800000000000001</v>
      </c>
      <c r="I281">
        <v>4</v>
      </c>
      <c r="J281">
        <v>4</v>
      </c>
      <c r="K281" t="str">
        <f>IF(OR(D281="", E281=""), "", IF(D281&gt;E281, "Falling", IF(E281&gt;D281, "Rising", "None")))</f>
        <v>Rising</v>
      </c>
    </row>
    <row r="282" spans="1:12" x14ac:dyDescent="0.2">
      <c r="A282" s="8" t="s">
        <v>522</v>
      </c>
      <c r="B282" t="s">
        <v>523</v>
      </c>
      <c r="C282" s="7" t="str">
        <f>A282&amp;"."&amp;B282</f>
        <v>One Man Show.Ariana Savalas</v>
      </c>
      <c r="D282">
        <v>2</v>
      </c>
      <c r="E282">
        <v>2</v>
      </c>
      <c r="F282" s="5">
        <v>100.172</v>
      </c>
      <c r="G282" t="s">
        <v>185</v>
      </c>
      <c r="H282" s="4">
        <v>0.78</v>
      </c>
      <c r="I282">
        <v>2</v>
      </c>
      <c r="J282">
        <v>5</v>
      </c>
      <c r="K282" t="str">
        <f>IF(OR(D282="", E282=""), "", IF(D282&gt;E282, "Falling", IF(E282&gt;D282, "Rising", "None")))</f>
        <v>None</v>
      </c>
      <c r="L282" t="s">
        <v>581</v>
      </c>
    </row>
    <row r="283" spans="1:12" x14ac:dyDescent="0.2">
      <c r="A283" t="s">
        <v>1382</v>
      </c>
      <c r="B283" t="s">
        <v>1383</v>
      </c>
      <c r="C283" s="7" t="str">
        <f>A283&amp;"."&amp;B283</f>
        <v>Anxious.Dennis Lloyd</v>
      </c>
      <c r="D283">
        <v>2</v>
      </c>
      <c r="E283">
        <v>3</v>
      </c>
      <c r="F283" s="5">
        <v>100.96299999999999</v>
      </c>
      <c r="G283" t="s">
        <v>180</v>
      </c>
      <c r="H283" s="4">
        <v>0.7</v>
      </c>
      <c r="I283">
        <v>2</v>
      </c>
      <c r="J283">
        <v>2</v>
      </c>
      <c r="K283" t="str">
        <f>IF(OR(D283="", E283=""), "", IF(D283&gt;E283, "Falling", IF(E283&gt;D283, "Rising", "None")))</f>
        <v>Rising</v>
      </c>
    </row>
    <row r="284" spans="1:12" x14ac:dyDescent="0.2">
      <c r="A284" s="7" t="s">
        <v>606</v>
      </c>
      <c r="B284" t="s">
        <v>646</v>
      </c>
      <c r="C284" s="7" t="str">
        <f>A284&amp;"."&amp;B284</f>
        <v>Lost In Space.Emmit Fenn</v>
      </c>
      <c r="D284">
        <v>2</v>
      </c>
      <c r="E284">
        <v>2</v>
      </c>
      <c r="F284" s="5">
        <v>101.018</v>
      </c>
      <c r="G284" t="s">
        <v>186</v>
      </c>
      <c r="H284" s="4">
        <v>0.2</v>
      </c>
      <c r="I284">
        <v>1</v>
      </c>
      <c r="J284">
        <v>5</v>
      </c>
      <c r="K284" t="str">
        <f>IF(OR(D284="", E284=""), "", IF(D284&gt;E284, "Falling", IF(E284&gt;D284, "Rising", "None")))</f>
        <v>None</v>
      </c>
    </row>
    <row r="285" spans="1:12" x14ac:dyDescent="0.2">
      <c r="A285" s="7" t="s">
        <v>948</v>
      </c>
      <c r="B285" t="s">
        <v>906</v>
      </c>
      <c r="C285" s="7" t="str">
        <f>A285&amp;"."&amp;B285</f>
        <v>Somebody Else - Alt Edit.The 1975</v>
      </c>
      <c r="D285">
        <v>2</v>
      </c>
      <c r="E285">
        <v>3</v>
      </c>
      <c r="F285" s="5">
        <v>101.045</v>
      </c>
      <c r="G285" t="s">
        <v>192</v>
      </c>
      <c r="H285" s="4">
        <v>0.3</v>
      </c>
      <c r="I285">
        <v>1</v>
      </c>
      <c r="J285">
        <v>5</v>
      </c>
      <c r="K285" t="str">
        <f>IF(OR(D285="", E285=""), "", IF(D285&gt;E285, "Falling", IF(E285&gt;D285, "Rising", "None")))</f>
        <v>Rising</v>
      </c>
      <c r="L285" t="s">
        <v>195</v>
      </c>
    </row>
    <row r="286" spans="1:12" x14ac:dyDescent="0.2">
      <c r="A286" s="8" t="s">
        <v>151</v>
      </c>
      <c r="B286" t="s">
        <v>152</v>
      </c>
      <c r="C286" s="7" t="str">
        <f>A286&amp;"."&amp;B286</f>
        <v>Dammn Baby.Janet Jackson</v>
      </c>
      <c r="D286">
        <v>2</v>
      </c>
      <c r="E286">
        <v>3</v>
      </c>
      <c r="F286" s="5">
        <v>101.90600000000001</v>
      </c>
      <c r="G286" t="s">
        <v>218</v>
      </c>
      <c r="H286" s="4">
        <v>0.3</v>
      </c>
      <c r="I286">
        <v>1</v>
      </c>
      <c r="J286">
        <v>3</v>
      </c>
      <c r="K286" t="str">
        <f>IF(OR(D286="", E286=""), "", IF(D286&gt;E286, "Falling", IF(E286&gt;D286, "Rising", "None")))</f>
        <v>Rising</v>
      </c>
    </row>
    <row r="287" spans="1:12" x14ac:dyDescent="0.2">
      <c r="A287" s="7" t="s">
        <v>736</v>
      </c>
      <c r="B287" t="s">
        <v>737</v>
      </c>
      <c r="C287" s="7" t="str">
        <f>A287&amp;"."&amp;B287</f>
        <v>Passenger Side.Smallpools</v>
      </c>
      <c r="D287">
        <v>2</v>
      </c>
      <c r="E287">
        <v>3</v>
      </c>
      <c r="F287" s="5">
        <v>101.98699999999999</v>
      </c>
      <c r="G287" t="s">
        <v>192</v>
      </c>
      <c r="H287" s="4">
        <v>6.0099999999999997E-3</v>
      </c>
      <c r="I287">
        <v>3</v>
      </c>
      <c r="J287">
        <v>2</v>
      </c>
      <c r="K287" t="str">
        <f>IF(OR(D287="", E287=""), "", IF(D287&gt;E287, "Falling", IF(E287&gt;D287, "Rising", "None")))</f>
        <v>Rising</v>
      </c>
      <c r="L287" t="s">
        <v>772</v>
      </c>
    </row>
    <row r="288" spans="1:12" x14ac:dyDescent="0.2">
      <c r="A288" s="7" t="s">
        <v>1040</v>
      </c>
      <c r="B288" t="s">
        <v>1041</v>
      </c>
      <c r="C288" s="7" t="str">
        <f>A288&amp;"."&amp;B288</f>
        <v>Could.Elderbrook</v>
      </c>
      <c r="D288">
        <v>2</v>
      </c>
      <c r="E288">
        <v>3</v>
      </c>
      <c r="F288" s="5">
        <v>102</v>
      </c>
      <c r="G288" t="s">
        <v>469</v>
      </c>
      <c r="H288" s="4">
        <v>0.2</v>
      </c>
      <c r="I288">
        <v>4</v>
      </c>
      <c r="J288">
        <v>5</v>
      </c>
      <c r="K288" t="str">
        <f>IF(OR(D288="", E288=""), "", IF(D288&gt;E288, "Falling", IF(E288&gt;D288, "Rising", "None")))</f>
        <v>Rising</v>
      </c>
    </row>
    <row r="289" spans="1:12" x14ac:dyDescent="0.2">
      <c r="A289" s="7" t="s">
        <v>897</v>
      </c>
      <c r="B289" t="s">
        <v>898</v>
      </c>
      <c r="C289" s="7" t="str">
        <f>A289&amp;"."&amp;B289</f>
        <v>Santorini Coffee.melvitto</v>
      </c>
      <c r="D289">
        <v>2</v>
      </c>
      <c r="E289">
        <v>3</v>
      </c>
      <c r="F289" s="5">
        <v>102.003</v>
      </c>
      <c r="G289" t="s">
        <v>453</v>
      </c>
      <c r="H289" s="4">
        <v>0.7</v>
      </c>
      <c r="I289">
        <v>3</v>
      </c>
      <c r="J289">
        <v>1</v>
      </c>
      <c r="K289" t="str">
        <f>IF(OR(D289="", E289=""), "", IF(D289&gt;E289, "Falling", IF(E289&gt;D289, "Rising", "None")))</f>
        <v>Rising</v>
      </c>
      <c r="L289" t="s">
        <v>853</v>
      </c>
    </row>
    <row r="290" spans="1:12" x14ac:dyDescent="0.2">
      <c r="A290" s="7" t="s">
        <v>1028</v>
      </c>
      <c r="B290" t="s">
        <v>1029</v>
      </c>
      <c r="C290" s="7" t="str">
        <f>A290&amp;"."&amp;B290</f>
        <v>Prove It to You (feat. Lenachka).Kris Allen,Lenachka</v>
      </c>
      <c r="D290">
        <v>2</v>
      </c>
      <c r="E290">
        <v>2</v>
      </c>
      <c r="F290" s="5">
        <v>102.00700000000001</v>
      </c>
      <c r="G290" t="s">
        <v>196</v>
      </c>
      <c r="H290" s="4">
        <v>0.9</v>
      </c>
      <c r="I290">
        <v>1</v>
      </c>
      <c r="J290">
        <v>3</v>
      </c>
      <c r="K290" t="str">
        <f>IF(OR(D290="", E290=""), "", IF(D290&gt;E290, "Falling", IF(E290&gt;D290, "Rising", "None")))</f>
        <v>None</v>
      </c>
    </row>
    <row r="291" spans="1:12" x14ac:dyDescent="0.2">
      <c r="A291" s="7" t="s">
        <v>1142</v>
      </c>
      <c r="B291" t="s">
        <v>1143</v>
      </c>
      <c r="C291" s="7" t="str">
        <f>A291&amp;"."&amp;B291</f>
        <v>Stuck In My Head (feat. AJ Mitchell).Captain Cuts,AJ Mitchell</v>
      </c>
      <c r="D291">
        <v>2</v>
      </c>
      <c r="E291">
        <v>3</v>
      </c>
      <c r="F291" s="5">
        <v>102.09</v>
      </c>
      <c r="G291" t="s">
        <v>180</v>
      </c>
      <c r="H291" s="4">
        <v>0.20300000000000001</v>
      </c>
      <c r="I291">
        <v>1</v>
      </c>
      <c r="J291">
        <v>4</v>
      </c>
      <c r="K291" t="str">
        <f>IF(OR(D291="", E291=""), "", IF(D291&gt;E291, "Falling", IF(E291&gt;D291, "Rising", "None")))</f>
        <v>Rising</v>
      </c>
    </row>
    <row r="292" spans="1:12" x14ac:dyDescent="0.2">
      <c r="A292" s="7" t="s">
        <v>847</v>
      </c>
      <c r="B292" t="s">
        <v>848</v>
      </c>
      <c r="C292" s="7" t="str">
        <f>A292&amp;"."&amp;B292</f>
        <v>i'm so tired....Lauv,Troye Sivan</v>
      </c>
      <c r="D292">
        <v>2</v>
      </c>
      <c r="E292">
        <v>3</v>
      </c>
      <c r="F292" s="5">
        <v>102.211</v>
      </c>
      <c r="G292" t="s">
        <v>180</v>
      </c>
      <c r="H292" s="4">
        <v>0.3</v>
      </c>
      <c r="I292">
        <v>2</v>
      </c>
      <c r="J292">
        <v>5</v>
      </c>
      <c r="K292" t="str">
        <f>IF(OR(D292="", E292=""), "", IF(D292&gt;E292, "Falling", IF(E292&gt;D292, "Rising", "None")))</f>
        <v>Rising</v>
      </c>
      <c r="L292" t="s">
        <v>852</v>
      </c>
    </row>
    <row r="293" spans="1:12" x14ac:dyDescent="0.2">
      <c r="A293" s="7" t="s">
        <v>600</v>
      </c>
      <c r="B293" t="s">
        <v>640</v>
      </c>
      <c r="C293" s="7" t="str">
        <f>A293&amp;"."&amp;B293</f>
        <v>Fantasy.Mariah Carey</v>
      </c>
      <c r="D293">
        <v>2</v>
      </c>
      <c r="E293">
        <v>4</v>
      </c>
      <c r="F293" s="5">
        <v>102.322</v>
      </c>
      <c r="G293" t="s">
        <v>455</v>
      </c>
      <c r="H293" s="4">
        <v>0.4</v>
      </c>
      <c r="I293">
        <v>2</v>
      </c>
      <c r="J293">
        <v>4</v>
      </c>
      <c r="K293" t="str">
        <f>IF(OR(D293="", E293=""), "", IF(D293&gt;E293, "Falling", IF(E293&gt;D293, "Rising", "None")))</f>
        <v>Rising</v>
      </c>
    </row>
    <row r="294" spans="1:12" x14ac:dyDescent="0.2">
      <c r="A294" s="7" t="s">
        <v>1251</v>
      </c>
      <c r="B294" t="s">
        <v>49</v>
      </c>
      <c r="C294" s="7" t="str">
        <f>A294&amp;"."&amp;B294</f>
        <v>Human Touch.Betty Who</v>
      </c>
      <c r="D294">
        <v>2</v>
      </c>
      <c r="E294">
        <v>3</v>
      </c>
      <c r="F294" s="5">
        <v>102.898</v>
      </c>
      <c r="G294" t="s">
        <v>180</v>
      </c>
      <c r="H294" s="4">
        <v>0.3</v>
      </c>
      <c r="I294">
        <v>1</v>
      </c>
      <c r="J294">
        <v>5</v>
      </c>
      <c r="K294" t="str">
        <f>IF(OR(D294="", E294=""), "", IF(D294&gt;E294, "Falling", IF(E294&gt;D294, "Rising", "None")))</f>
        <v>Rising</v>
      </c>
    </row>
    <row r="295" spans="1:12" x14ac:dyDescent="0.2">
      <c r="A295" s="7" t="s">
        <v>744</v>
      </c>
      <c r="B295" t="s">
        <v>1194</v>
      </c>
      <c r="C295" s="7" t="str">
        <f>A295&amp;"."&amp;B295</f>
        <v>Candy.Ruben</v>
      </c>
      <c r="D295">
        <v>2</v>
      </c>
      <c r="E295">
        <v>3</v>
      </c>
      <c r="F295" s="5">
        <v>103</v>
      </c>
      <c r="G295" t="s">
        <v>180</v>
      </c>
      <c r="H295" s="4">
        <v>0.27800000000000002</v>
      </c>
      <c r="I295">
        <v>2</v>
      </c>
      <c r="J295">
        <v>5</v>
      </c>
      <c r="K295" t="str">
        <f>IF(OR(D295="", E295=""), "", IF(D295&gt;E295, "Falling", IF(E295&gt;D295, "Rising", "None")))</f>
        <v>Rising</v>
      </c>
    </row>
    <row r="296" spans="1:12" x14ac:dyDescent="0.2">
      <c r="A296" s="7" t="s">
        <v>626</v>
      </c>
      <c r="B296" t="s">
        <v>662</v>
      </c>
      <c r="C296" s="7" t="str">
        <f>A296&amp;"."&amp;B296</f>
        <v>Lose My Cool - Franc Moody Remix.Amber Mark,Franc Moody</v>
      </c>
      <c r="D296">
        <v>2</v>
      </c>
      <c r="E296">
        <v>3</v>
      </c>
      <c r="F296" s="5">
        <v>103.00700000000001</v>
      </c>
      <c r="G296" t="s">
        <v>313</v>
      </c>
      <c r="H296" s="4">
        <v>0.2</v>
      </c>
      <c r="I296">
        <v>3</v>
      </c>
      <c r="J296">
        <v>2</v>
      </c>
      <c r="K296" t="str">
        <f>IF(OR(D296="", E296=""), "", IF(D296&gt;E296, "Falling", IF(E296&gt;D296, "Rising", "None")))</f>
        <v>Rising</v>
      </c>
    </row>
    <row r="297" spans="1:12" x14ac:dyDescent="0.2">
      <c r="A297" s="7" t="s">
        <v>872</v>
      </c>
      <c r="B297" t="s">
        <v>873</v>
      </c>
      <c r="C297" s="7" t="str">
        <f>A297&amp;"."&amp;B297</f>
        <v>For Me.Happi</v>
      </c>
      <c r="D297">
        <v>2</v>
      </c>
      <c r="E297">
        <v>3</v>
      </c>
      <c r="F297" s="5">
        <v>103.05</v>
      </c>
      <c r="G297" t="s">
        <v>453</v>
      </c>
      <c r="H297" s="4">
        <v>0.41199999999999998</v>
      </c>
      <c r="I297">
        <v>3</v>
      </c>
      <c r="J297">
        <v>1</v>
      </c>
      <c r="K297" t="str">
        <f>IF(OR(D297="", E297=""), "", IF(D297&gt;E297, "Falling", IF(E297&gt;D297, "Rising", "None")))</f>
        <v>Rising</v>
      </c>
    </row>
    <row r="298" spans="1:12" x14ac:dyDescent="0.2">
      <c r="A298" s="7" t="s">
        <v>597</v>
      </c>
      <c r="B298" t="s">
        <v>637</v>
      </c>
      <c r="C298" s="7" t="str">
        <f>A298&amp;"."&amp;B298</f>
        <v>Fly Girl (feat. Missy Elliott).FLO,Missy Elliott</v>
      </c>
      <c r="D298">
        <v>2</v>
      </c>
      <c r="E298">
        <v>3</v>
      </c>
      <c r="F298" s="5">
        <v>103.968</v>
      </c>
      <c r="G298" t="s">
        <v>194</v>
      </c>
      <c r="H298" s="4">
        <v>0.5</v>
      </c>
      <c r="I298">
        <v>2</v>
      </c>
      <c r="J298">
        <v>3</v>
      </c>
      <c r="K298" t="str">
        <f>IF(OR(D298="", E298=""), "", IF(D298&gt;E298, "Falling", IF(E298&gt;D298, "Rising", "None")))</f>
        <v>Rising</v>
      </c>
    </row>
    <row r="299" spans="1:12" x14ac:dyDescent="0.2">
      <c r="A299" s="8" t="s">
        <v>349</v>
      </c>
      <c r="B299" t="s">
        <v>350</v>
      </c>
      <c r="C299" s="7" t="str">
        <f>A299&amp;"."&amp;B299</f>
        <v>Hush - Still Woozy Remix.The Marías,Still Woozy</v>
      </c>
      <c r="D299">
        <v>2</v>
      </c>
      <c r="E299">
        <v>2</v>
      </c>
      <c r="F299" s="5">
        <v>103.999</v>
      </c>
      <c r="G299" t="s">
        <v>451</v>
      </c>
      <c r="H299" s="4">
        <v>0.3</v>
      </c>
      <c r="I299">
        <v>2</v>
      </c>
      <c r="J299">
        <v>4</v>
      </c>
      <c r="K299" t="str">
        <f>IF(OR(D299="", E299=""), "", IF(D299&gt;E299, "Falling", IF(E299&gt;D299, "Rising", "None")))</f>
        <v>None</v>
      </c>
      <c r="L299" t="s">
        <v>815</v>
      </c>
    </row>
    <row r="300" spans="1:12" x14ac:dyDescent="0.2">
      <c r="A300" t="s">
        <v>1404</v>
      </c>
      <c r="B300" t="s">
        <v>91</v>
      </c>
      <c r="C300" s="7" t="str">
        <f>A300&amp;"."&amp;B300</f>
        <v>Watermelon Sugar - Spotify Singles.Emei</v>
      </c>
      <c r="D300">
        <v>2</v>
      </c>
      <c r="E300">
        <v>3</v>
      </c>
      <c r="F300" s="5">
        <v>104.014</v>
      </c>
      <c r="G300" t="s">
        <v>216</v>
      </c>
      <c r="H300" s="4">
        <v>0.4</v>
      </c>
      <c r="I300">
        <v>3</v>
      </c>
      <c r="J300">
        <v>4</v>
      </c>
      <c r="K300" t="str">
        <f>IF(OR(D300="", E300=""), "", IF(D300&gt;E300, "Falling", IF(E300&gt;D300, "Rising", "None")))</f>
        <v>Rising</v>
      </c>
    </row>
    <row r="301" spans="1:12" x14ac:dyDescent="0.2">
      <c r="A301" s="7" t="s">
        <v>602</v>
      </c>
      <c r="B301" t="s">
        <v>642</v>
      </c>
      <c r="C301" s="7" t="str">
        <f>A301&amp;"."&amp;B301</f>
        <v>Diamonds.Sam Smith</v>
      </c>
      <c r="D301">
        <v>2</v>
      </c>
      <c r="E301">
        <v>4</v>
      </c>
      <c r="F301" s="5">
        <v>104.181</v>
      </c>
      <c r="G301" t="s">
        <v>180</v>
      </c>
      <c r="H301" s="4">
        <v>0.4</v>
      </c>
      <c r="I301">
        <v>2</v>
      </c>
      <c r="J301">
        <v>5</v>
      </c>
      <c r="K301" t="str">
        <f>IF(OR(D301="", E301=""), "", IF(D301&gt;E301, "Falling", IF(E301&gt;D301, "Rising", "None")))</f>
        <v>Rising</v>
      </c>
    </row>
    <row r="302" spans="1:12" x14ac:dyDescent="0.2">
      <c r="A302" s="8" t="s">
        <v>8</v>
      </c>
      <c r="B302" t="s">
        <v>9</v>
      </c>
      <c r="C302" s="7" t="str">
        <f>A302&amp;"."&amp;B302</f>
        <v>Just Hold On.NuChoyce</v>
      </c>
      <c r="D302">
        <v>2</v>
      </c>
      <c r="E302">
        <v>3</v>
      </c>
      <c r="F302" s="5">
        <v>104.866</v>
      </c>
      <c r="G302" t="s">
        <v>203</v>
      </c>
      <c r="H302" s="4">
        <v>0.3</v>
      </c>
      <c r="I302">
        <v>1</v>
      </c>
      <c r="J302">
        <v>3</v>
      </c>
      <c r="K302" t="str">
        <f>IF(OR(D302="", E302=""), "", IF(D302&gt;E302, "Falling", IF(E302&gt;D302, "Rising", "None")))</f>
        <v>Rising</v>
      </c>
    </row>
    <row r="303" spans="1:12" x14ac:dyDescent="0.2">
      <c r="A303" s="8" t="s">
        <v>127</v>
      </c>
      <c r="B303" t="s">
        <v>128</v>
      </c>
      <c r="C303" s="7" t="str">
        <f>A303&amp;"."&amp;B303</f>
        <v>No Diggity.Campsite Dream</v>
      </c>
      <c r="D303">
        <v>2</v>
      </c>
      <c r="E303">
        <v>3</v>
      </c>
      <c r="F303" s="5">
        <v>104.91200000000001</v>
      </c>
      <c r="G303" t="s">
        <v>230</v>
      </c>
      <c r="H303" s="4">
        <v>0.1</v>
      </c>
      <c r="I303">
        <v>3</v>
      </c>
      <c r="J303">
        <v>5</v>
      </c>
      <c r="K303" t="str">
        <f>IF(OR(D303="", E303=""), "", IF(D303&gt;E303, "Falling", IF(E303&gt;D303, "Rising", "None")))</f>
        <v>Rising</v>
      </c>
    </row>
    <row r="304" spans="1:12" x14ac:dyDescent="0.2">
      <c r="A304" s="8" t="s">
        <v>328</v>
      </c>
      <c r="B304" t="s">
        <v>329</v>
      </c>
      <c r="C304" s="7" t="str">
        <f>A304&amp;"."&amp;B304</f>
        <v>Naked Alone.L Devine,INDIIA</v>
      </c>
      <c r="D304">
        <v>2</v>
      </c>
      <c r="E304">
        <v>3</v>
      </c>
      <c r="F304" s="5">
        <v>104.97799999999999</v>
      </c>
      <c r="G304" t="s">
        <v>198</v>
      </c>
      <c r="H304" s="4">
        <v>0.4</v>
      </c>
      <c r="I304">
        <v>1</v>
      </c>
      <c r="J304">
        <v>3</v>
      </c>
      <c r="K304" t="str">
        <f>IF(OR(D304="", E304=""), "", IF(D304&gt;E304, "Falling", IF(E304&gt;D304, "Rising", "None")))</f>
        <v>Rising</v>
      </c>
      <c r="L304" t="s">
        <v>446</v>
      </c>
    </row>
    <row r="305" spans="1:12" x14ac:dyDescent="0.2">
      <c r="A305" s="7" t="s">
        <v>117</v>
      </c>
      <c r="B305" t="s">
        <v>118</v>
      </c>
      <c r="C305" s="7" t="str">
        <f>A305&amp;"."&amp;B305</f>
        <v>Water Flow.Klyne</v>
      </c>
      <c r="D305">
        <v>2</v>
      </c>
      <c r="E305">
        <v>2</v>
      </c>
      <c r="F305" s="5">
        <v>104.994</v>
      </c>
      <c r="G305" t="s">
        <v>184</v>
      </c>
      <c r="H305" s="4">
        <v>0.66400000000000003</v>
      </c>
      <c r="I305">
        <v>3</v>
      </c>
      <c r="J305">
        <v>4</v>
      </c>
      <c r="K305" t="str">
        <f>IF(OR(D305="", E305=""), "", IF(D305&gt;E305, "Falling", IF(E305&gt;D305, "Rising", "None")))</f>
        <v>None</v>
      </c>
    </row>
    <row r="306" spans="1:12" x14ac:dyDescent="0.2">
      <c r="A306" s="8" t="s">
        <v>506</v>
      </c>
      <c r="B306" t="s">
        <v>507</v>
      </c>
      <c r="C306" s="7" t="str">
        <f>A306&amp;"."&amp;B306</f>
        <v>shut up.Greyson Chance</v>
      </c>
      <c r="D306">
        <v>2</v>
      </c>
      <c r="E306">
        <v>3</v>
      </c>
      <c r="F306" s="5">
        <v>105.01</v>
      </c>
      <c r="G306" t="s">
        <v>180</v>
      </c>
      <c r="H306" s="4">
        <v>0.4</v>
      </c>
      <c r="I306">
        <v>1</v>
      </c>
      <c r="J306">
        <v>4</v>
      </c>
      <c r="K306" t="str">
        <f>IF(OR(D306="", E306=""), "", IF(D306&gt;E306, "Falling", IF(E306&gt;D306, "Rising", "None")))</f>
        <v>Rising</v>
      </c>
    </row>
    <row r="307" spans="1:12" x14ac:dyDescent="0.2">
      <c r="A307" s="7" t="s">
        <v>622</v>
      </c>
      <c r="B307" t="s">
        <v>660</v>
      </c>
      <c r="C307" s="7" t="str">
        <f>A307&amp;"."&amp;B307</f>
        <v>Djon maya maï (feat. Victor Démé).Synapson,Victor Démé</v>
      </c>
      <c r="D307">
        <v>2</v>
      </c>
      <c r="E307">
        <v>3</v>
      </c>
      <c r="F307" s="5">
        <v>105.012</v>
      </c>
      <c r="G307" t="s">
        <v>674</v>
      </c>
      <c r="H307" s="4">
        <v>0.3</v>
      </c>
      <c r="I307">
        <v>3</v>
      </c>
      <c r="J307">
        <v>2</v>
      </c>
      <c r="K307" t="str">
        <f>IF(OR(D307="", E307=""), "", IF(D307&gt;E307, "Falling", IF(E307&gt;D307, "Rising", "None")))</f>
        <v>Rising</v>
      </c>
    </row>
    <row r="308" spans="1:12" x14ac:dyDescent="0.2">
      <c r="A308" s="7" t="s">
        <v>607</v>
      </c>
      <c r="B308" t="s">
        <v>647</v>
      </c>
      <c r="C308" s="7" t="str">
        <f>A308&amp;"."&amp;B308</f>
        <v>Savage (Nightcore Remix).Bahari,Nightcore</v>
      </c>
      <c r="D308">
        <v>2</v>
      </c>
      <c r="E308">
        <v>2</v>
      </c>
      <c r="F308" s="5">
        <v>105.038</v>
      </c>
      <c r="G308" t="s">
        <v>200</v>
      </c>
      <c r="H308" s="4">
        <v>0.2</v>
      </c>
      <c r="I308">
        <v>4</v>
      </c>
      <c r="J308">
        <v>4</v>
      </c>
      <c r="K308" t="str">
        <f>IF(OR(D308="", E308=""), "", IF(D308&gt;E308, "Falling", IF(E308&gt;D308, "Rising", "None")))</f>
        <v>None</v>
      </c>
    </row>
    <row r="309" spans="1:12" x14ac:dyDescent="0.2">
      <c r="A309" s="8" t="s">
        <v>40</v>
      </c>
      <c r="B309" t="s">
        <v>41</v>
      </c>
      <c r="C309" s="7" t="str">
        <f>A309&amp;"."&amp;B309</f>
        <v>My Oh My (feat. DaBaby).Camila Cabello,DaBaby</v>
      </c>
      <c r="D309">
        <v>2</v>
      </c>
      <c r="E309">
        <v>3</v>
      </c>
      <c r="F309" s="5">
        <v>105.04600000000001</v>
      </c>
      <c r="G309" t="s">
        <v>199</v>
      </c>
      <c r="H309" s="4">
        <v>1.7999999999999999E-2</v>
      </c>
      <c r="I309">
        <v>2</v>
      </c>
      <c r="J309">
        <v>4</v>
      </c>
      <c r="K309" t="str">
        <f>IF(OR(D309="", E309=""), "", IF(D309&gt;E309, "Falling", IF(E309&gt;D309, "Rising", "None")))</f>
        <v>Rising</v>
      </c>
    </row>
    <row r="310" spans="1:12" x14ac:dyDescent="0.2">
      <c r="A310" s="7" t="s">
        <v>928</v>
      </c>
      <c r="B310" t="s">
        <v>929</v>
      </c>
      <c r="C310" s="7" t="str">
        <f>A310&amp;"."&amp;B310</f>
        <v>Breathin'.Asylum Street Spankers</v>
      </c>
      <c r="D310">
        <v>2</v>
      </c>
      <c r="E310">
        <v>3</v>
      </c>
      <c r="F310" s="5">
        <v>105.782</v>
      </c>
      <c r="G310" t="s">
        <v>185</v>
      </c>
      <c r="H310" s="4">
        <v>0.9</v>
      </c>
      <c r="I310">
        <v>2</v>
      </c>
      <c r="J310">
        <v>3</v>
      </c>
      <c r="K310" t="str">
        <f>IF(OR(D310="", E310=""), "", IF(D310&gt;E310, "Falling", IF(E310&gt;D310, "Rising", "None")))</f>
        <v>Rising</v>
      </c>
      <c r="L310" t="s">
        <v>954</v>
      </c>
    </row>
    <row r="311" spans="1:12" x14ac:dyDescent="0.2">
      <c r="A311" s="8" t="s">
        <v>1323</v>
      </c>
      <c r="B311" t="s">
        <v>1324</v>
      </c>
      <c r="C311" s="7" t="str">
        <f>A311&amp;"."&amp;B311</f>
        <v>Emotion.Hazey Eyes,Panama</v>
      </c>
      <c r="D311">
        <v>2</v>
      </c>
      <c r="E311">
        <v>2</v>
      </c>
      <c r="F311" s="5">
        <v>106.04600000000001</v>
      </c>
      <c r="G311" t="s">
        <v>186</v>
      </c>
      <c r="H311" s="4">
        <v>0.1</v>
      </c>
      <c r="I311">
        <v>3</v>
      </c>
      <c r="J311">
        <v>3</v>
      </c>
      <c r="K311" t="str">
        <f>IF(OR(D311="", E311=""), "", IF(D311&gt;E311, "Falling", IF(E311&gt;D311, "Rising", "None")))</f>
        <v>None</v>
      </c>
    </row>
    <row r="312" spans="1:12" x14ac:dyDescent="0.2">
      <c r="A312" s="7" t="s">
        <v>869</v>
      </c>
      <c r="B312" t="s">
        <v>676</v>
      </c>
      <c r="C312" s="7" t="str">
        <f>A312&amp;"."&amp;B312</f>
        <v>Eyes Closed.Ed Sheeran</v>
      </c>
      <c r="D312">
        <v>2</v>
      </c>
      <c r="E312">
        <v>3</v>
      </c>
      <c r="F312" s="5">
        <v>107.014</v>
      </c>
      <c r="G312" t="s">
        <v>196</v>
      </c>
      <c r="H312" s="4">
        <v>0.5</v>
      </c>
      <c r="I312">
        <v>2</v>
      </c>
      <c r="J312">
        <v>5</v>
      </c>
      <c r="K312" t="str">
        <f>IF(OR(D312="", E312=""), "", IF(D312&gt;E312, "Falling", IF(E312&gt;D312, "Rising", "None")))</f>
        <v>Rising</v>
      </c>
    </row>
    <row r="313" spans="1:12" x14ac:dyDescent="0.2">
      <c r="A313" s="7" t="s">
        <v>601</v>
      </c>
      <c r="B313" t="s">
        <v>641</v>
      </c>
      <c r="C313" s="7" t="str">
        <f>A313&amp;"."&amp;B313</f>
        <v>First Class.Jack Harlow</v>
      </c>
      <c r="D313">
        <v>2</v>
      </c>
      <c r="E313">
        <v>3</v>
      </c>
      <c r="F313" s="5">
        <v>107.014</v>
      </c>
      <c r="G313" t="s">
        <v>672</v>
      </c>
      <c r="H313" s="4">
        <v>0.109</v>
      </c>
      <c r="I313">
        <v>2</v>
      </c>
      <c r="J313">
        <v>5</v>
      </c>
      <c r="K313" t="str">
        <f>IF(OR(D313="", E313=""), "", IF(D313&gt;E313, "Falling", IF(E313&gt;D313, "Rising", "None")))</f>
        <v>Rising</v>
      </c>
    </row>
    <row r="314" spans="1:12" x14ac:dyDescent="0.2">
      <c r="A314" s="8" t="s">
        <v>324</v>
      </c>
      <c r="B314" t="s">
        <v>325</v>
      </c>
      <c r="C314" s="7" t="str">
        <f>A314&amp;"."&amp;B314</f>
        <v>Epa Wei.Danny Ocean</v>
      </c>
      <c r="D314">
        <v>2</v>
      </c>
      <c r="E314">
        <v>3</v>
      </c>
      <c r="F314" s="5">
        <v>107.833</v>
      </c>
      <c r="G314" t="s">
        <v>444</v>
      </c>
      <c r="H314" s="4">
        <v>0.3</v>
      </c>
      <c r="I314">
        <v>4</v>
      </c>
      <c r="J314">
        <v>3</v>
      </c>
      <c r="K314" t="str">
        <f>IF(OR(D314="", E314=""), "", IF(D314&gt;E314, "Falling", IF(E314&gt;D314, "Rising", "None")))</f>
        <v>Rising</v>
      </c>
      <c r="L314" t="s">
        <v>854</v>
      </c>
    </row>
    <row r="315" spans="1:12" x14ac:dyDescent="0.2">
      <c r="A315" s="7" t="s">
        <v>689</v>
      </c>
      <c r="B315" t="s">
        <v>690</v>
      </c>
      <c r="C315" s="7" t="str">
        <f>A315&amp;"."&amp;B315</f>
        <v>Don't Speak.Chaël,kaii</v>
      </c>
      <c r="D315">
        <v>2</v>
      </c>
      <c r="E315">
        <v>3</v>
      </c>
      <c r="F315" s="5">
        <v>107.98099999999999</v>
      </c>
      <c r="G315" t="s">
        <v>230</v>
      </c>
      <c r="H315" s="4">
        <v>0.2</v>
      </c>
      <c r="I315">
        <v>4</v>
      </c>
      <c r="J315">
        <v>2</v>
      </c>
      <c r="K315" t="str">
        <f>IF(OR(D315="", E315=""), "", IF(D315&gt;E315, "Falling", IF(E315&gt;D315, "Rising", "None")))</f>
        <v>Rising</v>
      </c>
    </row>
    <row r="316" spans="1:12" x14ac:dyDescent="0.2">
      <c r="A316" s="8" t="s">
        <v>423</v>
      </c>
      <c r="B316" t="s">
        <v>424</v>
      </c>
      <c r="C316" s="7" t="str">
        <f>A316&amp;"."&amp;B316</f>
        <v>go with u.BAYNK</v>
      </c>
      <c r="D316">
        <v>2</v>
      </c>
      <c r="E316">
        <v>3</v>
      </c>
      <c r="F316" s="5">
        <v>108.994</v>
      </c>
      <c r="G316" t="s">
        <v>192</v>
      </c>
      <c r="H316" s="4">
        <v>0.2</v>
      </c>
      <c r="I316">
        <v>3</v>
      </c>
      <c r="J316">
        <v>4</v>
      </c>
      <c r="K316" t="str">
        <f>IF(OR(D316="", E316=""), "", IF(D316&gt;E316, "Falling", IF(E316&gt;D316, "Rising", "None")))</f>
        <v>Rising</v>
      </c>
    </row>
    <row r="317" spans="1:12" x14ac:dyDescent="0.2">
      <c r="A317" s="8" t="s">
        <v>103</v>
      </c>
      <c r="B317" t="s">
        <v>104</v>
      </c>
      <c r="C317" s="7" t="str">
        <f>A317&amp;"."&amp;B317</f>
        <v>Nice 'n' Easy - Remastered.Frank Sinatra</v>
      </c>
      <c r="D317">
        <v>2</v>
      </c>
      <c r="E317">
        <v>2</v>
      </c>
      <c r="F317" s="5">
        <v>109.295</v>
      </c>
      <c r="G317" t="s">
        <v>189</v>
      </c>
      <c r="H317" s="4">
        <v>0.92900000000000005</v>
      </c>
      <c r="I317">
        <v>3</v>
      </c>
      <c r="J317">
        <v>5</v>
      </c>
      <c r="K317" t="str">
        <f>IF(OR(D317="", E317=""), "", IF(D317&gt;E317, "Falling", IF(E317&gt;D317, "Rising", "None")))</f>
        <v>None</v>
      </c>
    </row>
    <row r="318" spans="1:12" x14ac:dyDescent="0.2">
      <c r="A318" s="7" t="s">
        <v>1225</v>
      </c>
      <c r="B318" t="s">
        <v>104</v>
      </c>
      <c r="C318" s="7" t="str">
        <f>A318&amp;"."&amp;B318</f>
        <v>Nice 'n' Easy - Remastered 1999.Frank Sinatra</v>
      </c>
      <c r="D318">
        <v>2</v>
      </c>
      <c r="E318">
        <v>3</v>
      </c>
      <c r="F318" s="5">
        <v>109.295</v>
      </c>
      <c r="G318" t="s">
        <v>185</v>
      </c>
      <c r="H318" s="4">
        <v>0.77200000000000002</v>
      </c>
      <c r="I318">
        <v>2</v>
      </c>
      <c r="J318">
        <v>4</v>
      </c>
      <c r="K318" t="str">
        <f>IF(OR(D318="", E318=""), "", IF(D318&gt;E318, "Falling", IF(E318&gt;D318, "Rising", "None")))</f>
        <v>Rising</v>
      </c>
      <c r="L318" t="s">
        <v>1261</v>
      </c>
    </row>
    <row r="319" spans="1:12" x14ac:dyDescent="0.2">
      <c r="A319" s="7" t="s">
        <v>1184</v>
      </c>
      <c r="B319" t="s">
        <v>1185</v>
      </c>
      <c r="C319" s="7" t="str">
        <f>A319&amp;"."&amp;B319</f>
        <v>Blue Moon.Flora Martínez</v>
      </c>
      <c r="D319">
        <v>2</v>
      </c>
      <c r="E319">
        <v>3</v>
      </c>
      <c r="F319" s="5">
        <v>109.913</v>
      </c>
      <c r="G319" t="s">
        <v>311</v>
      </c>
      <c r="H319" s="4">
        <v>0.97899999999999998</v>
      </c>
      <c r="I319">
        <v>2</v>
      </c>
      <c r="J319">
        <v>3</v>
      </c>
      <c r="K319" t="str">
        <f>IF(OR(D319="", E319=""), "", IF(D319&gt;E319, "Falling", IF(E319&gt;D319, "Rising", "None")))</f>
        <v>Rising</v>
      </c>
    </row>
    <row r="320" spans="1:12" x14ac:dyDescent="0.2">
      <c r="A320" s="7" t="s">
        <v>1034</v>
      </c>
      <c r="B320" t="s">
        <v>1035</v>
      </c>
      <c r="C320" s="7" t="str">
        <f>A320&amp;"."&amp;B320</f>
        <v>Coming Over - filous Remix.James Hersey,filous</v>
      </c>
      <c r="D320">
        <v>2</v>
      </c>
      <c r="E320">
        <v>3</v>
      </c>
      <c r="F320" s="5">
        <v>109.998</v>
      </c>
      <c r="G320" t="s">
        <v>192</v>
      </c>
      <c r="H320" s="4">
        <v>0.2</v>
      </c>
      <c r="I320">
        <v>2</v>
      </c>
      <c r="J320">
        <v>3</v>
      </c>
      <c r="K320" t="str">
        <f>IF(OR(D320="", E320=""), "", IF(D320&gt;E320, "Falling", IF(E320&gt;D320, "Rising", "None")))</f>
        <v>Rising</v>
      </c>
      <c r="L320" t="s">
        <v>1001</v>
      </c>
    </row>
    <row r="321" spans="1:16" x14ac:dyDescent="0.2">
      <c r="A321" s="8" t="s">
        <v>1305</v>
      </c>
      <c r="B321" t="s">
        <v>1306</v>
      </c>
      <c r="C321" s="7" t="str">
        <f>A321&amp;"."&amp;B321</f>
        <v>Falling.Harry Styles</v>
      </c>
      <c r="D321">
        <v>2</v>
      </c>
      <c r="E321">
        <v>1</v>
      </c>
      <c r="F321" s="5">
        <v>110.011</v>
      </c>
      <c r="G321" t="s">
        <v>1013</v>
      </c>
      <c r="H321" s="4">
        <v>0.9</v>
      </c>
      <c r="I321">
        <v>4</v>
      </c>
      <c r="J321">
        <v>3</v>
      </c>
      <c r="K321" t="str">
        <f>IF(OR(D321="", E321=""), "", IF(D321&gt;E321, "Falling", IF(E321&gt;D321, "Rising", "None")))</f>
        <v>Falling</v>
      </c>
      <c r="L321" t="s">
        <v>1348</v>
      </c>
    </row>
    <row r="322" spans="1:16" x14ac:dyDescent="0.2">
      <c r="A322" s="7" t="s">
        <v>960</v>
      </c>
      <c r="B322" t="s">
        <v>961</v>
      </c>
      <c r="C322" s="7" t="str">
        <f>A322&amp;"."&amp;B322</f>
        <v>My Love.Kingsley</v>
      </c>
      <c r="D322">
        <v>2</v>
      </c>
      <c r="E322">
        <v>3</v>
      </c>
      <c r="F322" s="5">
        <v>110.991</v>
      </c>
      <c r="G322" t="s">
        <v>198</v>
      </c>
      <c r="H322" s="4">
        <v>0.3</v>
      </c>
      <c r="I322">
        <v>2</v>
      </c>
      <c r="J322">
        <v>1</v>
      </c>
      <c r="K322" t="str">
        <f>IF(OR(D322="", E322=""), "", IF(D322&gt;E322, "Falling", IF(E322&gt;D322, "Rising", "None")))</f>
        <v>Rising</v>
      </c>
      <c r="L322" t="s">
        <v>195</v>
      </c>
    </row>
    <row r="323" spans="1:16" x14ac:dyDescent="0.2">
      <c r="A323" s="8" t="s">
        <v>267</v>
      </c>
      <c r="B323" t="s">
        <v>1314</v>
      </c>
      <c r="C323" s="7" t="str">
        <f>A323&amp;"."&amp;B323</f>
        <v>Toxic.GIVVEN</v>
      </c>
      <c r="D323">
        <v>2</v>
      </c>
      <c r="E323">
        <v>3</v>
      </c>
      <c r="F323" s="5">
        <v>111.97</v>
      </c>
      <c r="G323" t="s">
        <v>230</v>
      </c>
      <c r="H323" s="4">
        <v>0.1</v>
      </c>
      <c r="I323">
        <v>3</v>
      </c>
      <c r="J323">
        <v>3</v>
      </c>
      <c r="K323" t="str">
        <f>IF(OR(D323="", E323=""), "", IF(D323&gt;E323, "Falling", IF(E323&gt;D323, "Rising", "None")))</f>
        <v>Rising</v>
      </c>
      <c r="L323" t="s">
        <v>1349</v>
      </c>
    </row>
    <row r="324" spans="1:16" x14ac:dyDescent="0.2">
      <c r="A324" s="8" t="s">
        <v>332</v>
      </c>
      <c r="B324" t="s">
        <v>333</v>
      </c>
      <c r="C324" s="7" t="str">
        <f>A324&amp;"."&amp;B324</f>
        <v>Coast (feat. Anderson .Paak).Hailee Steinfeld,Anderson .Paak</v>
      </c>
      <c r="D324">
        <v>2</v>
      </c>
      <c r="E324">
        <v>3</v>
      </c>
      <c r="F324" s="5">
        <v>111.976</v>
      </c>
      <c r="G324" t="s">
        <v>199</v>
      </c>
      <c r="H324" s="4">
        <v>0.4</v>
      </c>
      <c r="I324">
        <v>2</v>
      </c>
      <c r="J324">
        <v>4</v>
      </c>
      <c r="K324" t="str">
        <f>IF(OR(D324="", E324=""), "", IF(D324&gt;E324, "Falling", IF(E324&gt;D324, "Rising", "None")))</f>
        <v>Rising</v>
      </c>
    </row>
    <row r="325" spans="1:16" x14ac:dyDescent="0.2">
      <c r="A325" s="7" t="s">
        <v>982</v>
      </c>
      <c r="B325" t="s">
        <v>983</v>
      </c>
      <c r="C325" s="7" t="str">
        <f>A325&amp;"."&amp;B325</f>
        <v>Dancing On My Own.Calum Scott</v>
      </c>
      <c r="D325">
        <v>2</v>
      </c>
      <c r="E325">
        <v>2</v>
      </c>
      <c r="F325" s="5">
        <v>112.672</v>
      </c>
      <c r="G325" t="s">
        <v>1013</v>
      </c>
      <c r="H325" s="4">
        <v>0.83699999999999997</v>
      </c>
      <c r="I325">
        <v>4</v>
      </c>
      <c r="J325">
        <v>5</v>
      </c>
      <c r="K325" t="str">
        <f>IF(OR(D325="", E325=""), "", IF(D325&gt;E325, "Falling", IF(E325&gt;D325, "Rising", "None")))</f>
        <v>None</v>
      </c>
    </row>
    <row r="326" spans="1:16" x14ac:dyDescent="0.2">
      <c r="A326" s="7" t="s">
        <v>1219</v>
      </c>
      <c r="B326" t="s">
        <v>1220</v>
      </c>
      <c r="C326" s="7" t="str">
        <f>A326&amp;"."&amp;B326</f>
        <v>Sofia.Clairo</v>
      </c>
      <c r="D326">
        <v>2</v>
      </c>
      <c r="E326">
        <v>3</v>
      </c>
      <c r="F326" s="5">
        <v>112.997</v>
      </c>
      <c r="G326" t="s">
        <v>1206</v>
      </c>
      <c r="H326" s="4">
        <v>0.59799999999999998</v>
      </c>
      <c r="I326">
        <v>3</v>
      </c>
      <c r="J326">
        <v>2</v>
      </c>
      <c r="K326" t="str">
        <f>IF(OR(D326="", E326=""), "", IF(D326&gt;E326, "Falling", IF(E326&gt;D326, "Rising", "None")))</f>
        <v>Rising</v>
      </c>
    </row>
    <row r="327" spans="1:16" x14ac:dyDescent="0.2">
      <c r="A327" s="7" t="s">
        <v>44</v>
      </c>
      <c r="B327" t="s">
        <v>45</v>
      </c>
      <c r="C327" s="7" t="str">
        <f>A327&amp;"."&amp;B327</f>
        <v>You Shook Me All Night Long - Acoustic.Kaiak</v>
      </c>
      <c r="D327">
        <v>2</v>
      </c>
      <c r="E327">
        <v>3</v>
      </c>
      <c r="F327" s="5">
        <v>113.05</v>
      </c>
      <c r="G327" t="s">
        <v>216</v>
      </c>
      <c r="H327" s="4">
        <v>0.8</v>
      </c>
      <c r="I327">
        <v>2</v>
      </c>
      <c r="J327">
        <v>3</v>
      </c>
      <c r="K327" t="str">
        <f>IF(OR(D327="", E327=""), "", IF(D327&gt;E327, "Falling", IF(E327&gt;D327, "Rising", "None")))</f>
        <v>Rising</v>
      </c>
    </row>
    <row r="328" spans="1:16" x14ac:dyDescent="0.2">
      <c r="A328" s="7" t="s">
        <v>744</v>
      </c>
      <c r="B328" t="s">
        <v>745</v>
      </c>
      <c r="C328" s="7" t="str">
        <f>A328&amp;"."&amp;B328</f>
        <v>Candy.Kah-Lo</v>
      </c>
      <c r="D328">
        <v>2</v>
      </c>
      <c r="E328">
        <v>3</v>
      </c>
      <c r="F328" s="5">
        <v>113.081</v>
      </c>
      <c r="G328" t="s">
        <v>180</v>
      </c>
      <c r="H328" s="4">
        <v>0.3</v>
      </c>
      <c r="I328">
        <v>2</v>
      </c>
      <c r="J328">
        <v>5</v>
      </c>
      <c r="K328" t="str">
        <f>IF(OR(D328="", E328=""), "", IF(D328&gt;E328, "Falling", IF(E328&gt;D328, "Rising", "None")))</f>
        <v>Rising</v>
      </c>
    </row>
    <row r="329" spans="1:16" x14ac:dyDescent="0.2">
      <c r="A329" s="7" t="s">
        <v>285</v>
      </c>
      <c r="B329" t="s">
        <v>286</v>
      </c>
      <c r="C329" s="7" t="str">
        <f>A329&amp;"."&amp;B329</f>
        <v>Lay Back (bad tuner remix).CLAVVS,bad tuner</v>
      </c>
      <c r="D329">
        <v>2</v>
      </c>
      <c r="E329">
        <v>3</v>
      </c>
      <c r="F329" s="5">
        <v>114.015</v>
      </c>
      <c r="G329" t="s">
        <v>192</v>
      </c>
      <c r="H329" s="4">
        <v>0.2</v>
      </c>
      <c r="I329">
        <v>3</v>
      </c>
      <c r="J329">
        <v>1</v>
      </c>
      <c r="K329" t="str">
        <f>IF(OR(D329="", E329=""), "", IF(D329&gt;E329, "Falling", IF(E329&gt;D329, "Rising", "None")))</f>
        <v>Rising</v>
      </c>
    </row>
    <row r="330" spans="1:16" x14ac:dyDescent="0.2">
      <c r="A330" s="8" t="s">
        <v>1329</v>
      </c>
      <c r="B330" t="s">
        <v>1330</v>
      </c>
      <c r="C330" s="7" t="str">
        <f>A330&amp;"."&amp;B330</f>
        <v>Just for One Night (feat. Astrid S).Blonde,Astrid S</v>
      </c>
      <c r="D330">
        <v>2</v>
      </c>
      <c r="E330">
        <v>3</v>
      </c>
      <c r="F330" s="5">
        <v>118.005</v>
      </c>
      <c r="G330" t="s">
        <v>192</v>
      </c>
      <c r="H330" s="4">
        <v>0.27700000000000002</v>
      </c>
      <c r="I330">
        <v>3</v>
      </c>
      <c r="J330">
        <v>2</v>
      </c>
      <c r="K330" t="str">
        <f>IF(OR(D330="", E330=""), "", IF(D330&gt;E330, "Falling", IF(E330&gt;D330, "Rising", "None")))</f>
        <v>Rising</v>
      </c>
    </row>
    <row r="331" spans="1:16" x14ac:dyDescent="0.2">
      <c r="A331" s="7" t="s">
        <v>624</v>
      </c>
      <c r="B331" t="s">
        <v>661</v>
      </c>
      <c r="C331" s="7" t="str">
        <f>A331&amp;"."&amp;B331</f>
        <v>Cherry (feat. Hayley Kiyoko).FLETCHER,Hayley Kiyoko</v>
      </c>
      <c r="D331">
        <v>2</v>
      </c>
      <c r="E331">
        <v>3</v>
      </c>
      <c r="F331" s="5">
        <v>118.03700000000001</v>
      </c>
      <c r="G331" t="s">
        <v>180</v>
      </c>
      <c r="H331" s="4">
        <v>0.4</v>
      </c>
      <c r="I331">
        <v>2</v>
      </c>
      <c r="J331">
        <v>2</v>
      </c>
      <c r="K331" t="str">
        <f>IF(OR(D331="", E331=""), "", IF(D331&gt;E331, "Falling", IF(E331&gt;D331, "Rising", "None")))</f>
        <v>Rising</v>
      </c>
    </row>
    <row r="332" spans="1:16" x14ac:dyDescent="0.2">
      <c r="A332" s="8" t="s">
        <v>545</v>
      </c>
      <c r="B332" t="s">
        <v>546</v>
      </c>
      <c r="C332" s="7" t="str">
        <f>A332&amp;"."&amp;B332</f>
        <v>Let There Be Love.Nat King Cole</v>
      </c>
      <c r="D332">
        <v>2</v>
      </c>
      <c r="E332">
        <v>3</v>
      </c>
      <c r="F332" s="5">
        <v>119.619</v>
      </c>
      <c r="G332" t="s">
        <v>189</v>
      </c>
      <c r="H332" s="4">
        <v>0.873</v>
      </c>
      <c r="I332">
        <v>3</v>
      </c>
      <c r="J332">
        <v>5</v>
      </c>
      <c r="K332" t="str">
        <f>IF(OR(D332="", E332=""), "", IF(D332&gt;E332, "Falling", IF(E332&gt;D332, "Rising", "None")))</f>
        <v>Rising</v>
      </c>
    </row>
    <row r="333" spans="1:16" x14ac:dyDescent="0.2">
      <c r="A333" s="8">
        <v>0.44097222222222227</v>
      </c>
      <c r="B333" t="s">
        <v>486</v>
      </c>
      <c r="C333" s="7" t="str">
        <f>A333&amp;"."&amp;B333</f>
        <v>0.440972222222222.Tiësto,Tate McRae</v>
      </c>
      <c r="D333">
        <v>2</v>
      </c>
      <c r="E333">
        <v>3</v>
      </c>
      <c r="F333" s="5">
        <v>120.003</v>
      </c>
      <c r="G333" t="s">
        <v>192</v>
      </c>
      <c r="H333" s="4">
        <v>0.2</v>
      </c>
      <c r="I333">
        <v>3</v>
      </c>
      <c r="J333">
        <v>3</v>
      </c>
      <c r="K333" t="str">
        <f>IF(OR(D333="", E333=""), "", IF(D333&gt;E333, "Falling", IF(E333&gt;D333, "Rising", "None")))</f>
        <v>Rising</v>
      </c>
      <c r="N333" s="5"/>
      <c r="P333" s="4"/>
    </row>
    <row r="334" spans="1:16" x14ac:dyDescent="0.2">
      <c r="A334" s="7" t="s">
        <v>1066</v>
      </c>
      <c r="B334" t="s">
        <v>441</v>
      </c>
      <c r="C334" s="7" t="str">
        <f>A334&amp;"."&amp;B334</f>
        <v>everything i wanted.Billie Eilish</v>
      </c>
      <c r="D334">
        <v>2</v>
      </c>
      <c r="E334">
        <v>3</v>
      </c>
      <c r="F334" s="5">
        <v>120.006</v>
      </c>
      <c r="G334" t="s">
        <v>186</v>
      </c>
      <c r="H334" s="4">
        <v>0.4</v>
      </c>
      <c r="I334">
        <v>3</v>
      </c>
      <c r="J334">
        <v>4</v>
      </c>
      <c r="K334" t="str">
        <f>IF(OR(D334="", E334=""), "", IF(D334&gt;E334, "Falling", IF(E334&gt;D334, "Rising", "None")))</f>
        <v>Rising</v>
      </c>
    </row>
    <row r="335" spans="1:16" x14ac:dyDescent="0.2">
      <c r="A335" s="7" t="s">
        <v>718</v>
      </c>
      <c r="B335" t="s">
        <v>719</v>
      </c>
      <c r="C335" s="7" t="str">
        <f>A335&amp;"."&amp;B335</f>
        <v>Too Well.Reneé Rapp</v>
      </c>
      <c r="D335">
        <v>2</v>
      </c>
      <c r="E335">
        <v>3</v>
      </c>
      <c r="F335" s="5">
        <v>121.03</v>
      </c>
      <c r="G335" t="s">
        <v>180</v>
      </c>
      <c r="H335" s="4">
        <v>0.3</v>
      </c>
      <c r="I335">
        <v>3</v>
      </c>
      <c r="J335">
        <v>3</v>
      </c>
      <c r="K335" t="str">
        <f>IF(OR(D335="", E335=""), "", IF(D335&gt;E335, "Falling", IF(E335&gt;D335, "Rising", "None")))</f>
        <v>Rising</v>
      </c>
    </row>
    <row r="336" spans="1:16" x14ac:dyDescent="0.2">
      <c r="A336" t="s">
        <v>1414</v>
      </c>
      <c r="B336" t="s">
        <v>257</v>
      </c>
      <c r="C336" s="7" t="str">
        <f>A336&amp;"."&amp;B336</f>
        <v>Run Your Mouth.The Marías</v>
      </c>
      <c r="D336">
        <v>2</v>
      </c>
      <c r="E336">
        <v>3</v>
      </c>
      <c r="F336" s="5">
        <v>111.005</v>
      </c>
      <c r="G336" t="s">
        <v>198</v>
      </c>
      <c r="H336" s="4">
        <v>0.4</v>
      </c>
      <c r="I336">
        <v>2</v>
      </c>
      <c r="J336">
        <v>2</v>
      </c>
      <c r="K336" t="str">
        <f>IF(OR(D336="", E336=""), "", IF(D336&gt;E336, "Falling", IF(E336&gt;D336, "Rising", "None")))</f>
        <v>Rising</v>
      </c>
    </row>
    <row r="337" spans="1:12" x14ac:dyDescent="0.2">
      <c r="A337" t="s">
        <v>1416</v>
      </c>
      <c r="B337" t="s">
        <v>1417</v>
      </c>
      <c r="C337" s="7" t="str">
        <f>A337&amp;"."&amp;B337</f>
        <v>For My Hand (feat. Ed Sheeran).Burna Boy,Ed Sheeran</v>
      </c>
      <c r="D337">
        <v>2</v>
      </c>
      <c r="E337">
        <v>3</v>
      </c>
      <c r="F337" s="5">
        <v>104.059</v>
      </c>
      <c r="G337" t="s">
        <v>453</v>
      </c>
      <c r="H337" s="4">
        <v>0.5</v>
      </c>
      <c r="I337">
        <v>3</v>
      </c>
      <c r="J337">
        <v>2</v>
      </c>
      <c r="K337" t="str">
        <f>IF(OR(D337="", E337=""), "", IF(D337&gt;E337, "Falling", IF(E337&gt;D337, "Rising", "None")))</f>
        <v>Rising</v>
      </c>
      <c r="L337" t="s">
        <v>853</v>
      </c>
    </row>
    <row r="338" spans="1:12" x14ac:dyDescent="0.2">
      <c r="A338" t="s">
        <v>1423</v>
      </c>
      <c r="B338" t="s">
        <v>301</v>
      </c>
      <c r="C338" s="7" t="str">
        <f>A338&amp;"."&amp;B338</f>
        <v>False God.Taylor Swift</v>
      </c>
      <c r="D338">
        <v>2</v>
      </c>
      <c r="E338">
        <v>2</v>
      </c>
      <c r="F338" s="5">
        <v>79.97</v>
      </c>
      <c r="G338" t="s">
        <v>180</v>
      </c>
      <c r="H338" s="4">
        <v>0.4</v>
      </c>
      <c r="I338">
        <v>1</v>
      </c>
      <c r="J338">
        <v>4</v>
      </c>
      <c r="K338" t="str">
        <f>IF(OR(D338="", E338=""), "", IF(D338&gt;E338, "Falling", IF(E338&gt;D338, "Rising", "None")))</f>
        <v>None</v>
      </c>
    </row>
    <row r="339" spans="1:12" x14ac:dyDescent="0.2">
      <c r="A339" t="s">
        <v>1424</v>
      </c>
      <c r="B339" t="s">
        <v>132</v>
      </c>
      <c r="C339" s="7" t="str">
        <f>A339&amp;"."&amp;B339</f>
        <v>Factor In.Kevin Garrett</v>
      </c>
      <c r="D339">
        <v>2</v>
      </c>
      <c r="E339">
        <v>2</v>
      </c>
      <c r="F339" s="5">
        <v>76.009</v>
      </c>
      <c r="G339" t="s">
        <v>186</v>
      </c>
      <c r="H339" s="4">
        <v>0.57699999999999996</v>
      </c>
      <c r="I339">
        <v>2</v>
      </c>
      <c r="J339">
        <v>3</v>
      </c>
      <c r="K339" t="str">
        <f>IF(OR(D339="", E339=""), "", IF(D339&gt;E339, "Falling", IF(E339&gt;D339, "Rising", "None")))</f>
        <v>None</v>
      </c>
    </row>
    <row r="340" spans="1:12" x14ac:dyDescent="0.2">
      <c r="A340" t="s">
        <v>1432</v>
      </c>
      <c r="B340" t="s">
        <v>1433</v>
      </c>
      <c r="C340" s="7" t="str">
        <f>A340&amp;"."&amp;B340</f>
        <v>Details in the Fabric (feat. James Morrison).Jason Mraz,James Morrison</v>
      </c>
      <c r="D340">
        <v>2</v>
      </c>
      <c r="E340">
        <v>1</v>
      </c>
      <c r="F340" s="5">
        <v>89.933000000000007</v>
      </c>
      <c r="G340" t="s">
        <v>196</v>
      </c>
      <c r="H340" s="4">
        <v>0.755</v>
      </c>
      <c r="I340">
        <v>2</v>
      </c>
      <c r="J340">
        <v>5</v>
      </c>
      <c r="K340" t="str">
        <f>IF(OR(D340="", E340=""), "", IF(D340&gt;E340, "Falling", IF(E340&gt;D340, "Rising", "None")))</f>
        <v>Falling</v>
      </c>
      <c r="L340" t="s">
        <v>1438</v>
      </c>
    </row>
    <row r="341" spans="1:12" x14ac:dyDescent="0.2">
      <c r="A341" t="s">
        <v>1434</v>
      </c>
      <c r="B341" t="s">
        <v>1435</v>
      </c>
      <c r="C341" s="7" t="str">
        <f>A341&amp;"."&amp;B341</f>
        <v>Like I Do.J.Tajor</v>
      </c>
      <c r="D341">
        <v>2</v>
      </c>
      <c r="E341">
        <v>3</v>
      </c>
      <c r="F341" s="5">
        <v>105.01</v>
      </c>
      <c r="G341" t="s">
        <v>225</v>
      </c>
      <c r="H341" s="4">
        <v>0.64800000000000002</v>
      </c>
      <c r="I341">
        <v>1</v>
      </c>
      <c r="J341">
        <v>2</v>
      </c>
      <c r="K341" t="str">
        <f>IF(OR(D341="", E341=""), "", IF(D341&gt;E341, "Falling", IF(E341&gt;D341, "Rising", "None")))</f>
        <v>Rising</v>
      </c>
    </row>
    <row r="342" spans="1:12" x14ac:dyDescent="0.2">
      <c r="A342" s="8" t="s">
        <v>58</v>
      </c>
      <c r="B342" t="s">
        <v>59</v>
      </c>
      <c r="C342" s="7" t="str">
        <f>A342&amp;"."&amp;B342</f>
        <v>La Ducha.ELENA ROSE</v>
      </c>
      <c r="D342">
        <v>3</v>
      </c>
      <c r="E342">
        <v>2</v>
      </c>
      <c r="F342" s="5">
        <v>65.037499999999994</v>
      </c>
      <c r="G342" t="s">
        <v>228</v>
      </c>
      <c r="H342" s="4">
        <v>0.21299999999999999</v>
      </c>
      <c r="I342">
        <v>4</v>
      </c>
      <c r="J342">
        <v>2</v>
      </c>
      <c r="K342" t="str">
        <f>IF(OR(D342="", E342=""), "", IF(D342&gt;E342, "Falling", IF(E342&gt;D342, "Rising", "None")))</f>
        <v>Falling</v>
      </c>
    </row>
    <row r="343" spans="1:12" x14ac:dyDescent="0.2">
      <c r="A343" t="s">
        <v>1279</v>
      </c>
      <c r="B343" t="s">
        <v>1280</v>
      </c>
      <c r="C343" s="7" t="str">
        <f>A343&amp;"."&amp;B343</f>
        <v>I Guess.Saint Levant,Playyard</v>
      </c>
      <c r="D343">
        <v>3</v>
      </c>
      <c r="E343">
        <v>2</v>
      </c>
      <c r="F343" s="5">
        <v>69.814999999999998</v>
      </c>
      <c r="G343" t="s">
        <v>1285</v>
      </c>
      <c r="H343" s="4">
        <v>0.4</v>
      </c>
      <c r="I343">
        <v>4</v>
      </c>
      <c r="J343">
        <v>2</v>
      </c>
      <c r="K343" t="str">
        <f>IF(OR(D343="", E343=""), "", IF(D343&gt;E343, "Falling", IF(E343&gt;D343, "Rising", "None")))</f>
        <v>Falling</v>
      </c>
      <c r="L343" t="s">
        <v>195</v>
      </c>
    </row>
    <row r="344" spans="1:12" x14ac:dyDescent="0.2">
      <c r="A344" s="7" t="s">
        <v>1128</v>
      </c>
      <c r="B344" t="s">
        <v>1129</v>
      </c>
      <c r="C344" s="7" t="str">
        <f>A344&amp;"."&amp;B344</f>
        <v>Find Ich Dich.Emilio</v>
      </c>
      <c r="D344">
        <v>3</v>
      </c>
      <c r="E344">
        <v>3</v>
      </c>
      <c r="F344" s="5">
        <v>75.036000000000001</v>
      </c>
      <c r="G344" t="s">
        <v>239</v>
      </c>
      <c r="H344" s="4">
        <v>0.27</v>
      </c>
      <c r="I344">
        <v>3</v>
      </c>
      <c r="J344">
        <v>2</v>
      </c>
      <c r="K344" t="str">
        <f>IF(OR(D344="", E344=""), "", IF(D344&gt;E344, "Falling", IF(E344&gt;D344, "Rising", "None")))</f>
        <v>None</v>
      </c>
      <c r="L344" t="s">
        <v>1171</v>
      </c>
    </row>
    <row r="345" spans="1:12" x14ac:dyDescent="0.2">
      <c r="A345" s="8" t="s">
        <v>1303</v>
      </c>
      <c r="B345" t="s">
        <v>1304</v>
      </c>
      <c r="C345" s="7" t="str">
        <f>A345&amp;"."&amp;B345</f>
        <v>Cravin'.Stileto,Kendyle Paige</v>
      </c>
      <c r="D345">
        <v>3</v>
      </c>
      <c r="E345">
        <v>4</v>
      </c>
      <c r="F345" s="5">
        <v>75.885999999999996</v>
      </c>
      <c r="G345" t="s">
        <v>449</v>
      </c>
      <c r="H345" s="4">
        <v>0.41399999999999998</v>
      </c>
      <c r="I345">
        <v>3</v>
      </c>
      <c r="J345">
        <v>3</v>
      </c>
      <c r="K345" t="str">
        <f>IF(OR(D345="", E345=""), "", IF(D345&gt;E345, "Falling", IF(E345&gt;D345, "Rising", "None")))</f>
        <v>Rising</v>
      </c>
      <c r="L345" t="s">
        <v>1347</v>
      </c>
    </row>
    <row r="346" spans="1:12" x14ac:dyDescent="0.2">
      <c r="A346" s="8" t="s">
        <v>1310</v>
      </c>
      <c r="B346" t="s">
        <v>1311</v>
      </c>
      <c r="C346" s="7" t="str">
        <f>A346&amp;"."&amp;B346</f>
        <v>Anybody Else.JP Saxe</v>
      </c>
      <c r="D346">
        <v>3</v>
      </c>
      <c r="E346">
        <v>3</v>
      </c>
      <c r="F346" s="5">
        <v>76.016999999999996</v>
      </c>
      <c r="G346" t="s">
        <v>200</v>
      </c>
      <c r="H346" s="4">
        <v>0.2</v>
      </c>
      <c r="I346">
        <v>3</v>
      </c>
      <c r="J346">
        <v>3</v>
      </c>
      <c r="K346" t="str">
        <f>IF(OR(D346="", E346=""), "", IF(D346&gt;E346, "Falling", IF(E346&gt;D346, "Rising", "None")))</f>
        <v>None</v>
      </c>
    </row>
    <row r="347" spans="1:12" x14ac:dyDescent="0.2">
      <c r="A347" s="8" t="s">
        <v>400</v>
      </c>
      <c r="B347" t="s">
        <v>401</v>
      </c>
      <c r="C347" s="7" t="str">
        <f>A347&amp;"."&amp;B347</f>
        <v>MAMBO.DIRTYXAN</v>
      </c>
      <c r="D347">
        <v>3</v>
      </c>
      <c r="E347">
        <v>3</v>
      </c>
      <c r="F347" s="5">
        <v>76.028999999999996</v>
      </c>
      <c r="G347" t="s">
        <v>449</v>
      </c>
      <c r="H347" s="4">
        <v>0.3</v>
      </c>
      <c r="I347">
        <v>4</v>
      </c>
      <c r="J347">
        <v>3</v>
      </c>
      <c r="K347" t="str">
        <f>IF(OR(D347="", E347=""), "", IF(D347&gt;E347, "Falling", IF(E347&gt;D347, "Rising", "None")))</f>
        <v>None</v>
      </c>
      <c r="L347" t="s">
        <v>195</v>
      </c>
    </row>
    <row r="348" spans="1:12" x14ac:dyDescent="0.2">
      <c r="A348" s="8" t="s">
        <v>1319</v>
      </c>
      <c r="B348" t="s">
        <v>1320</v>
      </c>
      <c r="C348" s="7" t="str">
        <f>A348&amp;"."&amp;B348</f>
        <v>Georgia On My Mind.Allen Stone</v>
      </c>
      <c r="D348">
        <v>3</v>
      </c>
      <c r="E348">
        <v>3</v>
      </c>
      <c r="F348" s="5">
        <v>76.992000000000004</v>
      </c>
      <c r="G348" t="s">
        <v>216</v>
      </c>
      <c r="H348" s="4">
        <v>0.86799999999999999</v>
      </c>
      <c r="I348">
        <v>2</v>
      </c>
      <c r="J348">
        <v>4</v>
      </c>
      <c r="K348" t="str">
        <f>IF(OR(D348="", E348=""), "", IF(D348&gt;E348, "Falling", IF(E348&gt;D348, "Rising", "None")))</f>
        <v>None</v>
      </c>
    </row>
    <row r="349" spans="1:12" x14ac:dyDescent="0.2">
      <c r="A349" s="7" t="s">
        <v>794</v>
      </c>
      <c r="B349" t="s">
        <v>640</v>
      </c>
      <c r="C349" s="7" t="str">
        <f>A349&amp;"."&amp;B349</f>
        <v>Touch My Body.Mariah Carey</v>
      </c>
      <c r="D349">
        <v>3</v>
      </c>
      <c r="E349">
        <v>2</v>
      </c>
      <c r="F349" s="5">
        <v>78.515000000000001</v>
      </c>
      <c r="G349" t="s">
        <v>457</v>
      </c>
      <c r="H349" s="4">
        <v>0.6</v>
      </c>
      <c r="I349">
        <v>2</v>
      </c>
      <c r="J349">
        <v>5</v>
      </c>
      <c r="K349" t="str">
        <f>IF(OR(D349="", E349=""), "", IF(D349&gt;E349, "Falling", IF(E349&gt;D349, "Rising", "None")))</f>
        <v>Falling</v>
      </c>
      <c r="L349" t="s">
        <v>812</v>
      </c>
    </row>
    <row r="350" spans="1:12" x14ac:dyDescent="0.2">
      <c r="A350" s="7" t="s">
        <v>1049</v>
      </c>
      <c r="B350" t="s">
        <v>1050</v>
      </c>
      <c r="C350" s="7" t="str">
        <f>A350&amp;"."&amp;B350</f>
        <v>Valleys.Honors</v>
      </c>
      <c r="D350">
        <v>3</v>
      </c>
      <c r="E350">
        <v>3</v>
      </c>
      <c r="F350" s="5">
        <v>79.995000000000005</v>
      </c>
      <c r="G350" t="s">
        <v>186</v>
      </c>
      <c r="H350" s="4">
        <v>0.183</v>
      </c>
      <c r="I350">
        <v>3</v>
      </c>
      <c r="J350">
        <v>5</v>
      </c>
      <c r="K350" t="str">
        <f>IF(OR(D350="", E350=""), "", IF(D350&gt;E350, "Falling", IF(E350&gt;D350, "Rising", "None")))</f>
        <v>None</v>
      </c>
    </row>
    <row r="351" spans="1:12" x14ac:dyDescent="0.2">
      <c r="A351" s="7" t="s">
        <v>742</v>
      </c>
      <c r="B351" t="s">
        <v>743</v>
      </c>
      <c r="C351" s="7" t="str">
        <f>A351&amp;"."&amp;B351</f>
        <v>365&amp;7 (Feat. JAMIE).pH-1,JAMIE</v>
      </c>
      <c r="D351">
        <v>3</v>
      </c>
      <c r="E351">
        <v>3</v>
      </c>
      <c r="F351" s="5">
        <v>80</v>
      </c>
      <c r="G351" t="s">
        <v>239</v>
      </c>
      <c r="H351" s="4">
        <v>0.35299999999999998</v>
      </c>
      <c r="I351">
        <v>4</v>
      </c>
      <c r="J351">
        <v>3</v>
      </c>
      <c r="K351" t="str">
        <f>IF(OR(D351="", E351=""), "", IF(D351&gt;E351, "Falling", IF(E351&gt;D351, "Rising", "None")))</f>
        <v>None</v>
      </c>
    </row>
    <row r="352" spans="1:12" x14ac:dyDescent="0.2">
      <c r="A352" s="8" t="s">
        <v>477</v>
      </c>
      <c r="B352" t="s">
        <v>478</v>
      </c>
      <c r="C352" s="7" t="str">
        <f>A352&amp;"."&amp;B352</f>
        <v>Self Destruction Mode.The Chainsmokers,bludnymph</v>
      </c>
      <c r="D352">
        <v>3</v>
      </c>
      <c r="E352">
        <v>2</v>
      </c>
      <c r="F352" s="5">
        <v>81</v>
      </c>
      <c r="G352" t="s">
        <v>192</v>
      </c>
      <c r="H352" s="4">
        <v>0.1</v>
      </c>
      <c r="I352">
        <v>4</v>
      </c>
      <c r="J352">
        <v>2</v>
      </c>
      <c r="K352" t="str">
        <f>IF(OR(D352="", E352=""), "", IF(D352&gt;E352, "Falling", IF(E352&gt;D352, "Rising", "None")))</f>
        <v>Falling</v>
      </c>
    </row>
    <row r="353" spans="1:12" x14ac:dyDescent="0.2">
      <c r="A353" s="7" t="s">
        <v>924</v>
      </c>
      <c r="B353" t="s">
        <v>925</v>
      </c>
      <c r="C353" s="7" t="str">
        <f>A353&amp;"."&amp;B353</f>
        <v>Sure Thing.Miguel</v>
      </c>
      <c r="D353">
        <v>3</v>
      </c>
      <c r="E353">
        <v>3</v>
      </c>
      <c r="F353" s="5">
        <v>81.001000000000005</v>
      </c>
      <c r="G353" t="s">
        <v>203</v>
      </c>
      <c r="H353" s="4">
        <v>0.4</v>
      </c>
      <c r="I353">
        <v>2</v>
      </c>
      <c r="J353">
        <v>5</v>
      </c>
      <c r="K353" t="str">
        <f>IF(OR(D353="", E353=""), "", IF(D353&gt;E353, "Falling", IF(E353&gt;D353, "Rising", "None")))</f>
        <v>None</v>
      </c>
    </row>
    <row r="354" spans="1:12" x14ac:dyDescent="0.2">
      <c r="A354" s="7" t="s">
        <v>254</v>
      </c>
      <c r="B354" t="s">
        <v>255</v>
      </c>
      <c r="C354" s="7" t="str">
        <f>A354&amp;"."&amp;B354</f>
        <v>Diddy Bop (x Louis The Child).Jacob Banks,Louis The Child</v>
      </c>
      <c r="D354">
        <v>3</v>
      </c>
      <c r="E354">
        <v>2</v>
      </c>
      <c r="F354" s="5">
        <v>81.935000000000002</v>
      </c>
      <c r="G354" t="s">
        <v>308</v>
      </c>
      <c r="H354" s="4">
        <v>0.7</v>
      </c>
      <c r="I354">
        <v>1</v>
      </c>
      <c r="J354">
        <v>3</v>
      </c>
      <c r="K354" t="str">
        <f>IF(OR(D354="", E354=""), "", IF(D354&gt;E354, "Falling", IF(E354&gt;D354, "Rising", "None")))</f>
        <v>Falling</v>
      </c>
    </row>
    <row r="355" spans="1:12" x14ac:dyDescent="0.2">
      <c r="A355" s="7" t="s">
        <v>707</v>
      </c>
      <c r="B355" t="s">
        <v>708</v>
      </c>
      <c r="C355" s="7" t="str">
        <f>A355&amp;"."&amp;B355</f>
        <v>섬찟 (Hypnosis).IVE</v>
      </c>
      <c r="D355">
        <v>3</v>
      </c>
      <c r="E355">
        <v>3</v>
      </c>
      <c r="F355" s="5">
        <v>82</v>
      </c>
      <c r="G355" t="s">
        <v>314</v>
      </c>
      <c r="H355" s="4">
        <v>0.23699999999999999</v>
      </c>
      <c r="I355">
        <v>3</v>
      </c>
      <c r="J355">
        <v>1</v>
      </c>
      <c r="K355" t="str">
        <f>IF(OR(D355="", E355=""), "", IF(D355&gt;E355, "Falling", IF(E355&gt;D355, "Rising", "None")))</f>
        <v>None</v>
      </c>
      <c r="L355" t="s">
        <v>770</v>
      </c>
    </row>
    <row r="356" spans="1:12" x14ac:dyDescent="0.2">
      <c r="A356" t="s">
        <v>1392</v>
      </c>
      <c r="B356" t="s">
        <v>860</v>
      </c>
      <c r="C356" s="7" t="str">
        <f>A356&amp;"."&amp;B356</f>
        <v>Beautiful Goodbye.Maroon 5</v>
      </c>
      <c r="D356">
        <v>3</v>
      </c>
      <c r="E356">
        <v>2</v>
      </c>
      <c r="F356" s="5">
        <v>84</v>
      </c>
      <c r="G356" t="s">
        <v>180</v>
      </c>
      <c r="H356" s="4">
        <v>0.4</v>
      </c>
      <c r="I356">
        <v>1</v>
      </c>
      <c r="J356">
        <v>5</v>
      </c>
      <c r="K356" t="str">
        <f>IF(OR(D356="", E356=""), "", IF(D356&gt;E356, "Falling", IF(E356&gt;D356, "Rising", "None")))</f>
        <v>Falling</v>
      </c>
    </row>
    <row r="357" spans="1:12" x14ac:dyDescent="0.2">
      <c r="A357" s="7" t="s">
        <v>1357</v>
      </c>
      <c r="B357" t="s">
        <v>1358</v>
      </c>
      <c r="C357" s="7" t="str">
        <f>A357&amp;"."&amp;B357</f>
        <v>Roll Your Eyes.Chance Peña</v>
      </c>
      <c r="D357">
        <v>3</v>
      </c>
      <c r="E357">
        <v>3</v>
      </c>
      <c r="F357" s="5">
        <v>84.463999999999999</v>
      </c>
      <c r="G357" t="s">
        <v>200</v>
      </c>
      <c r="H357" s="4">
        <v>0.60799999999999998</v>
      </c>
      <c r="I357">
        <v>2</v>
      </c>
      <c r="J357">
        <v>2</v>
      </c>
      <c r="K357" t="str">
        <f>IF(OR(D357="", E357=""), "", IF(D357&gt;E357, "Falling", IF(E357&gt;D357, "Rising", "None")))</f>
        <v>None</v>
      </c>
      <c r="L357" t="s">
        <v>1375</v>
      </c>
    </row>
    <row r="358" spans="1:12" x14ac:dyDescent="0.2">
      <c r="A358" s="7" t="s">
        <v>92</v>
      </c>
      <c r="B358" t="s">
        <v>93</v>
      </c>
      <c r="C358" s="7" t="str">
        <f>A358&amp;"."&amp;B358</f>
        <v>Want It Too.Pretty Sister</v>
      </c>
      <c r="D358">
        <v>3</v>
      </c>
      <c r="E358">
        <v>2</v>
      </c>
      <c r="F358" s="5">
        <v>84.886499999999998</v>
      </c>
      <c r="G358" t="s">
        <v>198</v>
      </c>
      <c r="H358" s="4">
        <v>0.49399999999999999</v>
      </c>
      <c r="I358">
        <v>2</v>
      </c>
      <c r="J358">
        <v>2</v>
      </c>
      <c r="K358" t="str">
        <f>IF(OR(D358="", E358=""), "", IF(D358&gt;E358, "Falling", IF(E358&gt;D358, "Rising", "None")))</f>
        <v>Falling</v>
      </c>
    </row>
    <row r="359" spans="1:12" x14ac:dyDescent="0.2">
      <c r="A359" s="7" t="s">
        <v>1196</v>
      </c>
      <c r="B359" t="s">
        <v>1197</v>
      </c>
      <c r="C359" s="7" t="str">
        <f>A359&amp;"."&amp;B359</f>
        <v>You're the One That I Want.Dylan Rockoff,Caroline Kole</v>
      </c>
      <c r="D359">
        <v>3</v>
      </c>
      <c r="E359">
        <v>2</v>
      </c>
      <c r="F359" s="5">
        <v>84.908000000000001</v>
      </c>
      <c r="G359" t="s">
        <v>216</v>
      </c>
      <c r="H359" s="4">
        <v>0.9</v>
      </c>
      <c r="I359">
        <v>1</v>
      </c>
      <c r="J359">
        <v>4</v>
      </c>
      <c r="K359" t="str">
        <f>IF(OR(D359="", E359=""), "", IF(D359&gt;E359, "Falling", IF(E359&gt;D359, "Rising", "None")))</f>
        <v>Falling</v>
      </c>
    </row>
    <row r="360" spans="1:12" x14ac:dyDescent="0.2">
      <c r="A360" s="8" t="s">
        <v>512</v>
      </c>
      <c r="B360" t="s">
        <v>513</v>
      </c>
      <c r="C360" s="7" t="str">
        <f>A360&amp;"."&amp;B360</f>
        <v>DNA.Bo Baskoro,Justin Abel</v>
      </c>
      <c r="D360">
        <v>3</v>
      </c>
      <c r="E360">
        <v>3</v>
      </c>
      <c r="F360" s="5">
        <v>85</v>
      </c>
      <c r="G360" t="s">
        <v>200</v>
      </c>
      <c r="H360" s="4">
        <v>5.3499999999999999E-2</v>
      </c>
      <c r="I360">
        <v>3</v>
      </c>
      <c r="J360">
        <v>1</v>
      </c>
      <c r="K360" t="str">
        <f>IF(OR(D360="", E360=""), "", IF(D360&gt;E360, "Falling", IF(E360&gt;D360, "Rising", "None")))</f>
        <v>None</v>
      </c>
    </row>
    <row r="361" spans="1:12" x14ac:dyDescent="0.2">
      <c r="A361" s="7" t="s">
        <v>790</v>
      </c>
      <c r="B361" t="s">
        <v>791</v>
      </c>
      <c r="C361" s="7" t="str">
        <f>A361&amp;"."&amp;B361</f>
        <v>flowers &amp; sex.EMELINE,smle</v>
      </c>
      <c r="D361">
        <v>3</v>
      </c>
      <c r="E361">
        <v>2</v>
      </c>
      <c r="F361" s="5">
        <v>85</v>
      </c>
      <c r="G361" t="s">
        <v>666</v>
      </c>
      <c r="H361" s="4">
        <v>0.3</v>
      </c>
      <c r="I361">
        <v>2</v>
      </c>
      <c r="J361">
        <v>3</v>
      </c>
      <c r="K361" t="str">
        <f>IF(OR(D361="", E361=""), "", IF(D361&gt;E361, "Falling", IF(E361&gt;D361, "Rising", "None")))</f>
        <v>Falling</v>
      </c>
      <c r="L361" t="s">
        <v>231</v>
      </c>
    </row>
    <row r="362" spans="1:12" x14ac:dyDescent="0.2">
      <c r="A362" t="s">
        <v>1405</v>
      </c>
      <c r="B362" t="s">
        <v>1406</v>
      </c>
      <c r="C362" s="7" t="str">
        <f>A362&amp;"."&amp;B362</f>
        <v>Sugar Sweet.Benson Boone</v>
      </c>
      <c r="D362">
        <v>3</v>
      </c>
      <c r="E362">
        <v>3</v>
      </c>
      <c r="F362" s="5">
        <v>85</v>
      </c>
      <c r="G362" t="s">
        <v>180</v>
      </c>
      <c r="H362" s="4">
        <v>0.3</v>
      </c>
      <c r="I362">
        <v>2</v>
      </c>
      <c r="J362">
        <v>2</v>
      </c>
      <c r="K362" t="str">
        <f>IF(OR(D362="", E362=""), "", IF(D362&gt;E362, "Falling", IF(E362&gt;D362, "Rising", "None")))</f>
        <v>None</v>
      </c>
    </row>
    <row r="363" spans="1:12" x14ac:dyDescent="0.2">
      <c r="A363" s="7" t="s">
        <v>920</v>
      </c>
      <c r="B363" t="s">
        <v>301</v>
      </c>
      <c r="C363" s="7" t="str">
        <f>A363&amp;"."&amp;B363</f>
        <v>Cruel Summer.Taylor Swift</v>
      </c>
      <c r="D363">
        <v>3</v>
      </c>
      <c r="E363">
        <v>3</v>
      </c>
      <c r="F363" s="5">
        <v>85</v>
      </c>
      <c r="G363" t="s">
        <v>180</v>
      </c>
      <c r="H363" s="4">
        <v>0.3</v>
      </c>
      <c r="I363">
        <v>1</v>
      </c>
      <c r="J363">
        <v>5</v>
      </c>
      <c r="K363" t="str">
        <f>IF(OR(D363="", E363=""), "", IF(D363&gt;E363, "Falling", IF(E363&gt;D363, "Rising", "None")))</f>
        <v>None</v>
      </c>
    </row>
    <row r="364" spans="1:12" x14ac:dyDescent="0.2">
      <c r="A364" s="7" t="s">
        <v>722</v>
      </c>
      <c r="B364" t="s">
        <v>723</v>
      </c>
      <c r="C364" s="7" t="str">
        <f>A364&amp;"."&amp;B364</f>
        <v>Slow Jamz.Max Frost</v>
      </c>
      <c r="D364">
        <v>3</v>
      </c>
      <c r="E364">
        <v>3</v>
      </c>
      <c r="F364" s="5">
        <v>85</v>
      </c>
      <c r="G364" t="s">
        <v>180</v>
      </c>
      <c r="H364" s="4">
        <v>0.4</v>
      </c>
      <c r="I364">
        <v>1</v>
      </c>
      <c r="J364">
        <v>4</v>
      </c>
      <c r="K364" t="str">
        <f>IF(OR(D364="", E364=""), "", IF(D364&gt;E364, "Falling", IF(E364&gt;D364, "Rising", "None")))</f>
        <v>None</v>
      </c>
      <c r="L364" t="s">
        <v>670</v>
      </c>
    </row>
    <row r="365" spans="1:12" x14ac:dyDescent="0.2">
      <c r="A365" s="7" t="s">
        <v>729</v>
      </c>
      <c r="B365" t="s">
        <v>154</v>
      </c>
      <c r="C365" s="7" t="str">
        <f>A365&amp;"."&amp;B365</f>
        <v>Gold.Kiiara</v>
      </c>
      <c r="D365">
        <v>3</v>
      </c>
      <c r="E365">
        <v>3</v>
      </c>
      <c r="F365" s="5">
        <v>86</v>
      </c>
      <c r="G365" t="s">
        <v>469</v>
      </c>
      <c r="H365" s="4">
        <v>0.2</v>
      </c>
      <c r="I365">
        <v>3</v>
      </c>
      <c r="J365">
        <v>5</v>
      </c>
      <c r="K365" t="str">
        <f>IF(OR(D365="", E365=""), "", IF(D365&gt;E365, "Falling", IF(E365&gt;D365, "Rising", "None")))</f>
        <v>None</v>
      </c>
    </row>
    <row r="366" spans="1:12" x14ac:dyDescent="0.2">
      <c r="A366" s="7" t="s">
        <v>921</v>
      </c>
      <c r="B366" t="s">
        <v>922</v>
      </c>
      <c r="C366" s="7" t="str">
        <f>A366&amp;"."&amp;B366</f>
        <v>What It Is (Solo Version).Doechii</v>
      </c>
      <c r="D366">
        <v>3</v>
      </c>
      <c r="E366">
        <v>3</v>
      </c>
      <c r="F366" s="5">
        <v>86</v>
      </c>
      <c r="G366" t="s">
        <v>456</v>
      </c>
      <c r="H366" s="4">
        <v>0.6</v>
      </c>
      <c r="I366">
        <v>2</v>
      </c>
      <c r="J366">
        <v>3</v>
      </c>
      <c r="K366" t="str">
        <f>IF(OR(D366="", E366=""), "", IF(D366&gt;E366, "Falling", IF(E366&gt;D366, "Rising", "None")))</f>
        <v>None</v>
      </c>
      <c r="L366" t="s">
        <v>195</v>
      </c>
    </row>
    <row r="367" spans="1:12" x14ac:dyDescent="0.2">
      <c r="A367" s="8" t="s">
        <v>384</v>
      </c>
      <c r="B367" t="s">
        <v>385</v>
      </c>
      <c r="C367" s="7" t="str">
        <f>A367&amp;"."&amp;B367</f>
        <v>Show Up.Aiza</v>
      </c>
      <c r="D367">
        <v>3</v>
      </c>
      <c r="E367">
        <v>3</v>
      </c>
      <c r="F367" s="5">
        <v>86</v>
      </c>
      <c r="G367" t="s">
        <v>180</v>
      </c>
      <c r="H367" s="4">
        <v>0.4</v>
      </c>
      <c r="I367">
        <v>1</v>
      </c>
      <c r="J367">
        <v>2</v>
      </c>
      <c r="K367" t="str">
        <f>IF(OR(D367="", E367=""), "", IF(D367&gt;E367, "Falling", IF(E367&gt;D367, "Rising", "None")))</f>
        <v>None</v>
      </c>
    </row>
    <row r="368" spans="1:12" x14ac:dyDescent="0.2">
      <c r="A368" s="7" t="s">
        <v>1216</v>
      </c>
      <c r="B368" t="s">
        <v>413</v>
      </c>
      <c r="C368" s="7" t="str">
        <f>A368&amp;"."&amp;B368</f>
        <v>Hate Me Too.Emily Burns</v>
      </c>
      <c r="D368">
        <v>3</v>
      </c>
      <c r="E368">
        <v>3</v>
      </c>
      <c r="F368" s="5">
        <v>86.218999999999994</v>
      </c>
      <c r="G368" t="s">
        <v>180</v>
      </c>
      <c r="H368" s="4">
        <v>0.86099999999999999</v>
      </c>
      <c r="I368">
        <v>2</v>
      </c>
      <c r="J368">
        <v>3</v>
      </c>
      <c r="K368" t="str">
        <f>IF(OR(D368="", E368=""), "", IF(D368&gt;E368, "Falling", IF(E368&gt;D368, "Rising", "None")))</f>
        <v>None</v>
      </c>
    </row>
    <row r="369" spans="1:12" x14ac:dyDescent="0.2">
      <c r="A369" s="7" t="s">
        <v>1353</v>
      </c>
      <c r="B369" t="s">
        <v>1354</v>
      </c>
      <c r="C369" s="7" t="str">
        <f>A369&amp;"."&amp;B369</f>
        <v>My Kink Is Karma.Chappell Roan</v>
      </c>
      <c r="D369">
        <v>3</v>
      </c>
      <c r="E369">
        <v>3</v>
      </c>
      <c r="F369" s="5">
        <v>86.727000000000004</v>
      </c>
      <c r="G369" t="s">
        <v>1206</v>
      </c>
      <c r="H369" s="4">
        <v>0.4</v>
      </c>
      <c r="I369">
        <v>2</v>
      </c>
      <c r="J369">
        <v>2</v>
      </c>
      <c r="K369" t="str">
        <f>IF(OR(D369="", E369=""), "", IF(D369&gt;E369, "Falling", IF(E369&gt;D369, "Rising", "None")))</f>
        <v>None</v>
      </c>
      <c r="L369" t="s">
        <v>1372</v>
      </c>
    </row>
    <row r="370" spans="1:12" x14ac:dyDescent="0.2">
      <c r="A370" s="7" t="s">
        <v>1045</v>
      </c>
      <c r="B370" t="s">
        <v>1046</v>
      </c>
      <c r="C370" s="7" t="str">
        <f>A370&amp;"."&amp;B370</f>
        <v>Body Say.Demi Lovato</v>
      </c>
      <c r="D370">
        <v>3</v>
      </c>
      <c r="E370">
        <v>3</v>
      </c>
      <c r="F370" s="5">
        <v>86.983000000000004</v>
      </c>
      <c r="G370" t="s">
        <v>180</v>
      </c>
      <c r="H370" s="4">
        <v>0.4</v>
      </c>
      <c r="I370">
        <v>1</v>
      </c>
      <c r="J370">
        <v>3</v>
      </c>
      <c r="K370" t="str">
        <f>IF(OR(D370="", E370=""), "", IF(D370&gt;E370, "Falling", IF(E370&gt;D370, "Rising", "None")))</f>
        <v>None</v>
      </c>
      <c r="L370" t="s">
        <v>812</v>
      </c>
    </row>
    <row r="371" spans="1:12" x14ac:dyDescent="0.2">
      <c r="A371" s="8" t="s">
        <v>1293</v>
      </c>
      <c r="B371" t="s">
        <v>1294</v>
      </c>
      <c r="C371" s="7" t="str">
        <f>A371&amp;"."&amp;B371</f>
        <v>Her Diamonds.Rob Thomas</v>
      </c>
      <c r="D371">
        <v>3</v>
      </c>
      <c r="E371">
        <v>3</v>
      </c>
      <c r="F371" s="5">
        <v>87.605999999999995</v>
      </c>
      <c r="G371" t="s">
        <v>455</v>
      </c>
      <c r="H371" s="4">
        <v>0.4</v>
      </c>
      <c r="I371">
        <v>2</v>
      </c>
      <c r="J371">
        <v>4</v>
      </c>
      <c r="K371" t="str">
        <f>IF(OR(D371="", E371=""), "", IF(D371&gt;E371, "Falling", IF(E371&gt;D371, "Rising", "None")))</f>
        <v>None</v>
      </c>
      <c r="L371" t="s">
        <v>1343</v>
      </c>
    </row>
    <row r="372" spans="1:12" x14ac:dyDescent="0.2">
      <c r="A372" s="7" t="s">
        <v>1084</v>
      </c>
      <c r="B372" t="s">
        <v>1085</v>
      </c>
      <c r="C372" s="7" t="str">
        <f>A372&amp;"."&amp;B372</f>
        <v>Mrs. Bubblegum.Tyga</v>
      </c>
      <c r="D372">
        <v>3</v>
      </c>
      <c r="E372">
        <v>3</v>
      </c>
      <c r="F372" s="5">
        <v>88</v>
      </c>
      <c r="G372" t="s">
        <v>449</v>
      </c>
      <c r="H372" s="4">
        <v>0.4</v>
      </c>
      <c r="I372">
        <v>2</v>
      </c>
      <c r="J372">
        <v>3</v>
      </c>
      <c r="K372" t="str">
        <f>IF(OR(D372="", E372=""), "", IF(D372&gt;E372, "Falling", IF(E372&gt;D372, "Rising", "None")))</f>
        <v>None</v>
      </c>
    </row>
    <row r="373" spans="1:12" x14ac:dyDescent="0.2">
      <c r="A373" s="8" t="s">
        <v>1337</v>
      </c>
      <c r="B373" t="s">
        <v>1338</v>
      </c>
      <c r="C373" s="7" t="str">
        <f>A373&amp;"."&amp;B373</f>
        <v>Activated.Cher Lloyd</v>
      </c>
      <c r="D373">
        <v>3</v>
      </c>
      <c r="E373">
        <v>3</v>
      </c>
      <c r="F373" s="5">
        <v>88</v>
      </c>
      <c r="G373" t="s">
        <v>180</v>
      </c>
      <c r="H373" s="4">
        <v>0.3</v>
      </c>
      <c r="I373">
        <v>1</v>
      </c>
      <c r="J373">
        <v>3</v>
      </c>
      <c r="K373" t="str">
        <f>IF(OR(D373="", E373=""), "", IF(D373&gt;E373, "Falling", IF(E373&gt;D373, "Rising", "None")))</f>
        <v>None</v>
      </c>
      <c r="L373" t="s">
        <v>195</v>
      </c>
    </row>
    <row r="374" spans="1:12" x14ac:dyDescent="0.2">
      <c r="A374" s="7" t="s">
        <v>1163</v>
      </c>
      <c r="B374" t="s">
        <v>1164</v>
      </c>
      <c r="C374" s="7" t="str">
        <f>A374&amp;"."&amp;B374</f>
        <v>Tea.Noah Davis</v>
      </c>
      <c r="D374">
        <v>3</v>
      </c>
      <c r="E374">
        <v>3</v>
      </c>
      <c r="F374" s="5">
        <v>88.028999999999996</v>
      </c>
      <c r="G374" t="s">
        <v>200</v>
      </c>
      <c r="H374" s="4">
        <v>0.3</v>
      </c>
      <c r="I374">
        <v>1</v>
      </c>
      <c r="J374">
        <v>3</v>
      </c>
      <c r="K374" t="str">
        <f>IF(OR(D374="", E374=""), "", IF(D374&gt;E374, "Falling", IF(E374&gt;D374, "Rising", "None")))</f>
        <v>None</v>
      </c>
      <c r="L374" t="s">
        <v>195</v>
      </c>
    </row>
    <row r="375" spans="1:12" x14ac:dyDescent="0.2">
      <c r="A375" s="8" t="s">
        <v>10</v>
      </c>
      <c r="B375" t="s">
        <v>11</v>
      </c>
      <c r="C375" s="7" t="str">
        <f>A375&amp;"."&amp;B375</f>
        <v>just the two of us.Avenue Beat</v>
      </c>
      <c r="D375">
        <v>3</v>
      </c>
      <c r="E375">
        <v>3</v>
      </c>
      <c r="F375" s="5">
        <v>88.067999999999998</v>
      </c>
      <c r="G375" t="s">
        <v>216</v>
      </c>
      <c r="H375" s="4">
        <v>0.6</v>
      </c>
      <c r="I375">
        <v>1</v>
      </c>
      <c r="J375">
        <v>3</v>
      </c>
      <c r="K375" t="str">
        <f>IF(OR(D375="", E375=""), "", IF(D375&gt;E375, "Falling", IF(E375&gt;D375, "Rising", "None")))</f>
        <v>None</v>
      </c>
    </row>
    <row r="376" spans="1:12" x14ac:dyDescent="0.2">
      <c r="A376" s="8" t="s">
        <v>357</v>
      </c>
      <c r="B376" t="s">
        <v>358</v>
      </c>
      <c r="C376" s="7" t="str">
        <f>A376&amp;"."&amp;B376</f>
        <v>Pleasure (feat. RINI).Abrina,RINI</v>
      </c>
      <c r="D376">
        <v>3</v>
      </c>
      <c r="E376">
        <v>2</v>
      </c>
      <c r="F376" s="5">
        <v>89.756</v>
      </c>
      <c r="G376" t="s">
        <v>203</v>
      </c>
      <c r="H376" s="4">
        <v>0.4</v>
      </c>
      <c r="I376">
        <v>2</v>
      </c>
      <c r="J376">
        <v>2</v>
      </c>
      <c r="K376" t="str">
        <f>IF(OR(D376="", E376=""), "", IF(D376&gt;E376, "Falling", IF(E376&gt;D376, "Rising", "None")))</f>
        <v>Falling</v>
      </c>
    </row>
    <row r="377" spans="1:12" x14ac:dyDescent="0.2">
      <c r="A377" s="7" t="s">
        <v>1113</v>
      </c>
      <c r="B377" t="s">
        <v>1114</v>
      </c>
      <c r="C377" s="7" t="str">
        <f>A377&amp;"."&amp;B377</f>
        <v>Selfish.Jordan Davis</v>
      </c>
      <c r="D377">
        <v>3</v>
      </c>
      <c r="E377">
        <v>2</v>
      </c>
      <c r="F377" s="5">
        <v>89.97</v>
      </c>
      <c r="G377" t="s">
        <v>447</v>
      </c>
      <c r="H377" s="4">
        <v>0.8</v>
      </c>
      <c r="I377">
        <v>1</v>
      </c>
      <c r="J377">
        <v>3</v>
      </c>
      <c r="K377" t="str">
        <f>IF(OR(D377="", E377=""), "", IF(D377&gt;E377, "Falling", IF(E377&gt;D377, "Rising", "None")))</f>
        <v>Falling</v>
      </c>
    </row>
    <row r="378" spans="1:12" x14ac:dyDescent="0.2">
      <c r="A378" s="7" t="s">
        <v>269</v>
      </c>
      <c r="B378" t="s">
        <v>270</v>
      </c>
      <c r="C378" s="7" t="str">
        <f>A378&amp;"."&amp;B378</f>
        <v>Hit 'Em Up Style (Oops!).Blu Cantrell</v>
      </c>
      <c r="D378">
        <v>3</v>
      </c>
      <c r="E378">
        <v>3</v>
      </c>
      <c r="F378" s="5">
        <v>89.975999999999999</v>
      </c>
      <c r="G378" t="s">
        <v>312</v>
      </c>
      <c r="H378" s="4">
        <v>0.5</v>
      </c>
      <c r="I378">
        <v>1</v>
      </c>
      <c r="J378">
        <v>4</v>
      </c>
      <c r="K378" t="str">
        <f>IF(OR(D378="", E378=""), "", IF(D378&gt;E378, "Falling", IF(E378&gt;D378, "Rising", "None")))</f>
        <v>None</v>
      </c>
    </row>
    <row r="379" spans="1:12" x14ac:dyDescent="0.2">
      <c r="A379" s="7" t="s">
        <v>916</v>
      </c>
      <c r="B379" t="s">
        <v>917</v>
      </c>
      <c r="C379" s="7" t="str">
        <f>A379&amp;"."&amp;B379</f>
        <v>Tainted Love.Trinix,Queen D</v>
      </c>
      <c r="D379">
        <v>3</v>
      </c>
      <c r="E379">
        <v>3</v>
      </c>
      <c r="F379" s="5">
        <v>89.986999999999995</v>
      </c>
      <c r="G379" t="s">
        <v>950</v>
      </c>
      <c r="H379" s="4">
        <v>0.1</v>
      </c>
      <c r="I379">
        <v>2</v>
      </c>
      <c r="J379">
        <v>4</v>
      </c>
      <c r="K379" t="str">
        <f>IF(OR(D379="", E379=""), "", IF(D379&gt;E379, "Falling", IF(E379&gt;D379, "Rising", "None")))</f>
        <v>None</v>
      </c>
    </row>
    <row r="380" spans="1:12" x14ac:dyDescent="0.2">
      <c r="A380" s="7" t="s">
        <v>1258</v>
      </c>
      <c r="B380" t="s">
        <v>1259</v>
      </c>
      <c r="C380" s="7" t="str">
        <f>A380&amp;"."&amp;B380</f>
        <v>Brain.Alia</v>
      </c>
      <c r="D380">
        <v>3</v>
      </c>
      <c r="E380">
        <v>3</v>
      </c>
      <c r="F380" s="5">
        <v>90</v>
      </c>
      <c r="G380" t="s">
        <v>192</v>
      </c>
      <c r="H380" s="4">
        <v>0.2</v>
      </c>
      <c r="I380">
        <v>2</v>
      </c>
      <c r="J380">
        <v>3</v>
      </c>
      <c r="K380" t="str">
        <f>IF(OR(D380="", E380=""), "", IF(D380&gt;E380, "Falling", IF(E380&gt;D380, "Rising", "None")))</f>
        <v>None</v>
      </c>
    </row>
    <row r="381" spans="1:12" x14ac:dyDescent="0.2">
      <c r="A381" s="8" t="s">
        <v>62</v>
      </c>
      <c r="B381" t="s">
        <v>63</v>
      </c>
      <c r="C381" s="7" t="str">
        <f>A381&amp;"."&amp;B381</f>
        <v>16 Steps.Martin Jensen,Olivia Holt</v>
      </c>
      <c r="D381">
        <v>3</v>
      </c>
      <c r="E381">
        <v>4</v>
      </c>
      <c r="F381" s="5">
        <v>90</v>
      </c>
      <c r="G381" t="s">
        <v>180</v>
      </c>
      <c r="H381" s="4">
        <v>5.6099999999999997E-2</v>
      </c>
      <c r="I381">
        <v>1</v>
      </c>
      <c r="J381">
        <v>2</v>
      </c>
      <c r="K381" t="str">
        <f>IF(OR(D381="", E381=""), "", IF(D381&gt;E381, "Falling", IF(E381&gt;D381, "Rising", "None")))</f>
        <v>Rising</v>
      </c>
    </row>
    <row r="382" spans="1:12" x14ac:dyDescent="0.2">
      <c r="A382" s="7" t="s">
        <v>1221</v>
      </c>
      <c r="B382" t="s">
        <v>1222</v>
      </c>
      <c r="C382" s="7" t="str">
        <f>A382&amp;"."&amp;B382</f>
        <v>Danger - Original Mix.Blahzay Blahzay</v>
      </c>
      <c r="D382">
        <v>3</v>
      </c>
      <c r="E382">
        <v>3</v>
      </c>
      <c r="F382" s="5">
        <v>90</v>
      </c>
      <c r="G382" t="s">
        <v>1263</v>
      </c>
      <c r="H382" s="4">
        <v>0.8</v>
      </c>
      <c r="I382">
        <v>1</v>
      </c>
      <c r="J382">
        <v>2</v>
      </c>
      <c r="K382" t="str">
        <f>IF(OR(D382="", E382=""), "", IF(D382&gt;E382, "Falling", IF(E382&gt;D382, "Rising", "None")))</f>
        <v>None</v>
      </c>
      <c r="L382" t="s">
        <v>195</v>
      </c>
    </row>
    <row r="383" spans="1:12" x14ac:dyDescent="0.2">
      <c r="A383" s="7" t="s">
        <v>1153</v>
      </c>
      <c r="B383" t="s">
        <v>658</v>
      </c>
      <c r="C383" s="7" t="str">
        <f>A383&amp;"."&amp;B383</f>
        <v>Tricky (feat. Sabrina Carpenter).Shoffy,Sabrina Carpenter</v>
      </c>
      <c r="D383">
        <v>3</v>
      </c>
      <c r="E383">
        <v>3</v>
      </c>
      <c r="F383" s="5">
        <v>90.007999999999996</v>
      </c>
      <c r="G383" t="s">
        <v>180</v>
      </c>
      <c r="H383" s="4">
        <v>0.3</v>
      </c>
      <c r="I383">
        <v>2</v>
      </c>
      <c r="J383">
        <v>4</v>
      </c>
      <c r="K383" t="str">
        <f>IF(OR(D383="", E383=""), "", IF(D383&gt;E383, "Falling", IF(E383&gt;D383, "Rising", "None")))</f>
        <v>None</v>
      </c>
    </row>
    <row r="384" spans="1:12" x14ac:dyDescent="0.2">
      <c r="A384" s="8" t="s">
        <v>173</v>
      </c>
      <c r="B384" t="s">
        <v>174</v>
      </c>
      <c r="C384" s="7" t="str">
        <f>A384&amp;"."&amp;B384</f>
        <v>People I Don't Like.UPSAHL</v>
      </c>
      <c r="D384">
        <v>3</v>
      </c>
      <c r="E384">
        <v>3</v>
      </c>
      <c r="F384" s="5">
        <v>90.012</v>
      </c>
      <c r="G384" t="s">
        <v>200</v>
      </c>
      <c r="H384" s="4">
        <v>0.247</v>
      </c>
      <c r="I384">
        <v>1</v>
      </c>
      <c r="J384">
        <v>4</v>
      </c>
      <c r="K384" t="str">
        <f>IF(OR(D384="", E384=""), "", IF(D384&gt;E384, "Falling", IF(E384&gt;D384, "Rising", "None")))</f>
        <v>None</v>
      </c>
    </row>
    <row r="385" spans="1:12" x14ac:dyDescent="0.2">
      <c r="A385" s="8" t="s">
        <v>516</v>
      </c>
      <c r="B385" t="s">
        <v>517</v>
      </c>
      <c r="C385" s="7" t="str">
        <f>A385&amp;"."&amp;B385</f>
        <v>sun and moon.anees</v>
      </c>
      <c r="D385">
        <v>3</v>
      </c>
      <c r="E385">
        <v>2</v>
      </c>
      <c r="F385" s="5">
        <v>90.019000000000005</v>
      </c>
      <c r="G385" t="s">
        <v>196</v>
      </c>
      <c r="H385" s="4">
        <v>0.8</v>
      </c>
      <c r="I385">
        <v>2</v>
      </c>
      <c r="J385">
        <v>4</v>
      </c>
      <c r="K385" t="str">
        <f>IF(OR(D385="", E385=""), "", IF(D385&gt;E385, "Falling", IF(E385&gt;D385, "Rising", "None")))</f>
        <v>Falling</v>
      </c>
    </row>
    <row r="386" spans="1:12" x14ac:dyDescent="0.2">
      <c r="A386" s="8" t="s">
        <v>504</v>
      </c>
      <c r="B386" t="s">
        <v>505</v>
      </c>
      <c r="C386" s="7" t="str">
        <f>A386&amp;"."&amp;B386</f>
        <v>Keep It Simple.Anthony Russo</v>
      </c>
      <c r="D386">
        <v>3</v>
      </c>
      <c r="E386">
        <v>3</v>
      </c>
      <c r="F386" s="5">
        <v>90.03</v>
      </c>
      <c r="G386" t="s">
        <v>203</v>
      </c>
      <c r="H386" s="4">
        <v>0.4</v>
      </c>
      <c r="I386">
        <v>2</v>
      </c>
      <c r="J386">
        <v>4</v>
      </c>
      <c r="K386" t="str">
        <f>IF(OR(D386="", E386=""), "", IF(D386&gt;E386, "Falling", IF(E386&gt;D386, "Rising", "None")))</f>
        <v>None</v>
      </c>
    </row>
    <row r="387" spans="1:12" x14ac:dyDescent="0.2">
      <c r="A387" s="7" t="s">
        <v>750</v>
      </c>
      <c r="B387" t="s">
        <v>751</v>
      </c>
      <c r="C387" s="7" t="str">
        <f>A387&amp;"."&amp;B387</f>
        <v>Black Mamba.aespa</v>
      </c>
      <c r="D387">
        <v>3</v>
      </c>
      <c r="E387">
        <v>4</v>
      </c>
      <c r="F387" s="5">
        <v>90.069000000000003</v>
      </c>
      <c r="G387" t="s">
        <v>314</v>
      </c>
      <c r="H387" s="4">
        <v>0.3</v>
      </c>
      <c r="I387">
        <v>4</v>
      </c>
      <c r="J387">
        <v>3</v>
      </c>
      <c r="K387" t="str">
        <f>IF(OR(D387="", E387=""), "", IF(D387&gt;E387, "Falling", IF(E387&gt;D387, "Rising", "None")))</f>
        <v>Rising</v>
      </c>
    </row>
    <row r="388" spans="1:12" x14ac:dyDescent="0.2">
      <c r="A388" s="8" t="s">
        <v>412</v>
      </c>
      <c r="B388" t="s">
        <v>413</v>
      </c>
      <c r="C388" s="7" t="str">
        <f>A388&amp;"."&amp;B388</f>
        <v>Girlfriend at the Time.Emily Burns</v>
      </c>
      <c r="D388">
        <v>3</v>
      </c>
      <c r="E388">
        <v>2</v>
      </c>
      <c r="F388" s="5">
        <v>90.18</v>
      </c>
      <c r="G388" t="s">
        <v>180</v>
      </c>
      <c r="H388" s="4">
        <v>0.2</v>
      </c>
      <c r="I388">
        <v>2</v>
      </c>
      <c r="J388">
        <v>4</v>
      </c>
      <c r="K388" t="str">
        <f>IF(OR(D388="", E388=""), "", IF(D388&gt;E388, "Falling", IF(E388&gt;D388, "Rising", "None")))</f>
        <v>Falling</v>
      </c>
    </row>
    <row r="389" spans="1:12" x14ac:dyDescent="0.2">
      <c r="A389" s="7" t="s">
        <v>1151</v>
      </c>
      <c r="B389" t="s">
        <v>1152</v>
      </c>
      <c r="C389" s="7" t="str">
        <f>A389&amp;"."&amp;B389</f>
        <v>Adore You.Maisie Peters</v>
      </c>
      <c r="D389">
        <v>3</v>
      </c>
      <c r="E389">
        <v>3</v>
      </c>
      <c r="F389" s="5">
        <v>90.543000000000006</v>
      </c>
      <c r="G389" t="s">
        <v>180</v>
      </c>
      <c r="H389" s="4">
        <v>0.39800000000000002</v>
      </c>
      <c r="I389">
        <v>1</v>
      </c>
      <c r="J389">
        <v>3</v>
      </c>
      <c r="K389" t="str">
        <f>IF(OR(D389="", E389=""), "", IF(D389&gt;E389, "Falling", IF(E389&gt;D389, "Rising", "None")))</f>
        <v>None</v>
      </c>
    </row>
    <row r="390" spans="1:12" x14ac:dyDescent="0.2">
      <c r="A390" s="7" t="s">
        <v>930</v>
      </c>
      <c r="B390" t="s">
        <v>931</v>
      </c>
      <c r="C390" s="7" t="str">
        <f>A390&amp;"."&amp;B390</f>
        <v>Streetlights on Mars.Jackson Penn</v>
      </c>
      <c r="D390">
        <v>3</v>
      </c>
      <c r="E390">
        <v>3</v>
      </c>
      <c r="F390" s="5">
        <v>90.991</v>
      </c>
      <c r="G390" t="s">
        <v>180</v>
      </c>
      <c r="H390" s="4">
        <v>0.4</v>
      </c>
      <c r="I390">
        <v>2</v>
      </c>
      <c r="J390">
        <v>4</v>
      </c>
      <c r="K390" t="str">
        <f>IF(OR(D390="", E390=""), "", IF(D390&gt;E390, "Falling", IF(E390&gt;D390, "Rising", "None")))</f>
        <v>None</v>
      </c>
    </row>
    <row r="391" spans="1:12" x14ac:dyDescent="0.2">
      <c r="A391" s="8" t="s">
        <v>36</v>
      </c>
      <c r="B391" t="s">
        <v>37</v>
      </c>
      <c r="C391" s="7" t="str">
        <f>A391&amp;"."&amp;B391</f>
        <v>Hey Cowboy.Devon Cole</v>
      </c>
      <c r="D391">
        <v>3</v>
      </c>
      <c r="E391">
        <v>3</v>
      </c>
      <c r="F391" s="5">
        <v>91.006</v>
      </c>
      <c r="G391" t="s">
        <v>447</v>
      </c>
      <c r="H391" s="4">
        <v>0.2</v>
      </c>
      <c r="I391">
        <v>1</v>
      </c>
      <c r="J391">
        <v>4</v>
      </c>
      <c r="K391" t="str">
        <f>IF(OR(D391="", E391=""), "", IF(D391&gt;E391, "Falling", IF(E391&gt;D391, "Rising", "None")))</f>
        <v>None</v>
      </c>
    </row>
    <row r="392" spans="1:12" x14ac:dyDescent="0.2">
      <c r="A392" s="7" t="s">
        <v>1365</v>
      </c>
      <c r="B392" t="s">
        <v>1366</v>
      </c>
      <c r="C392" s="7" t="str">
        <f>A392&amp;"."&amp;B392</f>
        <v>Baby Boy (feat. Sean Paul).Beyoncé,Sean Paul</v>
      </c>
      <c r="D392">
        <v>3</v>
      </c>
      <c r="E392">
        <v>3</v>
      </c>
      <c r="F392" s="5">
        <v>91.025000000000006</v>
      </c>
      <c r="G392" t="s">
        <v>458</v>
      </c>
      <c r="H392" s="4">
        <v>0.4</v>
      </c>
      <c r="I392">
        <v>1</v>
      </c>
      <c r="J392">
        <v>5</v>
      </c>
      <c r="K392" t="str">
        <f>IF(OR(D392="", E392=""), "", IF(D392&gt;E392, "Falling", IF(E392&gt;D392, "Rising", "None")))</f>
        <v>None</v>
      </c>
    </row>
    <row r="393" spans="1:12" x14ac:dyDescent="0.2">
      <c r="A393" s="8" t="s">
        <v>564</v>
      </c>
      <c r="B393" t="s">
        <v>565</v>
      </c>
      <c r="C393" s="7" t="str">
        <f>A393&amp;"."&amp;B393</f>
        <v>Black Velvet.Alannah Myles</v>
      </c>
      <c r="D393">
        <v>3</v>
      </c>
      <c r="E393">
        <v>3</v>
      </c>
      <c r="F393" s="5">
        <v>91.147000000000006</v>
      </c>
      <c r="G393" t="s">
        <v>189</v>
      </c>
      <c r="H393" s="4">
        <v>0.8</v>
      </c>
      <c r="I393">
        <v>1</v>
      </c>
      <c r="J393">
        <v>5</v>
      </c>
      <c r="K393" t="str">
        <f>IF(OR(D393="", E393=""), "", IF(D393&gt;E393, "Falling", IF(E393&gt;D393, "Rising", "None")))</f>
        <v>None</v>
      </c>
    </row>
    <row r="394" spans="1:12" x14ac:dyDescent="0.2">
      <c r="A394" s="7" t="s">
        <v>675</v>
      </c>
      <c r="B394" t="s">
        <v>676</v>
      </c>
      <c r="C394" s="7" t="str">
        <f>A394&amp;"."&amp;B394</f>
        <v>Bloodstream.Ed Sheeran</v>
      </c>
      <c r="D394">
        <v>3</v>
      </c>
      <c r="E394">
        <v>2</v>
      </c>
      <c r="F394" s="5">
        <v>91.206999999999994</v>
      </c>
      <c r="G394" t="s">
        <v>180</v>
      </c>
      <c r="H394" s="4">
        <v>0.6</v>
      </c>
      <c r="I394">
        <v>1</v>
      </c>
      <c r="J394">
        <v>5</v>
      </c>
      <c r="K394" t="str">
        <f>IF(OR(D394="", E394=""), "", IF(D394&gt;E394, "Falling", IF(E394&gt;D394, "Rising", "None")))</f>
        <v>Falling</v>
      </c>
      <c r="L394" t="s">
        <v>764</v>
      </c>
    </row>
    <row r="395" spans="1:12" x14ac:dyDescent="0.2">
      <c r="A395" s="8" t="s">
        <v>105</v>
      </c>
      <c r="B395" t="s">
        <v>106</v>
      </c>
      <c r="C395" s="7" t="str">
        <f>A395&amp;"."&amp;B395</f>
        <v>Ragdoll.Lucy Woodward</v>
      </c>
      <c r="D395">
        <v>3</v>
      </c>
      <c r="E395">
        <v>2</v>
      </c>
      <c r="F395" s="5">
        <v>91.948999999999998</v>
      </c>
      <c r="G395" t="s">
        <v>185</v>
      </c>
      <c r="H395" s="4">
        <v>0.69499999999999995</v>
      </c>
      <c r="I395">
        <v>2</v>
      </c>
      <c r="J395">
        <v>5</v>
      </c>
      <c r="K395" t="str">
        <f>IF(OR(D395="", E395=""), "", IF(D395&gt;E395, "Falling", IF(E395&gt;D395, "Rising", "None")))</f>
        <v>Falling</v>
      </c>
    </row>
    <row r="396" spans="1:12" x14ac:dyDescent="0.2">
      <c r="A396" s="7" t="s">
        <v>886</v>
      </c>
      <c r="B396" t="s">
        <v>174</v>
      </c>
      <c r="C396" s="7" t="str">
        <f>A396&amp;"."&amp;B396</f>
        <v>Monica Lewinsky.UPSAHL</v>
      </c>
      <c r="D396">
        <v>3</v>
      </c>
      <c r="E396">
        <v>3</v>
      </c>
      <c r="F396" s="5">
        <v>91.986000000000004</v>
      </c>
      <c r="G396" t="s">
        <v>459</v>
      </c>
      <c r="H396" s="4">
        <v>0.1</v>
      </c>
      <c r="I396">
        <v>2</v>
      </c>
      <c r="J396">
        <v>2</v>
      </c>
      <c r="K396" t="str">
        <f>IF(OR(D396="", E396=""), "", IF(D396&gt;E396, "Falling", IF(E396&gt;D396, "Rising", "None")))</f>
        <v>None</v>
      </c>
      <c r="L396" t="s">
        <v>195</v>
      </c>
    </row>
    <row r="397" spans="1:12" x14ac:dyDescent="0.2">
      <c r="A397" s="7" t="s">
        <v>392</v>
      </c>
      <c r="B397" t="s">
        <v>393</v>
      </c>
      <c r="C397" s="7" t="str">
        <f>A397&amp;"."&amp;B397</f>
        <v>贴贴.胥睿,杨淳</v>
      </c>
      <c r="D397">
        <v>3</v>
      </c>
      <c r="E397">
        <v>3</v>
      </c>
      <c r="F397" s="5">
        <v>91.991</v>
      </c>
      <c r="G397" t="s">
        <v>315</v>
      </c>
      <c r="H397" s="4">
        <v>0.745</v>
      </c>
      <c r="I397">
        <v>1</v>
      </c>
      <c r="J397">
        <v>1</v>
      </c>
      <c r="K397" t="str">
        <f>IF(OR(D397="", E397=""), "", IF(D397&gt;E397, "Falling", IF(E397&gt;D397, "Rising", "None")))</f>
        <v>None</v>
      </c>
    </row>
    <row r="398" spans="1:12" x14ac:dyDescent="0.2">
      <c r="A398" s="7" t="s">
        <v>1149</v>
      </c>
      <c r="B398" t="s">
        <v>1150</v>
      </c>
      <c r="C398" s="7" t="str">
        <f>A398&amp;"."&amp;B398</f>
        <v>Let's Rock.Chrisette Michele</v>
      </c>
      <c r="D398">
        <v>3</v>
      </c>
      <c r="E398">
        <v>2</v>
      </c>
      <c r="F398" s="5">
        <v>91.992000000000004</v>
      </c>
      <c r="G398" t="s">
        <v>1176</v>
      </c>
      <c r="H398" s="4">
        <v>0.5</v>
      </c>
      <c r="I398">
        <v>1</v>
      </c>
      <c r="J398">
        <v>3</v>
      </c>
      <c r="K398" t="str">
        <f>IF(OR(D398="", E398=""), "", IF(D398&gt;E398, "Falling", IF(E398&gt;D398, "Rising", "None")))</f>
        <v>Falling</v>
      </c>
      <c r="L398" t="s">
        <v>1180</v>
      </c>
    </row>
    <row r="399" spans="1:12" x14ac:dyDescent="0.2">
      <c r="A399" s="8" t="s">
        <v>1295</v>
      </c>
      <c r="B399" t="s">
        <v>1296</v>
      </c>
      <c r="C399" s="7" t="str">
        <f>A399&amp;"."&amp;B399</f>
        <v>Power Move.Astrid S</v>
      </c>
      <c r="D399">
        <v>3</v>
      </c>
      <c r="E399">
        <v>3</v>
      </c>
      <c r="F399" s="5">
        <v>92</v>
      </c>
      <c r="G399" t="s">
        <v>180</v>
      </c>
      <c r="H399" s="4">
        <v>0.5</v>
      </c>
      <c r="I399">
        <v>2</v>
      </c>
      <c r="J399">
        <v>2</v>
      </c>
      <c r="K399" t="str">
        <f>IF(OR(D399="", E399=""), "", IF(D399&gt;E399, "Falling", IF(E399&gt;D399, "Rising", "None")))</f>
        <v>None</v>
      </c>
    </row>
    <row r="400" spans="1:12" x14ac:dyDescent="0.2">
      <c r="A400" s="8" t="s">
        <v>60</v>
      </c>
      <c r="B400" t="s">
        <v>61</v>
      </c>
      <c r="C400" s="7" t="str">
        <f>A400&amp;"."&amp;B400</f>
        <v>Magnets.Disclosure,Lorde</v>
      </c>
      <c r="D400">
        <v>3</v>
      </c>
      <c r="E400">
        <v>3</v>
      </c>
      <c r="F400" s="5">
        <v>92.004999999999995</v>
      </c>
      <c r="G400" t="s">
        <v>180</v>
      </c>
      <c r="H400" s="4">
        <v>6.2600000000000003E-2</v>
      </c>
      <c r="I400">
        <v>1</v>
      </c>
      <c r="J400">
        <v>4</v>
      </c>
      <c r="K400" t="str">
        <f>IF(OR(D400="", E400=""), "", IF(D400&gt;E400, "Falling", IF(E400&gt;D400, "Rising", "None")))</f>
        <v>None</v>
      </c>
    </row>
    <row r="401" spans="1:12" x14ac:dyDescent="0.2">
      <c r="A401" s="7" t="s">
        <v>1249</v>
      </c>
      <c r="B401" t="s">
        <v>1250</v>
      </c>
      <c r="C401" s="7" t="str">
        <f>A401&amp;"."&amp;B401</f>
        <v>Come On Get Higher.Matt Nathanson</v>
      </c>
      <c r="D401">
        <v>3</v>
      </c>
      <c r="E401">
        <v>2</v>
      </c>
      <c r="F401" s="5">
        <v>92.018000000000001</v>
      </c>
      <c r="G401" t="s">
        <v>1265</v>
      </c>
      <c r="H401" s="4">
        <v>0.8</v>
      </c>
      <c r="I401">
        <v>1</v>
      </c>
      <c r="J401">
        <v>5</v>
      </c>
      <c r="K401" t="str">
        <f>IF(OR(D401="", E401=""), "", IF(D401&gt;E401, "Falling", IF(E401&gt;D401, "Rising", "None")))</f>
        <v>Falling</v>
      </c>
    </row>
    <row r="402" spans="1:12" x14ac:dyDescent="0.2">
      <c r="A402" s="7" t="s">
        <v>1063</v>
      </c>
      <c r="B402" t="s">
        <v>1064</v>
      </c>
      <c r="C402" s="7" t="str">
        <f>A402&amp;"."&amp;B402</f>
        <v>Ask For It.Future Animals</v>
      </c>
      <c r="D402">
        <v>3</v>
      </c>
      <c r="E402">
        <v>3</v>
      </c>
      <c r="F402" s="5">
        <v>92.025000000000006</v>
      </c>
      <c r="G402" t="s">
        <v>186</v>
      </c>
      <c r="H402" s="4">
        <v>0.3</v>
      </c>
      <c r="I402">
        <v>3</v>
      </c>
      <c r="J402">
        <v>5</v>
      </c>
      <c r="K402" t="str">
        <f>IF(OR(D402="", E402=""), "", IF(D402&gt;E402, "Falling", IF(E402&gt;D402, "Rising", "None")))</f>
        <v>None</v>
      </c>
    </row>
    <row r="403" spans="1:12" x14ac:dyDescent="0.2">
      <c r="A403" s="7" t="s">
        <v>679</v>
      </c>
      <c r="B403" t="s">
        <v>680</v>
      </c>
      <c r="C403" s="7" t="str">
        <f>A403&amp;"."&amp;B403</f>
        <v>Breathe.Years &amp; Years</v>
      </c>
      <c r="D403">
        <v>3</v>
      </c>
      <c r="E403">
        <v>2</v>
      </c>
      <c r="F403" s="5">
        <v>92.057000000000002</v>
      </c>
      <c r="G403" t="s">
        <v>180</v>
      </c>
      <c r="H403" s="4">
        <v>0.3</v>
      </c>
      <c r="I403">
        <v>2</v>
      </c>
      <c r="J403">
        <v>4</v>
      </c>
      <c r="K403" t="str">
        <f>IF(OR(D403="", E403=""), "", IF(D403&gt;E403, "Falling", IF(E403&gt;D403, "Rising", "None")))</f>
        <v>Falling</v>
      </c>
    </row>
    <row r="404" spans="1:12" x14ac:dyDescent="0.2">
      <c r="A404" s="7" t="s">
        <v>997</v>
      </c>
      <c r="B404" t="s">
        <v>998</v>
      </c>
      <c r="C404" s="7" t="str">
        <f>A404&amp;"."&amp;B404</f>
        <v>21 Questions.50 Cent,Nate Dogg</v>
      </c>
      <c r="D404">
        <v>3</v>
      </c>
      <c r="E404">
        <v>3</v>
      </c>
      <c r="F404" s="5">
        <v>92.099000000000004</v>
      </c>
      <c r="G404" t="s">
        <v>1017</v>
      </c>
      <c r="H404" s="4">
        <v>0.6</v>
      </c>
      <c r="I404">
        <v>1</v>
      </c>
      <c r="J404">
        <v>3</v>
      </c>
      <c r="K404" t="str">
        <f>IF(OR(D404="", E404=""), "", IF(D404&gt;E404, "Falling", IF(E404&gt;D404, "Rising", "None")))</f>
        <v>None</v>
      </c>
      <c r="L404" t="s">
        <v>467</v>
      </c>
    </row>
    <row r="405" spans="1:12" x14ac:dyDescent="0.2">
      <c r="A405" s="7" t="s">
        <v>1159</v>
      </c>
      <c r="B405" t="s">
        <v>1160</v>
      </c>
      <c r="C405" s="7" t="str">
        <f>A405&amp;"."&amp;B405</f>
        <v>How Deep Is Your Love (feat. Yebba) - Live.PJ Morton,Yebba</v>
      </c>
      <c r="D405">
        <v>3</v>
      </c>
      <c r="E405">
        <v>3</v>
      </c>
      <c r="F405" s="5">
        <v>92.513999999999996</v>
      </c>
      <c r="G405" t="s">
        <v>575</v>
      </c>
      <c r="H405" s="4">
        <v>0.9</v>
      </c>
      <c r="I405">
        <v>1</v>
      </c>
      <c r="J405">
        <v>4</v>
      </c>
      <c r="K405" t="str">
        <f>IF(OR(D405="", E405=""), "", IF(D405&gt;E405, "Falling", IF(E405&gt;D405, "Rising", "None")))</f>
        <v>None</v>
      </c>
      <c r="L405" t="s">
        <v>1180</v>
      </c>
    </row>
    <row r="406" spans="1:12" x14ac:dyDescent="0.2">
      <c r="A406" s="7" t="s">
        <v>816</v>
      </c>
      <c r="B406" t="s">
        <v>817</v>
      </c>
      <c r="C406" s="7" t="str">
        <f>A406&amp;"."&amp;B406</f>
        <v>No Scrubs.TLC</v>
      </c>
      <c r="D406">
        <v>3</v>
      </c>
      <c r="E406">
        <v>3</v>
      </c>
      <c r="F406" s="5">
        <v>92.909000000000006</v>
      </c>
      <c r="G406" t="s">
        <v>457</v>
      </c>
      <c r="H406" s="4">
        <v>0.4</v>
      </c>
      <c r="I406">
        <v>2</v>
      </c>
      <c r="J406">
        <v>5</v>
      </c>
      <c r="K406" t="str">
        <f>IF(OR(D406="", E406=""), "", IF(D406&gt;E406, "Falling", IF(E406&gt;D406, "Rising", "None")))</f>
        <v>None</v>
      </c>
      <c r="L406" t="s">
        <v>670</v>
      </c>
    </row>
    <row r="407" spans="1:12" x14ac:dyDescent="0.2">
      <c r="A407" s="7" t="s">
        <v>1188</v>
      </c>
      <c r="B407" t="s">
        <v>1189</v>
      </c>
      <c r="C407" s="7" t="str">
        <f>A407&amp;"."&amp;B407</f>
        <v>Oxytocin.Chandler Leighton</v>
      </c>
      <c r="D407">
        <v>3</v>
      </c>
      <c r="E407">
        <v>3</v>
      </c>
      <c r="F407" s="5">
        <v>92.995999999999995</v>
      </c>
      <c r="G407" t="s">
        <v>180</v>
      </c>
      <c r="H407" s="4">
        <v>0.3</v>
      </c>
      <c r="I407">
        <v>1</v>
      </c>
      <c r="J407">
        <v>3</v>
      </c>
      <c r="K407" t="str">
        <f>IF(OR(D407="", E407=""), "", IF(D407&gt;E407, "Falling", IF(E407&gt;D407, "Rising", "None")))</f>
        <v>None</v>
      </c>
    </row>
    <row r="408" spans="1:12" x14ac:dyDescent="0.2">
      <c r="A408" s="7" t="s">
        <v>820</v>
      </c>
      <c r="B408" t="s">
        <v>821</v>
      </c>
      <c r="C408" s="7" t="str">
        <f>A408&amp;"."&amp;B408</f>
        <v>Shine On.Eric Bibb</v>
      </c>
      <c r="D408">
        <v>3</v>
      </c>
      <c r="E408">
        <v>3</v>
      </c>
      <c r="F408" s="5">
        <v>93.004999999999995</v>
      </c>
      <c r="G408" t="s">
        <v>447</v>
      </c>
      <c r="H408" s="4">
        <v>0.8</v>
      </c>
      <c r="I408">
        <v>2</v>
      </c>
      <c r="J408">
        <v>4</v>
      </c>
      <c r="K408" t="str">
        <f>IF(OR(D408="", E408=""), "", IF(D408&gt;E408, "Falling", IF(E408&gt;D408, "Rising", "None")))</f>
        <v>None</v>
      </c>
    </row>
    <row r="409" spans="1:12" x14ac:dyDescent="0.2">
      <c r="A409" s="8" t="s">
        <v>78</v>
      </c>
      <c r="B409" t="s">
        <v>79</v>
      </c>
      <c r="C409" s="7" t="str">
        <f>A409&amp;"."&amp;B409</f>
        <v>If I Wrote You a Song.Rubber Band,Grant Trammel</v>
      </c>
      <c r="D409">
        <v>3</v>
      </c>
      <c r="E409">
        <v>2</v>
      </c>
      <c r="F409" s="5">
        <v>93.025999999999996</v>
      </c>
      <c r="G409" t="s">
        <v>196</v>
      </c>
      <c r="H409" s="4">
        <v>0.77100000000000002</v>
      </c>
      <c r="I409">
        <v>2</v>
      </c>
      <c r="J409">
        <v>2</v>
      </c>
      <c r="K409" t="str">
        <f>IF(OR(D409="", E409=""), "", IF(D409&gt;E409, "Falling", IF(E409&gt;D409, "Rising", "None")))</f>
        <v>Falling</v>
      </c>
    </row>
    <row r="410" spans="1:12" x14ac:dyDescent="0.2">
      <c r="A410" s="8" t="s">
        <v>351</v>
      </c>
      <c r="B410" t="s">
        <v>352</v>
      </c>
      <c r="C410" s="7" t="str">
        <f>A410&amp;"."&amp;B410</f>
        <v>Tell Me.Groove Theory</v>
      </c>
      <c r="D410">
        <v>3</v>
      </c>
      <c r="E410">
        <v>2</v>
      </c>
      <c r="F410" s="5">
        <v>93.058999999999997</v>
      </c>
      <c r="G410" t="s">
        <v>450</v>
      </c>
      <c r="H410" s="4">
        <v>0.4</v>
      </c>
      <c r="I410">
        <v>1</v>
      </c>
      <c r="J410">
        <v>3</v>
      </c>
      <c r="K410" t="str">
        <f>IF(OR(D410="", E410=""), "", IF(D410&gt;E410, "Falling", IF(E410&gt;D410, "Rising", "None")))</f>
        <v>Falling</v>
      </c>
    </row>
    <row r="411" spans="1:12" x14ac:dyDescent="0.2">
      <c r="A411" s="7" t="s">
        <v>795</v>
      </c>
      <c r="B411" t="s">
        <v>796</v>
      </c>
      <c r="C411" s="7" t="str">
        <f>A411&amp;"."&amp;B411</f>
        <v>Coffee.Billy Raffoul</v>
      </c>
      <c r="D411">
        <v>3</v>
      </c>
      <c r="E411">
        <v>2</v>
      </c>
      <c r="F411" s="5">
        <v>93.3</v>
      </c>
      <c r="G411" t="s">
        <v>196</v>
      </c>
      <c r="H411" s="4">
        <v>0.9</v>
      </c>
      <c r="I411">
        <v>1</v>
      </c>
      <c r="J411">
        <v>2</v>
      </c>
      <c r="K411" t="str">
        <f>IF(OR(D411="", E411=""), "", IF(D411&gt;E411, "Falling", IF(E411&gt;D411, "Rising", "None")))</f>
        <v>Falling</v>
      </c>
    </row>
    <row r="412" spans="1:12" x14ac:dyDescent="0.2">
      <c r="A412" t="s">
        <v>1387</v>
      </c>
      <c r="B412" t="s">
        <v>1021</v>
      </c>
      <c r="C412" s="7" t="str">
        <f>A412&amp;"."&amp;B412</f>
        <v>Novacane.Frank Ocean</v>
      </c>
      <c r="D412">
        <v>3</v>
      </c>
      <c r="E412">
        <v>2</v>
      </c>
      <c r="F412" s="5">
        <v>93.51</v>
      </c>
      <c r="G412" t="s">
        <v>203</v>
      </c>
      <c r="H412" s="4">
        <v>0.3</v>
      </c>
      <c r="I412">
        <v>2</v>
      </c>
      <c r="J412">
        <v>4</v>
      </c>
      <c r="K412" t="str">
        <f>IF(OR(D412="", E412=""), "", IF(D412&gt;E412, "Falling", IF(E412&gt;D412, "Rising", "None")))</f>
        <v>Falling</v>
      </c>
      <c r="L412" t="s">
        <v>195</v>
      </c>
    </row>
    <row r="413" spans="1:12" x14ac:dyDescent="0.2">
      <c r="A413" s="7" t="s">
        <v>994</v>
      </c>
      <c r="B413" t="s">
        <v>1362</v>
      </c>
      <c r="C413" s="7" t="str">
        <f>A413&amp;"."&amp;B413</f>
        <v>Genie in a Bottle.Oshri</v>
      </c>
      <c r="D413">
        <v>3</v>
      </c>
      <c r="E413">
        <v>3</v>
      </c>
      <c r="F413" s="5">
        <v>93.521000000000001</v>
      </c>
      <c r="G413" t="s">
        <v>463</v>
      </c>
      <c r="H413" s="4">
        <v>0.2</v>
      </c>
      <c r="I413">
        <v>2</v>
      </c>
      <c r="J413">
        <v>4</v>
      </c>
      <c r="K413" t="str">
        <f>IF(OR(D413="", E413=""), "", IF(D413&gt;E413, "Falling", IF(E413&gt;D413, "Rising", "None")))</f>
        <v>None</v>
      </c>
    </row>
    <row r="414" spans="1:12" x14ac:dyDescent="0.2">
      <c r="A414" s="8" t="s">
        <v>474</v>
      </c>
      <c r="B414" t="s">
        <v>87</v>
      </c>
      <c r="C414" s="7" t="str">
        <f>A414&amp;"."&amp;B414</f>
        <v>Purple Hat.Sofi Tukker</v>
      </c>
      <c r="D414">
        <v>3</v>
      </c>
      <c r="E414">
        <v>4</v>
      </c>
      <c r="F414" s="5">
        <v>94.019000000000005</v>
      </c>
      <c r="G414" t="s">
        <v>459</v>
      </c>
      <c r="H414" s="4">
        <v>0.2</v>
      </c>
      <c r="I414">
        <v>2</v>
      </c>
      <c r="J414">
        <v>5</v>
      </c>
      <c r="K414" t="str">
        <f>IF(OR(D414="", E414=""), "", IF(D414&gt;E414, "Falling", IF(E414&gt;D414, "Rising", "None")))</f>
        <v>Rising</v>
      </c>
    </row>
    <row r="415" spans="1:12" x14ac:dyDescent="0.2">
      <c r="A415" s="7" t="s">
        <v>818</v>
      </c>
      <c r="B415" t="s">
        <v>819</v>
      </c>
      <c r="C415" s="7" t="str">
        <f>A415&amp;"."&amp;B415</f>
        <v>Sexy Love.Ne-Yo</v>
      </c>
      <c r="D415">
        <v>3</v>
      </c>
      <c r="E415">
        <v>2</v>
      </c>
      <c r="F415" s="5">
        <v>94.02</v>
      </c>
      <c r="G415" t="s">
        <v>203</v>
      </c>
      <c r="H415" s="4">
        <v>0.5</v>
      </c>
      <c r="I415">
        <v>1</v>
      </c>
      <c r="J415">
        <v>5</v>
      </c>
      <c r="K415" t="str">
        <f>IF(OR(D415="", E415=""), "", IF(D415&gt;E415, "Falling", IF(E415&gt;D415, "Rising", "None")))</f>
        <v>Falling</v>
      </c>
      <c r="L415" t="s">
        <v>850</v>
      </c>
    </row>
    <row r="416" spans="1:12" x14ac:dyDescent="0.2">
      <c r="A416" s="7" t="s">
        <v>417</v>
      </c>
      <c r="B416" t="s">
        <v>418</v>
      </c>
      <c r="C416" s="7" t="str">
        <f>A416&amp;"."&amp;B416</f>
        <v>The Devil.BANKS</v>
      </c>
      <c r="D416">
        <v>3</v>
      </c>
      <c r="E416">
        <v>3</v>
      </c>
      <c r="F416" s="5">
        <v>94.028000000000006</v>
      </c>
      <c r="G416" t="s">
        <v>200</v>
      </c>
      <c r="H416" s="4">
        <v>0.2</v>
      </c>
      <c r="I416">
        <v>2</v>
      </c>
      <c r="J416">
        <v>3</v>
      </c>
      <c r="K416" t="str">
        <f>IF(OR(D416="", E416=""), "", IF(D416&gt;E416, "Falling", IF(E416&gt;D416, "Rising", "None")))</f>
        <v>None</v>
      </c>
    </row>
    <row r="417" spans="1:12" x14ac:dyDescent="0.2">
      <c r="A417" s="7" t="s">
        <v>1108</v>
      </c>
      <c r="B417" t="s">
        <v>1106</v>
      </c>
      <c r="C417" s="7" t="str">
        <f>A417&amp;"."&amp;B417</f>
        <v>Layla - Acoustic; Live at MTV Unplugged, Bray Film Studios, Windsor, England, UK, 1/16/1992; 1999 Remaster.Eric Clapton</v>
      </c>
      <c r="D417">
        <v>3</v>
      </c>
      <c r="E417">
        <v>3</v>
      </c>
      <c r="F417" s="5">
        <v>94.04</v>
      </c>
      <c r="G417" t="s">
        <v>189</v>
      </c>
      <c r="H417" s="4">
        <v>1</v>
      </c>
      <c r="I417">
        <v>1</v>
      </c>
      <c r="J417">
        <v>5</v>
      </c>
      <c r="K417" t="str">
        <f>IF(OR(D417="", E417=""), "", IF(D417&gt;E417, "Falling", IF(E417&gt;D417, "Rising", "None")))</f>
        <v>None</v>
      </c>
      <c r="L417" t="s">
        <v>581</v>
      </c>
    </row>
    <row r="418" spans="1:12" x14ac:dyDescent="0.2">
      <c r="A418" s="7" t="s">
        <v>1235</v>
      </c>
      <c r="B418" t="s">
        <v>43</v>
      </c>
      <c r="C418" s="7" t="str">
        <f>A418&amp;"."&amp;B418</f>
        <v>Kissing Other People.Lennon Stella</v>
      </c>
      <c r="D418">
        <v>3</v>
      </c>
      <c r="E418">
        <v>3</v>
      </c>
      <c r="F418" s="5">
        <v>94.042000000000002</v>
      </c>
      <c r="G418" t="s">
        <v>180</v>
      </c>
      <c r="H418" s="4">
        <v>0.3</v>
      </c>
      <c r="I418">
        <v>2</v>
      </c>
      <c r="J418">
        <v>4</v>
      </c>
      <c r="K418" t="str">
        <f>IF(OR(D418="", E418=""), "", IF(D418&gt;E418, "Falling", IF(E418&gt;D418, "Rising", "None")))</f>
        <v>None</v>
      </c>
    </row>
    <row r="419" spans="1:12" x14ac:dyDescent="0.2">
      <c r="A419" s="8" t="s">
        <v>549</v>
      </c>
      <c r="B419" t="s">
        <v>550</v>
      </c>
      <c r="C419" s="7" t="str">
        <f>A419&amp;"."&amp;B419</f>
        <v>Lost.Blake Rose</v>
      </c>
      <c r="D419">
        <v>3</v>
      </c>
      <c r="E419">
        <v>3</v>
      </c>
      <c r="F419" s="5">
        <v>94.748999999999995</v>
      </c>
      <c r="G419" t="s">
        <v>180</v>
      </c>
      <c r="H419" s="4">
        <v>0.216</v>
      </c>
      <c r="I419">
        <v>1</v>
      </c>
      <c r="J419">
        <v>5</v>
      </c>
      <c r="K419" t="str">
        <f>IF(OR(D419="", E419=""), "", IF(D419&gt;E419, "Falling", IF(E419&gt;D419, "Rising", "None")))</f>
        <v>None</v>
      </c>
    </row>
    <row r="420" spans="1:12" x14ac:dyDescent="0.2">
      <c r="A420" s="7" t="s">
        <v>250</v>
      </c>
      <c r="B420" t="s">
        <v>251</v>
      </c>
      <c r="C420" s="7" t="str">
        <f>A420&amp;"."&amp;B420</f>
        <v>Dirty Dancing.New Kids On The Block</v>
      </c>
      <c r="D420">
        <v>3</v>
      </c>
      <c r="E420">
        <v>4</v>
      </c>
      <c r="F420" s="5">
        <v>94.948999999999998</v>
      </c>
      <c r="G420" t="s">
        <v>218</v>
      </c>
      <c r="H420" s="4">
        <v>0.2</v>
      </c>
      <c r="I420">
        <v>2</v>
      </c>
      <c r="J420">
        <v>3</v>
      </c>
      <c r="K420" t="str">
        <f>IF(OR(D420="", E420=""), "", IF(D420&gt;E420, "Falling", IF(E420&gt;D420, "Rising", "None")))</f>
        <v>Rising</v>
      </c>
    </row>
    <row r="421" spans="1:12" x14ac:dyDescent="0.2">
      <c r="A421" s="7" t="s">
        <v>913</v>
      </c>
      <c r="B421" t="s">
        <v>284</v>
      </c>
      <c r="C421" s="7" t="str">
        <f>A421&amp;"."&amp;B421</f>
        <v>Love U Like That.Lauv</v>
      </c>
      <c r="D421">
        <v>3</v>
      </c>
      <c r="E421">
        <v>3</v>
      </c>
      <c r="F421" s="5">
        <v>95</v>
      </c>
      <c r="G421" t="s">
        <v>180</v>
      </c>
      <c r="H421" s="4">
        <v>0.2</v>
      </c>
      <c r="I421">
        <v>2</v>
      </c>
      <c r="J421">
        <v>4</v>
      </c>
      <c r="K421" t="str">
        <f>IF(OR(D421="", E421=""), "", IF(D421&gt;E421, "Falling", IF(E421&gt;D421, "Rising", "None")))</f>
        <v>None</v>
      </c>
    </row>
    <row r="422" spans="1:12" x14ac:dyDescent="0.2">
      <c r="A422" s="7" t="s">
        <v>835</v>
      </c>
      <c r="B422" t="s">
        <v>749</v>
      </c>
      <c r="C422" s="7" t="str">
        <f>A422&amp;"."&amp;B422</f>
        <v>Torn.James TW</v>
      </c>
      <c r="D422">
        <v>3</v>
      </c>
      <c r="E422">
        <v>2</v>
      </c>
      <c r="F422" s="5">
        <v>95.004000000000005</v>
      </c>
      <c r="G422" t="s">
        <v>196</v>
      </c>
      <c r="H422" s="4">
        <v>0.5</v>
      </c>
      <c r="I422">
        <v>2</v>
      </c>
      <c r="J422">
        <v>5</v>
      </c>
      <c r="K422" t="str">
        <f>IF(OR(D422="", E422=""), "", IF(D422&gt;E422, "Falling", IF(E422&gt;D422, "Rising", "None")))</f>
        <v>Falling</v>
      </c>
    </row>
    <row r="423" spans="1:12" x14ac:dyDescent="0.2">
      <c r="A423" s="7" t="s">
        <v>799</v>
      </c>
      <c r="B423" t="s">
        <v>800</v>
      </c>
      <c r="C423" s="7" t="str">
        <f>A423&amp;"."&amp;B423</f>
        <v>SOLO.JENNIE</v>
      </c>
      <c r="D423">
        <v>3</v>
      </c>
      <c r="E423">
        <v>4</v>
      </c>
      <c r="F423" s="5">
        <v>95.045000000000002</v>
      </c>
      <c r="G423" t="s">
        <v>239</v>
      </c>
      <c r="H423" s="4">
        <v>0.3</v>
      </c>
      <c r="I423">
        <v>3</v>
      </c>
      <c r="J423">
        <v>2</v>
      </c>
      <c r="K423" t="str">
        <f>IF(OR(D423="", E423=""), "", IF(D423&gt;E423, "Falling", IF(E423&gt;D423, "Rising", "None")))</f>
        <v>Rising</v>
      </c>
    </row>
    <row r="424" spans="1:12" x14ac:dyDescent="0.2">
      <c r="A424" s="7" t="s">
        <v>1229</v>
      </c>
      <c r="B424" t="s">
        <v>1230</v>
      </c>
      <c r="C424" s="7" t="str">
        <f>A424&amp;"."&amp;B424</f>
        <v>Memorized.Mat Kearney,RAC</v>
      </c>
      <c r="D424">
        <v>3</v>
      </c>
      <c r="E424">
        <v>3</v>
      </c>
      <c r="F424" s="5">
        <v>95.102000000000004</v>
      </c>
      <c r="G424" t="s">
        <v>192</v>
      </c>
      <c r="H424" s="4">
        <v>0.3</v>
      </c>
      <c r="I424">
        <v>1</v>
      </c>
      <c r="J424">
        <v>4</v>
      </c>
      <c r="K424" t="str">
        <f>IF(OR(D424="", E424=""), "", IF(D424&gt;E424, "Falling", IF(E424&gt;D424, "Rising", "None")))</f>
        <v>None</v>
      </c>
    </row>
    <row r="425" spans="1:12" x14ac:dyDescent="0.2">
      <c r="A425" s="8" t="s">
        <v>371</v>
      </c>
      <c r="B425" t="s">
        <v>372</v>
      </c>
      <c r="C425" s="7" t="str">
        <f>A425&amp;"."&amp;B425</f>
        <v>Sugar Honey Iced Tea (S.H.I.T.).Princess Nokia</v>
      </c>
      <c r="D425">
        <v>3</v>
      </c>
      <c r="E425">
        <v>3</v>
      </c>
      <c r="F425" s="5">
        <v>95.180999999999997</v>
      </c>
      <c r="G425" t="s">
        <v>456</v>
      </c>
      <c r="H425" s="4">
        <v>0.4</v>
      </c>
      <c r="I425">
        <v>3</v>
      </c>
      <c r="J425">
        <v>3</v>
      </c>
      <c r="K425" t="str">
        <f>IF(OR(D425="", E425=""), "", IF(D425&gt;E425, "Falling", IF(E425&gt;D425, "Rising", "None")))</f>
        <v>None</v>
      </c>
      <c r="L425" t="s">
        <v>195</v>
      </c>
    </row>
    <row r="426" spans="1:12" x14ac:dyDescent="0.2">
      <c r="A426" s="7" t="s">
        <v>1118</v>
      </c>
      <c r="B426" t="s">
        <v>1119</v>
      </c>
      <c r="C426" s="7" t="str">
        <f>A426&amp;"."&amp;B426</f>
        <v>headlock.Marshall,Lindsey Ray,Tep No</v>
      </c>
      <c r="D426">
        <v>3</v>
      </c>
      <c r="E426">
        <v>3</v>
      </c>
      <c r="F426" s="5">
        <v>95.992000000000004</v>
      </c>
      <c r="G426" t="s">
        <v>180</v>
      </c>
      <c r="H426" s="4">
        <v>0.3</v>
      </c>
      <c r="I426">
        <v>2</v>
      </c>
      <c r="J426">
        <v>2</v>
      </c>
      <c r="K426" t="str">
        <f>IF(OR(D426="", E426=""), "", IF(D426&gt;E426, "Falling", IF(E426&gt;D426, "Rising", "None")))</f>
        <v>None</v>
      </c>
    </row>
    <row r="427" spans="1:12" x14ac:dyDescent="0.2">
      <c r="A427" s="7" t="s">
        <v>1137</v>
      </c>
      <c r="B427" t="s">
        <v>1138</v>
      </c>
      <c r="C427" s="7" t="str">
        <f>A427&amp;"."&amp;B427</f>
        <v>Ooh Wee.Your Smith</v>
      </c>
      <c r="D427">
        <v>3</v>
      </c>
      <c r="E427">
        <v>3</v>
      </c>
      <c r="F427" s="5">
        <v>95.992999999999995</v>
      </c>
      <c r="G427" t="s">
        <v>198</v>
      </c>
      <c r="H427" s="4">
        <v>0.4</v>
      </c>
      <c r="I427">
        <v>2</v>
      </c>
      <c r="J427">
        <v>2</v>
      </c>
      <c r="K427" t="str">
        <f>IF(OR(D427="", E427=""), "", IF(D427&gt;E427, "Falling", IF(E427&gt;D427, "Rising", "None")))</f>
        <v>None</v>
      </c>
      <c r="L427" t="s">
        <v>1173</v>
      </c>
    </row>
    <row r="428" spans="1:12" x14ac:dyDescent="0.2">
      <c r="A428" s="7" t="s">
        <v>1101</v>
      </c>
      <c r="B428" t="s">
        <v>301</v>
      </c>
      <c r="C428" s="7" t="str">
        <f>A428&amp;"."&amp;B428</f>
        <v>Blank Space (Taylor's Version).Taylor Swift</v>
      </c>
      <c r="D428">
        <v>3</v>
      </c>
      <c r="E428">
        <v>3</v>
      </c>
      <c r="F428" s="5">
        <v>96.006</v>
      </c>
      <c r="G428" t="s">
        <v>180</v>
      </c>
      <c r="H428" s="4">
        <v>0.3</v>
      </c>
      <c r="I428">
        <v>1</v>
      </c>
      <c r="J428">
        <v>5</v>
      </c>
      <c r="K428" t="str">
        <f>IF(OR(D428="", E428=""), "", IF(D428&gt;E428, "Falling", IF(E428&gt;D428, "Rising", "None")))</f>
        <v>None</v>
      </c>
    </row>
    <row r="429" spans="1:12" x14ac:dyDescent="0.2">
      <c r="A429" s="7" t="s">
        <v>1155</v>
      </c>
      <c r="B429" t="s">
        <v>93</v>
      </c>
      <c r="C429" s="7" t="str">
        <f>A429&amp;"."&amp;B429</f>
        <v>Come On Over.Pretty Sister</v>
      </c>
      <c r="D429">
        <v>3</v>
      </c>
      <c r="E429">
        <v>3</v>
      </c>
      <c r="F429" s="5">
        <v>96.01</v>
      </c>
      <c r="G429" t="s">
        <v>1177</v>
      </c>
      <c r="H429" s="4">
        <v>0.6</v>
      </c>
      <c r="I429">
        <v>1</v>
      </c>
      <c r="J429">
        <v>3</v>
      </c>
      <c r="K429" t="str">
        <f>IF(OR(D429="", E429=""), "", IF(D429&gt;E429, "Falling", IF(E429&gt;D429, "Rising", "None")))</f>
        <v>None</v>
      </c>
    </row>
    <row r="430" spans="1:12" x14ac:dyDescent="0.2">
      <c r="A430" s="7" t="s">
        <v>596</v>
      </c>
      <c r="B430" t="s">
        <v>636</v>
      </c>
      <c r="C430" s="7" t="str">
        <f>A430&amp;"."&amp;B430</f>
        <v>Poison.NEZZA</v>
      </c>
      <c r="D430">
        <v>3</v>
      </c>
      <c r="E430">
        <v>3</v>
      </c>
      <c r="F430" s="5">
        <v>96.021000000000001</v>
      </c>
      <c r="G430" t="s">
        <v>200</v>
      </c>
      <c r="H430" s="4">
        <v>0.2</v>
      </c>
      <c r="I430">
        <v>2</v>
      </c>
      <c r="J430">
        <v>3</v>
      </c>
      <c r="K430" t="str">
        <f>IF(OR(D430="", E430=""), "", IF(D430&gt;E430, "Falling", IF(E430&gt;D430, "Rising", "None")))</f>
        <v>None</v>
      </c>
    </row>
    <row r="431" spans="1:12" x14ac:dyDescent="0.2">
      <c r="A431" s="7" t="s">
        <v>246</v>
      </c>
      <c r="B431" t="s">
        <v>247</v>
      </c>
      <c r="C431" s="7" t="str">
        <f>A431&amp;"."&amp;B431</f>
        <v>Waited All Summer.Phlake,Mercedes the Virus</v>
      </c>
      <c r="D431">
        <v>3</v>
      </c>
      <c r="E431">
        <v>2</v>
      </c>
      <c r="F431" s="5">
        <v>96.021000000000001</v>
      </c>
      <c r="G431" t="s">
        <v>203</v>
      </c>
      <c r="H431" s="4">
        <v>0.6</v>
      </c>
      <c r="I431">
        <v>1</v>
      </c>
      <c r="J431">
        <v>3</v>
      </c>
      <c r="K431" t="str">
        <f>IF(OR(D431="", E431=""), "", IF(D431&gt;E431, "Falling", IF(E431&gt;D431, "Rising", "None")))</f>
        <v>Falling</v>
      </c>
    </row>
    <row r="432" spans="1:12" x14ac:dyDescent="0.2">
      <c r="A432" s="7" t="s">
        <v>785</v>
      </c>
      <c r="B432" t="s">
        <v>786</v>
      </c>
      <c r="C432" s="7" t="str">
        <f>A432&amp;"."&amp;B432</f>
        <v>Numb - Bonus Track.August Alsina,B.o.B,Yo Gotti</v>
      </c>
      <c r="D432">
        <v>3</v>
      </c>
      <c r="E432">
        <v>3</v>
      </c>
      <c r="F432" s="5">
        <v>96.039000000000001</v>
      </c>
      <c r="G432" t="s">
        <v>240</v>
      </c>
      <c r="H432" s="4">
        <v>0.4</v>
      </c>
      <c r="I432">
        <v>2</v>
      </c>
      <c r="J432">
        <v>4</v>
      </c>
      <c r="K432" t="str">
        <f>IF(OR(D432="", E432=""), "", IF(D432&gt;E432, "Falling", IF(E432&gt;D432, "Rising", "None")))</f>
        <v>None</v>
      </c>
      <c r="L432" t="s">
        <v>467</v>
      </c>
    </row>
    <row r="433" spans="1:12" x14ac:dyDescent="0.2">
      <c r="A433" s="8" t="s">
        <v>232</v>
      </c>
      <c r="B433" t="s">
        <v>233</v>
      </c>
      <c r="C433" s="7" t="str">
        <f>A433&amp;"."&amp;B433</f>
        <v>Numb.August Alsina, B.o.B., Yo Gotti</v>
      </c>
      <c r="D433">
        <v>3</v>
      </c>
      <c r="E433">
        <v>2</v>
      </c>
      <c r="F433" s="5">
        <v>96.039000000000001</v>
      </c>
      <c r="G433" t="s">
        <v>240</v>
      </c>
      <c r="H433" s="4">
        <v>0.2</v>
      </c>
      <c r="I433">
        <v>1</v>
      </c>
      <c r="J433">
        <v>4</v>
      </c>
      <c r="K433" t="str">
        <f>IF(OR(D433="", E433=""), "", IF(D433&gt;E433, "Falling", IF(E433&gt;D433, "Rising", "None")))</f>
        <v>Falling</v>
      </c>
      <c r="L433" t="s">
        <v>231</v>
      </c>
    </row>
    <row r="434" spans="1:12" x14ac:dyDescent="0.2">
      <c r="A434" s="8" t="s">
        <v>6</v>
      </c>
      <c r="B434" t="s">
        <v>7</v>
      </c>
      <c r="C434" s="7" t="str">
        <f>A434&amp;"."&amp;B434</f>
        <v>Boom Sh-Boom.Martin Sexton</v>
      </c>
      <c r="D434">
        <v>3</v>
      </c>
      <c r="E434">
        <v>3</v>
      </c>
      <c r="F434" s="5">
        <v>96.043999999999997</v>
      </c>
      <c r="G434" t="s">
        <v>189</v>
      </c>
      <c r="H434" s="4">
        <v>0.7</v>
      </c>
      <c r="I434">
        <v>1</v>
      </c>
      <c r="J434">
        <v>5</v>
      </c>
      <c r="K434" t="str">
        <f>IF(OR(D434="", E434=""), "", IF(D434&gt;E434, "Falling", IF(E434&gt;D434, "Rising", "None")))</f>
        <v>None</v>
      </c>
    </row>
    <row r="435" spans="1:12" x14ac:dyDescent="0.2">
      <c r="A435" s="8" t="s">
        <v>52</v>
      </c>
      <c r="B435" t="s">
        <v>53</v>
      </c>
      <c r="C435" s="7" t="str">
        <f>A435&amp;"."&amp;B435</f>
        <v>Jamming.Juzzie Smith</v>
      </c>
      <c r="D435">
        <v>3</v>
      </c>
      <c r="E435">
        <v>3</v>
      </c>
      <c r="F435" s="5">
        <v>96.066999999999993</v>
      </c>
      <c r="G435" t="s">
        <v>205</v>
      </c>
      <c r="H435" s="4">
        <v>0.77100000000000002</v>
      </c>
      <c r="I435">
        <v>2</v>
      </c>
      <c r="J435">
        <v>4</v>
      </c>
      <c r="K435" t="str">
        <f>IF(OR(D435="", E435=""), "", IF(D435&gt;E435, "Falling", IF(E435&gt;D435, "Rising", "None")))</f>
        <v>None</v>
      </c>
    </row>
    <row r="436" spans="1:12" x14ac:dyDescent="0.2">
      <c r="A436" s="8" t="s">
        <v>394</v>
      </c>
      <c r="B436" t="s">
        <v>395</v>
      </c>
      <c r="C436" s="7" t="str">
        <f>A436&amp;"."&amp;B436</f>
        <v>Escapism..RAYE,070 Shake</v>
      </c>
      <c r="D436">
        <v>3</v>
      </c>
      <c r="E436">
        <v>3</v>
      </c>
      <c r="F436" s="5">
        <v>96.106999999999999</v>
      </c>
      <c r="G436" t="s">
        <v>193</v>
      </c>
      <c r="H436" s="4">
        <v>0.13800000000000001</v>
      </c>
      <c r="I436">
        <v>2</v>
      </c>
      <c r="J436">
        <v>3</v>
      </c>
      <c r="K436" t="str">
        <f>IF(OR(D436="", E436=""), "", IF(D436&gt;E436, "Falling", IF(E436&gt;D436, "Rising", "None")))</f>
        <v>None</v>
      </c>
      <c r="L436" t="s">
        <v>1352</v>
      </c>
    </row>
    <row r="437" spans="1:12" x14ac:dyDescent="0.2">
      <c r="A437" s="8">
        <v>2002</v>
      </c>
      <c r="B437" t="s">
        <v>21</v>
      </c>
      <c r="C437" s="7" t="str">
        <f>A437&amp;"."&amp;B437</f>
        <v>2002.Anne-Marie</v>
      </c>
      <c r="D437">
        <v>3</v>
      </c>
      <c r="E437">
        <v>3</v>
      </c>
      <c r="F437" s="5">
        <v>96.132999999999996</v>
      </c>
      <c r="G437" t="s">
        <v>180</v>
      </c>
      <c r="H437" s="4">
        <v>3.7199999999999997E-2</v>
      </c>
      <c r="I437">
        <v>1</v>
      </c>
      <c r="J437">
        <v>5</v>
      </c>
      <c r="K437" t="str">
        <f>IF(OR(D437="", E437=""), "", IF(D437&gt;E437, "Falling", IF(E437&gt;D437, "Rising", "None")))</f>
        <v>None</v>
      </c>
    </row>
    <row r="438" spans="1:12" x14ac:dyDescent="0.2">
      <c r="A438" s="7" t="s">
        <v>944</v>
      </c>
      <c r="B438" t="s">
        <v>49</v>
      </c>
      <c r="C438" s="7" t="str">
        <f>A438&amp;"."&amp;B438</f>
        <v>Missing You.Betty Who</v>
      </c>
      <c r="D438">
        <v>3</v>
      </c>
      <c r="E438">
        <v>3</v>
      </c>
      <c r="F438" s="5">
        <v>96.156000000000006</v>
      </c>
      <c r="G438" t="s">
        <v>458</v>
      </c>
      <c r="H438" s="4">
        <v>0.5</v>
      </c>
      <c r="I438">
        <v>2</v>
      </c>
      <c r="J438">
        <v>5</v>
      </c>
      <c r="K438" t="str">
        <f>IF(OR(D438="", E438=""), "", IF(D438&gt;E438, "Falling", IF(E438&gt;D438, "Rising", "None")))</f>
        <v>None</v>
      </c>
    </row>
    <row r="439" spans="1:12" x14ac:dyDescent="0.2">
      <c r="A439" s="7" t="s">
        <v>945</v>
      </c>
      <c r="B439" t="s">
        <v>946</v>
      </c>
      <c r="C439" s="7" t="str">
        <f>A439&amp;"."&amp;B439</f>
        <v>Feelin' Myself.will.i.am,Miley Cyrus,French Montana,Wiz Khalifa,Mustard</v>
      </c>
      <c r="D439">
        <v>3</v>
      </c>
      <c r="E439">
        <v>3</v>
      </c>
      <c r="F439" s="5">
        <v>96.453000000000003</v>
      </c>
      <c r="G439" t="s">
        <v>193</v>
      </c>
      <c r="H439" s="4">
        <v>0.6</v>
      </c>
      <c r="I439">
        <v>3</v>
      </c>
      <c r="J439">
        <v>4</v>
      </c>
      <c r="K439" t="str">
        <f>IF(OR(D439="", E439=""), "", IF(D439&gt;E439, "Falling", IF(E439&gt;D439, "Rising", "None")))</f>
        <v>None</v>
      </c>
      <c r="L439" t="s">
        <v>195</v>
      </c>
    </row>
    <row r="440" spans="1:12" x14ac:dyDescent="0.2">
      <c r="A440" s="8" t="s">
        <v>161</v>
      </c>
      <c r="B440" t="s">
        <v>162</v>
      </c>
      <c r="C440" s="7" t="str">
        <f>A440&amp;"."&amp;B440</f>
        <v>Bonbon.Era Istrefi</v>
      </c>
      <c r="D440">
        <v>3</v>
      </c>
      <c r="E440">
        <v>3</v>
      </c>
      <c r="F440" s="5">
        <v>96.5</v>
      </c>
      <c r="G440" t="s">
        <v>212</v>
      </c>
      <c r="H440" s="4">
        <v>0.128</v>
      </c>
      <c r="I440">
        <v>4</v>
      </c>
      <c r="J440">
        <v>3</v>
      </c>
      <c r="K440" t="str">
        <f>IF(OR(D440="", E440=""), "", IF(D440&gt;E440, "Falling", IF(E440&gt;D440, "Rising", "None")))</f>
        <v>None</v>
      </c>
      <c r="L440" t="s">
        <v>854</v>
      </c>
    </row>
    <row r="441" spans="1:12" x14ac:dyDescent="0.2">
      <c r="A441" s="7" t="s">
        <v>756</v>
      </c>
      <c r="B441" t="s">
        <v>749</v>
      </c>
      <c r="C441" s="7" t="str">
        <f>A441&amp;"."&amp;B441</f>
        <v>U Remind Me - Recorded at Spotify Studios NYC.James TW</v>
      </c>
      <c r="D441">
        <v>3</v>
      </c>
      <c r="E441">
        <v>2</v>
      </c>
      <c r="F441" s="5">
        <v>96.685000000000002</v>
      </c>
      <c r="G441" t="s">
        <v>216</v>
      </c>
      <c r="H441" s="4">
        <v>0.9</v>
      </c>
      <c r="I441">
        <v>2</v>
      </c>
      <c r="J441">
        <v>5</v>
      </c>
      <c r="K441" t="str">
        <f>IF(OR(D441="", E441=""), "", IF(D441&gt;E441, "Falling", IF(E441&gt;D441, "Rising", "None")))</f>
        <v>Falling</v>
      </c>
    </row>
    <row r="442" spans="1:12" x14ac:dyDescent="0.2">
      <c r="A442" s="7" t="s">
        <v>1195</v>
      </c>
      <c r="B442" t="s">
        <v>301</v>
      </c>
      <c r="C442" s="7" t="str">
        <f>A442&amp;"."&amp;B442</f>
        <v>Anti-Hero - Acoustic Version.Taylor Swift</v>
      </c>
      <c r="D442">
        <v>3</v>
      </c>
      <c r="E442">
        <v>3</v>
      </c>
      <c r="F442" s="5">
        <v>96.864000000000004</v>
      </c>
      <c r="G442" t="s">
        <v>196</v>
      </c>
      <c r="H442" s="4">
        <v>0.9</v>
      </c>
      <c r="I442">
        <v>2</v>
      </c>
      <c r="J442">
        <v>5</v>
      </c>
      <c r="K442" t="str">
        <f>IF(OR(D442="", E442=""), "", IF(D442&gt;E442, "Falling", IF(E442&gt;D442, "Rising", "None")))</f>
        <v>None</v>
      </c>
    </row>
    <row r="443" spans="1:12" x14ac:dyDescent="0.2">
      <c r="A443" s="7" t="s">
        <v>611</v>
      </c>
      <c r="B443" t="s">
        <v>650</v>
      </c>
      <c r="C443" s="7" t="str">
        <f>A443&amp;"."&amp;B443</f>
        <v>Shoop.Salt-N-Pepa</v>
      </c>
      <c r="D443">
        <v>3</v>
      </c>
      <c r="E443">
        <v>2</v>
      </c>
      <c r="F443" s="5">
        <v>96.918000000000006</v>
      </c>
      <c r="G443" t="s">
        <v>580</v>
      </c>
      <c r="H443" s="4">
        <v>9.1499999999999998E-2</v>
      </c>
      <c r="I443">
        <v>1</v>
      </c>
      <c r="J443">
        <v>5</v>
      </c>
      <c r="K443" t="str">
        <f>IF(OR(D443="", E443=""), "", IF(D443&gt;E443, "Falling", IF(E443&gt;D443, "Rising", "None")))</f>
        <v>Falling</v>
      </c>
    </row>
    <row r="444" spans="1:12" x14ac:dyDescent="0.2">
      <c r="A444" s="8" t="s">
        <v>339</v>
      </c>
      <c r="B444" t="s">
        <v>301</v>
      </c>
      <c r="C444" s="7" t="str">
        <f>A444&amp;"."&amp;B444</f>
        <v>Lavender Haze.Taylor Swift</v>
      </c>
      <c r="D444">
        <v>3</v>
      </c>
      <c r="E444">
        <v>2</v>
      </c>
      <c r="F444" s="5">
        <v>96.962000000000003</v>
      </c>
      <c r="G444" t="s">
        <v>180</v>
      </c>
      <c r="H444" s="4">
        <v>0.253</v>
      </c>
      <c r="I444">
        <v>1</v>
      </c>
      <c r="J444">
        <v>5</v>
      </c>
      <c r="K444" t="str">
        <f>IF(OR(D444="", E444=""), "", IF(D444&gt;E444, "Falling", IF(E444&gt;D444, "Rising", "None")))</f>
        <v>Falling</v>
      </c>
    </row>
    <row r="445" spans="1:12" x14ac:dyDescent="0.2">
      <c r="A445" s="7" t="s">
        <v>763</v>
      </c>
      <c r="B445" t="s">
        <v>301</v>
      </c>
      <c r="C445" s="7" t="str">
        <f>A445&amp;"."&amp;B445</f>
        <v>All You Had To Do Was Stay.Taylor Swift</v>
      </c>
      <c r="D445">
        <v>3</v>
      </c>
      <c r="E445">
        <v>4</v>
      </c>
      <c r="F445" s="5">
        <v>96.968999999999994</v>
      </c>
      <c r="G445" t="s">
        <v>180</v>
      </c>
      <c r="H445" s="4">
        <v>0.3</v>
      </c>
      <c r="I445">
        <v>2</v>
      </c>
      <c r="J445">
        <v>5</v>
      </c>
      <c r="K445" t="str">
        <f>IF(OR(D445="", E445=""), "", IF(D445&gt;E445, "Falling", IF(E445&gt;D445, "Rising", "None")))</f>
        <v>Rising</v>
      </c>
    </row>
    <row r="446" spans="1:12" x14ac:dyDescent="0.2">
      <c r="A446" s="7" t="s">
        <v>1227</v>
      </c>
      <c r="B446" t="s">
        <v>1228</v>
      </c>
      <c r="C446" s="7" t="str">
        <f>A446&amp;"."&amp;B446</f>
        <v>Jealous.Ingrid Michaelson</v>
      </c>
      <c r="D446">
        <v>3</v>
      </c>
      <c r="E446">
        <v>3</v>
      </c>
      <c r="F446" s="5">
        <v>96.992999999999995</v>
      </c>
      <c r="G446" t="s">
        <v>180</v>
      </c>
      <c r="H446" s="4">
        <v>0.3</v>
      </c>
      <c r="I446">
        <v>2</v>
      </c>
      <c r="J446">
        <v>4</v>
      </c>
      <c r="K446" t="str">
        <f>IF(OR(D446="", E446=""), "", IF(D446&gt;E446, "Falling", IF(E446&gt;D446, "Rising", "None")))</f>
        <v>None</v>
      </c>
    </row>
    <row r="447" spans="1:12" x14ac:dyDescent="0.2">
      <c r="A447" s="7" t="s">
        <v>604</v>
      </c>
      <c r="B447" t="s">
        <v>644</v>
      </c>
      <c r="C447" s="7" t="str">
        <f>A447&amp;"."&amp;B447</f>
        <v>Nice to Meet Ya (feat. Nicki Minaj).Meghan Trainor,Nicki Minaj</v>
      </c>
      <c r="D447">
        <v>3</v>
      </c>
      <c r="E447">
        <v>3</v>
      </c>
      <c r="F447" s="5">
        <v>97</v>
      </c>
      <c r="G447" t="s">
        <v>180</v>
      </c>
      <c r="H447" s="4">
        <v>0.2</v>
      </c>
      <c r="I447">
        <v>2</v>
      </c>
      <c r="J447">
        <v>4</v>
      </c>
      <c r="K447" t="str">
        <f>IF(OR(D447="", E447=""), "", IF(D447&gt;E447, "Falling", IF(E447&gt;D447, "Rising", "None")))</f>
        <v>None</v>
      </c>
    </row>
    <row r="448" spans="1:12" x14ac:dyDescent="0.2">
      <c r="A448" s="8" t="s">
        <v>1286</v>
      </c>
      <c r="B448" t="s">
        <v>301</v>
      </c>
      <c r="C448" s="7" t="str">
        <f>A448&amp;"."&amp;B448</f>
        <v>Guilty as Sin?.Taylor Swift</v>
      </c>
      <c r="D448">
        <v>3</v>
      </c>
      <c r="E448">
        <v>2</v>
      </c>
      <c r="F448" s="5">
        <v>97</v>
      </c>
      <c r="G448" t="s">
        <v>180</v>
      </c>
      <c r="H448" s="4">
        <v>0.5</v>
      </c>
      <c r="I448">
        <v>1</v>
      </c>
      <c r="J448">
        <v>5</v>
      </c>
      <c r="K448" t="str">
        <f>IF(OR(D448="", E448=""), "", IF(D448&gt;E448, "Falling", IF(E448&gt;D448, "Rising", "None")))</f>
        <v>Falling</v>
      </c>
    </row>
    <row r="449" spans="1:12" x14ac:dyDescent="0.2">
      <c r="A449" s="7" t="s">
        <v>628</v>
      </c>
      <c r="B449" t="s">
        <v>664</v>
      </c>
      <c r="C449" s="7" t="str">
        <f>A449&amp;"."&amp;B449</f>
        <v>Alcohol-Free.TWICE</v>
      </c>
      <c r="D449">
        <v>3</v>
      </c>
      <c r="E449">
        <v>4</v>
      </c>
      <c r="F449" s="5">
        <v>97.096999999999994</v>
      </c>
      <c r="G449" t="s">
        <v>239</v>
      </c>
      <c r="H449" s="4">
        <v>0.4</v>
      </c>
      <c r="I449">
        <v>4</v>
      </c>
      <c r="J449">
        <v>1</v>
      </c>
      <c r="K449" t="str">
        <f>IF(OR(D449="", E449=""), "", IF(D449&gt;E449, "Falling", IF(E449&gt;D449, "Rising", "None")))</f>
        <v>Rising</v>
      </c>
    </row>
    <row r="450" spans="1:12" x14ac:dyDescent="0.2">
      <c r="A450" s="7" t="s">
        <v>508</v>
      </c>
      <c r="B450" t="s">
        <v>509</v>
      </c>
      <c r="C450" s="7" t="str">
        <f>A450&amp;"."&amp;B450</f>
        <v>When Somebody Loves You Back.Teddy Pendergrass</v>
      </c>
      <c r="D450">
        <v>3</v>
      </c>
      <c r="E450">
        <v>3</v>
      </c>
      <c r="F450" s="5">
        <v>97.745999999999995</v>
      </c>
      <c r="G450" t="s">
        <v>189</v>
      </c>
      <c r="H450" s="4">
        <v>0.7</v>
      </c>
      <c r="I450">
        <v>1</v>
      </c>
      <c r="J450">
        <v>3</v>
      </c>
      <c r="K450" t="str">
        <f>IF(OR(D450="", E450=""), "", IF(D450&gt;E450, "Falling", IF(E450&gt;D450, "Rising", "None")))</f>
        <v>None</v>
      </c>
      <c r="L450" t="s">
        <v>579</v>
      </c>
    </row>
    <row r="451" spans="1:12" x14ac:dyDescent="0.2">
      <c r="A451" s="7" t="s">
        <v>938</v>
      </c>
      <c r="B451" t="s">
        <v>939</v>
      </c>
      <c r="C451" s="7" t="str">
        <f>A451&amp;"."&amp;B451</f>
        <v>Semblant.Laurence Nerbonne</v>
      </c>
      <c r="D451">
        <v>3</v>
      </c>
      <c r="E451">
        <v>3</v>
      </c>
      <c r="F451" s="5">
        <v>97.912000000000006</v>
      </c>
      <c r="G451" t="s">
        <v>239</v>
      </c>
      <c r="H451" s="4">
        <v>0.26</v>
      </c>
      <c r="I451">
        <v>1</v>
      </c>
      <c r="J451">
        <v>2</v>
      </c>
      <c r="K451" t="str">
        <f>IF(OR(D451="", E451=""), "", IF(D451&gt;E451, "Falling", IF(E451&gt;D451, "Rising", "None")))</f>
        <v>None</v>
      </c>
    </row>
    <row r="452" spans="1:12" x14ac:dyDescent="0.2">
      <c r="A452" s="8" t="s">
        <v>503</v>
      </c>
      <c r="B452" t="s">
        <v>405</v>
      </c>
      <c r="C452" s="7" t="str">
        <f>A452&amp;"."&amp;B452</f>
        <v>Independent Women, Pt. 1.Destiny's Child</v>
      </c>
      <c r="D452">
        <v>3</v>
      </c>
      <c r="E452">
        <v>3</v>
      </c>
      <c r="F452" s="5">
        <v>97.953999999999994</v>
      </c>
      <c r="G452" t="s">
        <v>458</v>
      </c>
      <c r="H452" s="4">
        <v>0.6</v>
      </c>
      <c r="I452">
        <v>2</v>
      </c>
      <c r="J452">
        <v>5</v>
      </c>
      <c r="K452" t="str">
        <f>IF(OR(D452="", E452=""), "", IF(D452&gt;E452, "Falling", IF(E452&gt;D452, "Rising", "None")))</f>
        <v>None</v>
      </c>
    </row>
    <row r="453" spans="1:12" x14ac:dyDescent="0.2">
      <c r="A453" s="7" t="s">
        <v>1043</v>
      </c>
      <c r="B453" t="s">
        <v>1044</v>
      </c>
      <c r="C453" s="7" t="str">
        <f>A453&amp;"."&amp;B453</f>
        <v>In The Arms Of A Stranger - Brian Kierulf Remix.Mike Posner,Brian Kierulf</v>
      </c>
      <c r="D453">
        <v>3</v>
      </c>
      <c r="E453">
        <v>3</v>
      </c>
      <c r="F453" s="5">
        <v>97.956999999999994</v>
      </c>
      <c r="G453" t="s">
        <v>192</v>
      </c>
      <c r="H453" s="4">
        <v>0.125</v>
      </c>
      <c r="I453">
        <v>1</v>
      </c>
      <c r="J453">
        <v>4</v>
      </c>
      <c r="K453" t="str">
        <f>IF(OR(D453="", E453=""), "", IF(D453&gt;E453, "Falling", IF(E453&gt;D453, "Rising", "None")))</f>
        <v>None</v>
      </c>
    </row>
    <row r="454" spans="1:12" x14ac:dyDescent="0.2">
      <c r="A454" s="7" t="s">
        <v>773</v>
      </c>
      <c r="B454" t="s">
        <v>774</v>
      </c>
      <c r="C454" s="7" t="str">
        <f>A454&amp;"."&amp;B454</f>
        <v>Tired of Being Alone.Al Green</v>
      </c>
      <c r="D454">
        <v>3</v>
      </c>
      <c r="E454">
        <v>3</v>
      </c>
      <c r="F454" s="5">
        <v>97.963999999999999</v>
      </c>
      <c r="G454" t="s">
        <v>777</v>
      </c>
      <c r="H454" s="4">
        <v>0.8</v>
      </c>
      <c r="I454">
        <v>1</v>
      </c>
      <c r="J454">
        <v>5</v>
      </c>
      <c r="K454" t="str">
        <f>IF(OR(D454="", E454=""), "", IF(D454&gt;E454, "Falling", IF(E454&gt;D454, "Rising", "None")))</f>
        <v>None</v>
      </c>
    </row>
    <row r="455" spans="1:12" x14ac:dyDescent="0.2">
      <c r="A455" s="7">
        <v>17</v>
      </c>
      <c r="B455" t="s">
        <v>1238</v>
      </c>
      <c r="C455" s="7" t="str">
        <f>A455&amp;"."&amp;B455</f>
        <v>17.Julia Michaels</v>
      </c>
      <c r="D455">
        <v>3</v>
      </c>
      <c r="E455">
        <v>3</v>
      </c>
      <c r="F455" s="5">
        <v>97.974999999999994</v>
      </c>
      <c r="G455" t="s">
        <v>180</v>
      </c>
      <c r="H455" s="4">
        <v>0.45800000000000002</v>
      </c>
      <c r="I455">
        <v>2</v>
      </c>
      <c r="J455">
        <v>5</v>
      </c>
      <c r="K455" t="str">
        <f>IF(OR(D455="", E455=""), "", IF(D455&gt;E455, "Falling", IF(E455&gt;D455, "Rising", "None")))</f>
        <v>None</v>
      </c>
    </row>
    <row r="456" spans="1:12" x14ac:dyDescent="0.2">
      <c r="A456" s="8" t="s">
        <v>1321</v>
      </c>
      <c r="B456" t="s">
        <v>1322</v>
      </c>
      <c r="C456" s="7" t="str">
        <f>A456&amp;"."&amp;B456</f>
        <v>Bad Vibrations.Jesper Jenset</v>
      </c>
      <c r="D456">
        <v>3</v>
      </c>
      <c r="E456">
        <v>3</v>
      </c>
      <c r="F456" s="5">
        <v>97.978999999999999</v>
      </c>
      <c r="G456" t="s">
        <v>180</v>
      </c>
      <c r="H456" s="4">
        <v>0.3</v>
      </c>
      <c r="I456">
        <v>1</v>
      </c>
      <c r="J456">
        <v>3</v>
      </c>
      <c r="K456" t="str">
        <f>IF(OR(D456="", E456=""), "", IF(D456&gt;E456, "Falling", IF(E456&gt;D456, "Rising", "None")))</f>
        <v>None</v>
      </c>
      <c r="L456" t="s">
        <v>195</v>
      </c>
    </row>
    <row r="457" spans="1:12" x14ac:dyDescent="0.2">
      <c r="A457" s="7" t="s">
        <v>261</v>
      </c>
      <c r="B457" t="s">
        <v>262</v>
      </c>
      <c r="C457" s="7" t="str">
        <f>A457&amp;"."&amp;B457</f>
        <v>Submarine (K).Hoody,Bronze</v>
      </c>
      <c r="D457">
        <v>3</v>
      </c>
      <c r="E457">
        <v>2</v>
      </c>
      <c r="F457" s="5">
        <v>97.998999999999995</v>
      </c>
      <c r="G457" t="s">
        <v>310</v>
      </c>
      <c r="H457" s="4">
        <v>0.4</v>
      </c>
      <c r="I457">
        <v>1</v>
      </c>
      <c r="J457">
        <v>2</v>
      </c>
      <c r="K457" t="str">
        <f>IF(OR(D457="", E457=""), "", IF(D457&gt;E457, "Falling", IF(E457&gt;D457, "Rising", "None")))</f>
        <v>Falling</v>
      </c>
    </row>
    <row r="458" spans="1:12" x14ac:dyDescent="0.2">
      <c r="A458" s="8" t="s">
        <v>373</v>
      </c>
      <c r="B458" t="s">
        <v>374</v>
      </c>
      <c r="C458" s="7" t="str">
        <f>A458&amp;"."&amp;B458</f>
        <v>Case Of The Ex (Whatcha Gonna Do).Mýa</v>
      </c>
      <c r="D458">
        <v>3</v>
      </c>
      <c r="E458">
        <v>3</v>
      </c>
      <c r="F458" s="5">
        <v>98.001000000000005</v>
      </c>
      <c r="G458" t="s">
        <v>457</v>
      </c>
      <c r="H458" s="4">
        <v>0.4</v>
      </c>
      <c r="I458">
        <v>3</v>
      </c>
      <c r="J458">
        <v>4</v>
      </c>
      <c r="K458" t="str">
        <f>IF(OR(D458="", E458=""), "", IF(D458&gt;E458, "Falling", IF(E458&gt;D458, "Rising", "None")))</f>
        <v>None</v>
      </c>
      <c r="L458" t="s">
        <v>670</v>
      </c>
    </row>
    <row r="459" spans="1:12" x14ac:dyDescent="0.2">
      <c r="A459" s="7" t="s">
        <v>804</v>
      </c>
      <c r="B459" t="s">
        <v>805</v>
      </c>
      <c r="C459" s="7" t="str">
        <f>A459&amp;"."&amp;B459</f>
        <v>nuh uh.Jades Goudreault</v>
      </c>
      <c r="D459">
        <v>3</v>
      </c>
      <c r="E459">
        <v>4</v>
      </c>
      <c r="F459" s="5">
        <v>98.001000000000005</v>
      </c>
      <c r="G459" t="s">
        <v>200</v>
      </c>
      <c r="H459" s="4">
        <v>0.1</v>
      </c>
      <c r="I459">
        <v>3</v>
      </c>
      <c r="J459">
        <v>3</v>
      </c>
      <c r="K459" t="str">
        <f>IF(OR(D459="", E459=""), "", IF(D459&gt;E459, "Falling", IF(E459&gt;D459, "Rising", "None")))</f>
        <v>Rising</v>
      </c>
      <c r="L459" t="s">
        <v>772</v>
      </c>
    </row>
    <row r="460" spans="1:12" x14ac:dyDescent="0.2">
      <c r="A460" s="8" t="s">
        <v>1307</v>
      </c>
      <c r="B460" t="s">
        <v>1308</v>
      </c>
      <c r="C460" s="7" t="str">
        <f>A460&amp;"."&amp;B460</f>
        <v>In and Out.Drax Project</v>
      </c>
      <c r="D460">
        <v>3</v>
      </c>
      <c r="E460">
        <v>3</v>
      </c>
      <c r="F460" s="5">
        <v>98.007000000000005</v>
      </c>
      <c r="G460" t="s">
        <v>198</v>
      </c>
      <c r="H460" s="4">
        <v>0.4</v>
      </c>
      <c r="I460">
        <v>2</v>
      </c>
      <c r="J460">
        <v>3</v>
      </c>
      <c r="K460" t="str">
        <f>IF(OR(D460="", E460=""), "", IF(D460&gt;E460, "Falling", IF(E460&gt;D460, "Rising", "None")))</f>
        <v>None</v>
      </c>
    </row>
    <row r="461" spans="1:12" x14ac:dyDescent="0.2">
      <c r="A461" s="7" t="s">
        <v>1167</v>
      </c>
      <c r="B461" t="s">
        <v>1168</v>
      </c>
      <c r="C461" s="7" t="str">
        <f>A461&amp;"."&amp;B461</f>
        <v>Let the Rhythm Just.The Polish Ambassador,Mr. Lif,Ayla Nereo</v>
      </c>
      <c r="D461">
        <v>3</v>
      </c>
      <c r="E461">
        <v>3</v>
      </c>
      <c r="F461" s="5">
        <v>98.009</v>
      </c>
      <c r="G461" t="s">
        <v>1178</v>
      </c>
      <c r="H461" s="4">
        <v>0.309</v>
      </c>
      <c r="I461">
        <v>1</v>
      </c>
      <c r="J461">
        <v>5</v>
      </c>
      <c r="K461" t="str">
        <f>IF(OR(D461="", E461=""), "", IF(D461&gt;E461, "Falling", IF(E461&gt;D461, "Rising", "None")))</f>
        <v>None</v>
      </c>
    </row>
    <row r="462" spans="1:12" x14ac:dyDescent="0.2">
      <c r="A462" s="8" t="s">
        <v>227</v>
      </c>
      <c r="B462" t="s">
        <v>14</v>
      </c>
      <c r="C462" s="7" t="str">
        <f>A462&amp;"."&amp;B462</f>
        <v>5:19.Matt Wertz</v>
      </c>
      <c r="D462">
        <v>3</v>
      </c>
      <c r="E462">
        <v>3</v>
      </c>
      <c r="F462" s="5">
        <v>98.028000000000006</v>
      </c>
      <c r="G462" t="s">
        <v>196</v>
      </c>
      <c r="H462" s="4">
        <v>0.90500000000000003</v>
      </c>
      <c r="I462">
        <v>1</v>
      </c>
      <c r="J462">
        <v>5</v>
      </c>
      <c r="K462" t="str">
        <f>IF(OR(D462="", E462=""), "", IF(D462&gt;E462, "Falling", IF(E462&gt;D462, "Rising", "None")))</f>
        <v>None</v>
      </c>
    </row>
    <row r="463" spans="1:12" x14ac:dyDescent="0.2">
      <c r="A463" s="8" t="s">
        <v>1312</v>
      </c>
      <c r="B463" t="s">
        <v>1313</v>
      </c>
      <c r="C463" s="7" t="str">
        <f>A463&amp;"."&amp;B463</f>
        <v>Move Me.Liyr</v>
      </c>
      <c r="D463">
        <v>3</v>
      </c>
      <c r="E463">
        <v>3</v>
      </c>
      <c r="F463" s="5">
        <v>98.028999999999996</v>
      </c>
      <c r="G463" t="s">
        <v>186</v>
      </c>
      <c r="H463" s="4">
        <v>0.3</v>
      </c>
      <c r="I463">
        <v>1</v>
      </c>
      <c r="J463">
        <v>4</v>
      </c>
      <c r="K463" t="str">
        <f>IF(OR(D463="", E463=""), "", IF(D463&gt;E463, "Falling", IF(E463&gt;D463, "Rising", "None")))</f>
        <v>None</v>
      </c>
    </row>
    <row r="464" spans="1:12" x14ac:dyDescent="0.2">
      <c r="A464" s="8">
        <v>365</v>
      </c>
      <c r="B464" t="s">
        <v>1325</v>
      </c>
      <c r="C464" s="7" t="str">
        <f>A464&amp;"."&amp;B464</f>
        <v>365.Zedd,Katy Perry</v>
      </c>
      <c r="D464">
        <v>3</v>
      </c>
      <c r="E464">
        <v>3</v>
      </c>
      <c r="F464" s="5">
        <v>98.039000000000001</v>
      </c>
      <c r="G464" t="s">
        <v>180</v>
      </c>
      <c r="H464" s="4">
        <v>0.33900000000000002</v>
      </c>
      <c r="I464">
        <v>3</v>
      </c>
      <c r="J464">
        <v>4</v>
      </c>
      <c r="K464" t="str">
        <f>IF(OR(D464="", E464=""), "", IF(D464&gt;E464, "Falling", IF(E464&gt;D464, "Rising", "None")))</f>
        <v>None</v>
      </c>
      <c r="L464" t="s">
        <v>772</v>
      </c>
    </row>
    <row r="465" spans="1:12" x14ac:dyDescent="0.2">
      <c r="A465" s="7" t="s">
        <v>865</v>
      </c>
      <c r="B465" t="s">
        <v>866</v>
      </c>
      <c r="C465" s="7" t="str">
        <f>A465&amp;"."&amp;B465</f>
        <v>Be Honest (feat. Burna Boy).Jorja Smith,Burna Boy</v>
      </c>
      <c r="D465">
        <v>3</v>
      </c>
      <c r="E465">
        <v>3</v>
      </c>
      <c r="F465" s="5">
        <v>98.057000000000002</v>
      </c>
      <c r="G465" t="s">
        <v>453</v>
      </c>
      <c r="H465" s="4">
        <v>0.5</v>
      </c>
      <c r="I465">
        <v>2</v>
      </c>
      <c r="J465">
        <v>2</v>
      </c>
      <c r="K465" t="str">
        <f>IF(OR(D465="", E465=""), "", IF(D465&gt;E465, "Falling", IF(E465&gt;D465, "Rising", "None")))</f>
        <v>None</v>
      </c>
    </row>
    <row r="466" spans="1:12" x14ac:dyDescent="0.2">
      <c r="A466" s="7" t="s">
        <v>918</v>
      </c>
      <c r="B466" t="s">
        <v>919</v>
      </c>
      <c r="C466" s="7" t="str">
        <f>A466&amp;"."&amp;B466</f>
        <v>Si No Estás.iñigo quintero</v>
      </c>
      <c r="D466">
        <v>3</v>
      </c>
      <c r="E466">
        <v>2</v>
      </c>
      <c r="F466" s="5">
        <v>98.224000000000004</v>
      </c>
      <c r="G466" t="s">
        <v>315</v>
      </c>
      <c r="H466" s="4">
        <v>0.7</v>
      </c>
      <c r="I466">
        <v>2</v>
      </c>
      <c r="J466">
        <v>2</v>
      </c>
      <c r="K466" t="str">
        <f>IF(OR(D466="", E466=""), "", IF(D466&gt;E466, "Falling", IF(E466&gt;D466, "Rising", "None")))</f>
        <v>Falling</v>
      </c>
    </row>
    <row r="467" spans="1:12" x14ac:dyDescent="0.2">
      <c r="A467" s="7">
        <v>911</v>
      </c>
      <c r="B467" t="s">
        <v>1209</v>
      </c>
      <c r="C467" s="7" t="str">
        <f>A467&amp;"."&amp;B467</f>
        <v>911.Teddy Swims</v>
      </c>
      <c r="D467">
        <v>3</v>
      </c>
      <c r="E467">
        <v>3</v>
      </c>
      <c r="F467" s="5">
        <v>98.933999999999997</v>
      </c>
      <c r="G467" t="s">
        <v>203</v>
      </c>
      <c r="H467" s="4">
        <v>0.4</v>
      </c>
      <c r="I467">
        <v>1</v>
      </c>
      <c r="J467">
        <v>4</v>
      </c>
      <c r="K467" t="str">
        <f>IF(OR(D467="", E467=""), "", IF(D467&gt;E467, "Falling", IF(E467&gt;D467, "Rising", "None")))</f>
        <v>None</v>
      </c>
      <c r="L467" t="s">
        <v>670</v>
      </c>
    </row>
    <row r="468" spans="1:12" x14ac:dyDescent="0.2">
      <c r="A468" s="7" t="s">
        <v>831</v>
      </c>
      <c r="B468" t="s">
        <v>832</v>
      </c>
      <c r="C468" s="7" t="str">
        <f>A468&amp;"."&amp;B468</f>
        <v>Don't Wait.Mapei</v>
      </c>
      <c r="D468">
        <v>3</v>
      </c>
      <c r="E468">
        <v>2</v>
      </c>
      <c r="F468" s="5">
        <v>98.971000000000004</v>
      </c>
      <c r="G468" t="s">
        <v>180</v>
      </c>
      <c r="H468" s="4">
        <v>0.3</v>
      </c>
      <c r="I468">
        <v>1</v>
      </c>
      <c r="J468">
        <v>5</v>
      </c>
      <c r="K468" t="str">
        <f>IF(OR(D468="", E468=""), "", IF(D468&gt;E468, "Falling", IF(E468&gt;D468, "Rising", "None")))</f>
        <v>Falling</v>
      </c>
    </row>
    <row r="469" spans="1:12" x14ac:dyDescent="0.2">
      <c r="A469" t="s">
        <v>1376</v>
      </c>
      <c r="B469" t="s">
        <v>1377</v>
      </c>
      <c r="C469" s="7" t="str">
        <f>A469&amp;"."&amp;B469</f>
        <v>My Trigger - Imad Royal Remix.Miike Snow,Imad Royal</v>
      </c>
      <c r="D469">
        <v>3</v>
      </c>
      <c r="E469">
        <v>3</v>
      </c>
      <c r="F469" s="5">
        <v>99.001000000000005</v>
      </c>
      <c r="G469" t="s">
        <v>192</v>
      </c>
      <c r="H469" s="4">
        <v>4.7100000000000003E-2</v>
      </c>
      <c r="I469">
        <v>3</v>
      </c>
      <c r="J469">
        <v>3</v>
      </c>
      <c r="K469" t="str">
        <f>IF(OR(D469="", E469=""), "", IF(D469&gt;E469, "Falling", IF(E469&gt;D469, "Rising", "None")))</f>
        <v>None</v>
      </c>
      <c r="L469" t="s">
        <v>772</v>
      </c>
    </row>
    <row r="470" spans="1:12" x14ac:dyDescent="0.2">
      <c r="A470" s="7" t="s">
        <v>705</v>
      </c>
      <c r="B470" t="s">
        <v>706</v>
      </c>
      <c r="C470" s="7" t="str">
        <f>A470&amp;"."&amp;B470</f>
        <v>Lil Mama.Jain</v>
      </c>
      <c r="D470">
        <v>3</v>
      </c>
      <c r="E470">
        <v>3</v>
      </c>
      <c r="F470" s="5">
        <v>99.215000000000003</v>
      </c>
      <c r="G470" t="s">
        <v>198</v>
      </c>
      <c r="H470" s="4">
        <v>0.8</v>
      </c>
      <c r="I470">
        <v>3</v>
      </c>
      <c r="J470">
        <v>4</v>
      </c>
      <c r="K470" t="str">
        <f>IF(OR(D470="", E470=""), "", IF(D470&gt;E470, "Falling", IF(E470&gt;D470, "Rising", "None")))</f>
        <v>None</v>
      </c>
    </row>
    <row r="471" spans="1:12" x14ac:dyDescent="0.2">
      <c r="A471" s="7" t="s">
        <v>279</v>
      </c>
      <c r="B471" t="s">
        <v>280</v>
      </c>
      <c r="C471" s="7" t="str">
        <f>A471&amp;"."&amp;B471</f>
        <v>Walk That Walk.Bakermat,Nic Hanson</v>
      </c>
      <c r="D471">
        <v>3</v>
      </c>
      <c r="E471">
        <v>3</v>
      </c>
      <c r="F471" s="5">
        <v>99.691000000000003</v>
      </c>
      <c r="G471" t="s">
        <v>198</v>
      </c>
      <c r="H471" s="4">
        <v>0.4</v>
      </c>
      <c r="I471">
        <v>2</v>
      </c>
      <c r="J471">
        <v>5</v>
      </c>
      <c r="K471" t="str">
        <f>IF(OR(D471="", E471=""), "", IF(D471&gt;E471, "Falling", IF(E471&gt;D471, "Rising", "None")))</f>
        <v>None</v>
      </c>
    </row>
    <row r="472" spans="1:12" x14ac:dyDescent="0.2">
      <c r="A472" s="7" t="s">
        <v>748</v>
      </c>
      <c r="B472" t="s">
        <v>749</v>
      </c>
      <c r="C472" s="7" t="str">
        <f>A472&amp;"."&amp;B472</f>
        <v>Butterflies.James TW</v>
      </c>
      <c r="D472">
        <v>3</v>
      </c>
      <c r="E472">
        <v>3</v>
      </c>
      <c r="F472" s="5">
        <v>99.944000000000003</v>
      </c>
      <c r="G472" t="s">
        <v>180</v>
      </c>
      <c r="H472" s="4">
        <v>0.22500000000000001</v>
      </c>
      <c r="I472">
        <v>1</v>
      </c>
      <c r="J472">
        <v>3</v>
      </c>
      <c r="K472" t="str">
        <f>IF(OR(D472="", E472=""), "", IF(D472&gt;E472, "Falling", IF(E472&gt;D472, "Rising", "None")))</f>
        <v>None</v>
      </c>
    </row>
    <row r="473" spans="1:12" x14ac:dyDescent="0.2">
      <c r="A473" s="7" t="s">
        <v>783</v>
      </c>
      <c r="B473" t="s">
        <v>784</v>
      </c>
      <c r="C473" s="7" t="str">
        <f>A473&amp;"."&amp;B473</f>
        <v>Paint The Town Red.Doja Cat</v>
      </c>
      <c r="D473">
        <v>3</v>
      </c>
      <c r="E473">
        <v>3</v>
      </c>
      <c r="F473" s="5">
        <v>99.968000000000004</v>
      </c>
      <c r="G473" t="s">
        <v>449</v>
      </c>
      <c r="H473" s="4">
        <v>0.4</v>
      </c>
      <c r="I473">
        <v>2</v>
      </c>
      <c r="J473">
        <v>4</v>
      </c>
      <c r="K473" t="str">
        <f>IF(OR(D473="", E473=""), "", IF(D473&gt;E473, "Falling", IF(E473&gt;D473, "Rising", "None")))</f>
        <v>None</v>
      </c>
      <c r="L473" t="s">
        <v>195</v>
      </c>
    </row>
    <row r="474" spans="1:12" x14ac:dyDescent="0.2">
      <c r="A474" t="s">
        <v>1271</v>
      </c>
      <c r="B474" t="s">
        <v>1272</v>
      </c>
      <c r="C474" s="7" t="str">
        <f>A474&amp;"."&amp;B474</f>
        <v>Wonderwall.TEEMID</v>
      </c>
      <c r="D474">
        <v>3</v>
      </c>
      <c r="E474">
        <v>3</v>
      </c>
      <c r="F474" s="5">
        <v>99.97</v>
      </c>
      <c r="G474" t="s">
        <v>230</v>
      </c>
      <c r="H474" s="4">
        <v>0.14799999999999999</v>
      </c>
      <c r="I474">
        <v>2</v>
      </c>
      <c r="J474">
        <v>3</v>
      </c>
      <c r="K474" t="str">
        <f>IF(OR(D474="", E474=""), "", IF(D474&gt;E474, "Falling", IF(E474&gt;D474, "Rising", "None")))</f>
        <v>None</v>
      </c>
    </row>
    <row r="475" spans="1:12" x14ac:dyDescent="0.2">
      <c r="A475" s="7" t="s">
        <v>911</v>
      </c>
      <c r="B475" t="s">
        <v>912</v>
      </c>
      <c r="C475" s="7" t="str">
        <f>A475&amp;"."&amp;B475</f>
        <v>Boyfriend.Mabel</v>
      </c>
      <c r="D475">
        <v>3</v>
      </c>
      <c r="E475">
        <v>3</v>
      </c>
      <c r="F475" s="5">
        <v>99.977000000000004</v>
      </c>
      <c r="G475" t="s">
        <v>180</v>
      </c>
      <c r="H475" s="4">
        <v>0.4</v>
      </c>
      <c r="I475">
        <v>1</v>
      </c>
      <c r="J475">
        <v>4</v>
      </c>
      <c r="K475" t="str">
        <f>IF(OR(D475="", E475=""), "", IF(D475&gt;E475, "Falling", IF(E475&gt;D475, "Rising", "None")))</f>
        <v>None</v>
      </c>
    </row>
    <row r="476" spans="1:12" x14ac:dyDescent="0.2">
      <c r="A476" s="7" t="s">
        <v>1241</v>
      </c>
      <c r="B476" t="s">
        <v>1242</v>
      </c>
      <c r="C476" s="7" t="str">
        <f>A476&amp;"."&amp;B476</f>
        <v>Summer on You.PRETTYMUCH</v>
      </c>
      <c r="D476">
        <v>3</v>
      </c>
      <c r="E476">
        <v>3</v>
      </c>
      <c r="F476" s="5">
        <v>99.995000000000005</v>
      </c>
      <c r="G476" t="s">
        <v>1264</v>
      </c>
      <c r="H476" s="4">
        <v>0.63600000000000001</v>
      </c>
      <c r="I476">
        <v>1</v>
      </c>
      <c r="J476">
        <v>4</v>
      </c>
      <c r="K476" t="str">
        <f>IF(OR(D476="", E476=""), "", IF(D476&gt;E476, "Falling", IF(E476&gt;D476, "Rising", "None")))</f>
        <v>None</v>
      </c>
    </row>
    <row r="477" spans="1:12" x14ac:dyDescent="0.2">
      <c r="A477" s="7" t="s">
        <v>844</v>
      </c>
      <c r="B477" t="s">
        <v>845</v>
      </c>
      <c r="C477" s="7" t="str">
        <f>A477&amp;"."&amp;B477</f>
        <v>Hometown Girl.ZHU</v>
      </c>
      <c r="D477">
        <v>3</v>
      </c>
      <c r="E477">
        <v>2</v>
      </c>
      <c r="F477" s="5">
        <v>99.995999999999995</v>
      </c>
      <c r="G477" t="s">
        <v>469</v>
      </c>
      <c r="H477" s="4">
        <v>0.1</v>
      </c>
      <c r="I477">
        <v>2</v>
      </c>
      <c r="J477">
        <v>5</v>
      </c>
      <c r="K477" t="str">
        <f>IF(OR(D477="", E477=""), "", IF(D477&gt;E477, "Falling", IF(E477&gt;D477, "Rising", "None")))</f>
        <v>Falling</v>
      </c>
      <c r="L477" t="s">
        <v>955</v>
      </c>
    </row>
    <row r="478" spans="1:12" x14ac:dyDescent="0.2">
      <c r="A478" s="7" t="s">
        <v>807</v>
      </c>
      <c r="B478" t="s">
        <v>808</v>
      </c>
      <c r="C478" s="7" t="str">
        <f>A478&amp;"."&amp;B478</f>
        <v>reckless driving.Lizzy McAlpine,Ben Kessler</v>
      </c>
      <c r="D478">
        <v>3</v>
      </c>
      <c r="E478">
        <v>4</v>
      </c>
      <c r="F478" s="5">
        <v>100</v>
      </c>
      <c r="G478" t="s">
        <v>196</v>
      </c>
      <c r="H478" s="4">
        <v>0.68400000000000005</v>
      </c>
      <c r="I478">
        <v>4</v>
      </c>
      <c r="J478">
        <v>2</v>
      </c>
      <c r="K478" t="str">
        <f>IF(OR(D478="", E478=""), "", IF(D478&gt;E478, "Falling", IF(E478&gt;D478, "Rising", "None")))</f>
        <v>Rising</v>
      </c>
    </row>
    <row r="479" spans="1:12" x14ac:dyDescent="0.2">
      <c r="A479" s="8" t="s">
        <v>221</v>
      </c>
      <c r="B479" t="s">
        <v>222</v>
      </c>
      <c r="C479" s="7" t="str">
        <f>A479&amp;"."&amp;B479</f>
        <v>Don't You.Sickick</v>
      </c>
      <c r="D479">
        <v>3</v>
      </c>
      <c r="E479">
        <v>3</v>
      </c>
      <c r="F479" s="5">
        <v>100</v>
      </c>
      <c r="G479" t="s">
        <v>223</v>
      </c>
      <c r="H479" s="4">
        <v>0.1</v>
      </c>
      <c r="I479">
        <v>1</v>
      </c>
      <c r="J479">
        <v>4</v>
      </c>
      <c r="K479" t="str">
        <f>IF(OR(D479="", E479=""), "", IF(D479&gt;E479, "Falling", IF(E479&gt;D479, "Rising", "None")))</f>
        <v>None</v>
      </c>
      <c r="L479" t="s">
        <v>195</v>
      </c>
    </row>
    <row r="480" spans="1:12" x14ac:dyDescent="0.2">
      <c r="A480" s="7" t="s">
        <v>803</v>
      </c>
      <c r="B480" t="s">
        <v>301</v>
      </c>
      <c r="C480" s="7" t="str">
        <f>A480&amp;"."&amp;B480</f>
        <v>I Think He Knows.Taylor Swift</v>
      </c>
      <c r="D480">
        <v>3</v>
      </c>
      <c r="E480">
        <v>3</v>
      </c>
      <c r="F480" s="5">
        <v>100.003</v>
      </c>
      <c r="G480" t="s">
        <v>180</v>
      </c>
      <c r="H480" s="4">
        <v>0.7</v>
      </c>
      <c r="I480">
        <v>1</v>
      </c>
      <c r="J480">
        <v>5</v>
      </c>
      <c r="K480" t="str">
        <f>IF(OR(D480="", E480=""), "", IF(D480&gt;E480, "Falling", IF(E480&gt;D480, "Rising", "None")))</f>
        <v>None</v>
      </c>
    </row>
    <row r="481" spans="1:12" x14ac:dyDescent="0.2">
      <c r="A481" s="8" t="s">
        <v>560</v>
      </c>
      <c r="B481" t="s">
        <v>561</v>
      </c>
      <c r="C481" s="7" t="str">
        <f>A481&amp;"."&amp;B481</f>
        <v>Beast Of Burden.BabyJake</v>
      </c>
      <c r="D481">
        <v>3</v>
      </c>
      <c r="E481">
        <v>3</v>
      </c>
      <c r="F481" s="5">
        <v>100.004</v>
      </c>
      <c r="G481" t="s">
        <v>575</v>
      </c>
      <c r="H481" s="4">
        <v>1</v>
      </c>
      <c r="I481">
        <v>1</v>
      </c>
      <c r="J481">
        <v>4</v>
      </c>
      <c r="K481" t="str">
        <f>IF(OR(D481="", E481=""), "", IF(D481&gt;E481, "Falling", IF(E481&gt;D481, "Rising", "None")))</f>
        <v>None</v>
      </c>
      <c r="L481" t="s">
        <v>583</v>
      </c>
    </row>
    <row r="482" spans="1:12" x14ac:dyDescent="0.2">
      <c r="A482" s="7" t="s">
        <v>909</v>
      </c>
      <c r="B482" t="s">
        <v>910</v>
      </c>
      <c r="C482" s="7" t="str">
        <f>A482&amp;"."&amp;B482</f>
        <v>Butterfly Doors.Hailey Knox</v>
      </c>
      <c r="D482">
        <v>3</v>
      </c>
      <c r="E482">
        <v>3</v>
      </c>
      <c r="F482" s="5">
        <v>100.009</v>
      </c>
      <c r="G482" t="s">
        <v>199</v>
      </c>
      <c r="H482" s="4">
        <v>0.3</v>
      </c>
      <c r="I482">
        <v>2</v>
      </c>
      <c r="J482">
        <v>3</v>
      </c>
      <c r="K482" t="str">
        <f>IF(OR(D482="", E482=""), "", IF(D482&gt;E482, "Falling", IF(E482&gt;D482, "Rising", "None")))</f>
        <v>None</v>
      </c>
      <c r="L482" t="s">
        <v>195</v>
      </c>
    </row>
    <row r="483" spans="1:12" x14ac:dyDescent="0.2">
      <c r="A483" s="8" t="s">
        <v>430</v>
      </c>
      <c r="B483" t="s">
        <v>49</v>
      </c>
      <c r="C483" s="7" t="str">
        <f>A483&amp;"."&amp;B483</f>
        <v>Taste.Betty Who</v>
      </c>
      <c r="D483">
        <v>3</v>
      </c>
      <c r="E483">
        <v>4</v>
      </c>
      <c r="F483" s="5">
        <v>100.01600000000001</v>
      </c>
      <c r="G483" t="s">
        <v>180</v>
      </c>
      <c r="H483" s="4">
        <v>0.4</v>
      </c>
      <c r="I483">
        <v>1</v>
      </c>
      <c r="J483">
        <v>5</v>
      </c>
      <c r="K483" t="str">
        <f>IF(OR(D483="", E483=""), "", IF(D483&gt;E483, "Falling", IF(E483&gt;D483, "Rising", "None")))</f>
        <v>Rising</v>
      </c>
    </row>
    <row r="484" spans="1:12" x14ac:dyDescent="0.2">
      <c r="A484" s="7" t="s">
        <v>566</v>
      </c>
      <c r="B484" t="s">
        <v>567</v>
      </c>
      <c r="C484" s="7" t="str">
        <f>A484&amp;"."&amp;B484</f>
        <v>Tongue Tied.Theo Tams</v>
      </c>
      <c r="D484">
        <v>3</v>
      </c>
      <c r="E484">
        <v>3</v>
      </c>
      <c r="F484" s="5">
        <v>100.021</v>
      </c>
      <c r="G484" t="s">
        <v>180</v>
      </c>
      <c r="H484" s="4">
        <v>0.5</v>
      </c>
      <c r="I484">
        <v>1</v>
      </c>
      <c r="J484">
        <v>3</v>
      </c>
      <c r="K484" t="str">
        <f>IF(OR(D484="", E484=""), "", IF(D484&gt;E484, "Falling", IF(E484&gt;D484, "Rising", "None")))</f>
        <v>None</v>
      </c>
    </row>
    <row r="485" spans="1:12" x14ac:dyDescent="0.2">
      <c r="A485" s="7" t="s">
        <v>942</v>
      </c>
      <c r="B485" t="s">
        <v>943</v>
      </c>
      <c r="C485" s="7" t="str">
        <f>A485&amp;"."&amp;B485</f>
        <v>Lips Don't Lie (feat. A Boogie Wit da Hoodie) - R3HAB Remix.Ally Brooke,A Boogie Wit da Hoodie,R3HAB</v>
      </c>
      <c r="D485">
        <v>3</v>
      </c>
      <c r="E485">
        <v>4</v>
      </c>
      <c r="F485" s="5">
        <v>100.02200000000001</v>
      </c>
      <c r="G485" t="s">
        <v>180</v>
      </c>
      <c r="H485" s="4">
        <v>0.2</v>
      </c>
      <c r="I485">
        <v>2</v>
      </c>
      <c r="J485">
        <v>2</v>
      </c>
      <c r="K485" t="str">
        <f>IF(OR(D485="", E485=""), "", IF(D485&gt;E485, "Falling", IF(E485&gt;D485, "Rising", "None")))</f>
        <v>Rising</v>
      </c>
      <c r="L485" t="s">
        <v>854</v>
      </c>
    </row>
    <row r="486" spans="1:12" x14ac:dyDescent="0.2">
      <c r="A486" s="8" t="s">
        <v>382</v>
      </c>
      <c r="B486" t="s">
        <v>383</v>
      </c>
      <c r="C486" s="7" t="str">
        <f>A486&amp;"."&amp;B486</f>
        <v>Beyonce.AMARNI</v>
      </c>
      <c r="D486">
        <v>3</v>
      </c>
      <c r="E486">
        <v>3</v>
      </c>
      <c r="F486" s="5">
        <v>100.035</v>
      </c>
      <c r="G486" t="s">
        <v>460</v>
      </c>
      <c r="H486" s="4">
        <v>0.2</v>
      </c>
      <c r="I486">
        <v>3</v>
      </c>
      <c r="J486">
        <v>3</v>
      </c>
      <c r="K486" t="str">
        <f>IF(OR(D486="", E486=""), "", IF(D486&gt;E486, "Falling", IF(E486&gt;D486, "Rising", "None")))</f>
        <v>None</v>
      </c>
      <c r="L486" t="s">
        <v>195</v>
      </c>
    </row>
    <row r="487" spans="1:12" x14ac:dyDescent="0.2">
      <c r="A487" s="7" t="s">
        <v>111</v>
      </c>
      <c r="B487" t="s">
        <v>112</v>
      </c>
      <c r="C487" s="7" t="str">
        <f>A487&amp;"."&amp;B487</f>
        <v>Vibe.Mullally</v>
      </c>
      <c r="D487">
        <v>3</v>
      </c>
      <c r="E487">
        <v>4</v>
      </c>
      <c r="F487" s="5">
        <v>100.041</v>
      </c>
      <c r="G487" t="s">
        <v>198</v>
      </c>
      <c r="H487" s="4">
        <v>0.16600000000000001</v>
      </c>
      <c r="I487">
        <v>2</v>
      </c>
      <c r="J487">
        <v>4</v>
      </c>
      <c r="K487" t="str">
        <f>IF(OR(D487="", E487=""), "", IF(D487&gt;E487, "Falling", IF(E487&gt;D487, "Rising", "None")))</f>
        <v>Rising</v>
      </c>
    </row>
    <row r="488" spans="1:12" x14ac:dyDescent="0.2">
      <c r="A488" s="7" t="s">
        <v>603</v>
      </c>
      <c r="B488" t="s">
        <v>643</v>
      </c>
      <c r="C488" s="7" t="str">
        <f>A488&amp;"."&amp;B488</f>
        <v>Money.Leikeli47</v>
      </c>
      <c r="D488">
        <v>3</v>
      </c>
      <c r="E488">
        <v>3</v>
      </c>
      <c r="F488" s="5">
        <v>100.059</v>
      </c>
      <c r="G488" t="s">
        <v>193</v>
      </c>
      <c r="H488" s="4">
        <v>0.6</v>
      </c>
      <c r="I488">
        <v>1</v>
      </c>
      <c r="J488">
        <v>5</v>
      </c>
      <c r="K488" t="str">
        <f>IF(OR(D488="", E488=""), "", IF(D488&gt;E488, "Falling", IF(E488&gt;D488, "Rising", "None")))</f>
        <v>None</v>
      </c>
    </row>
    <row r="489" spans="1:12" x14ac:dyDescent="0.2">
      <c r="A489" s="8" t="s">
        <v>1299</v>
      </c>
      <c r="B489" t="s">
        <v>1300</v>
      </c>
      <c r="C489" s="7" t="str">
        <f>A489&amp;"."&amp;B489</f>
        <v>Jump.Tyla,Gunna,Skillibeng</v>
      </c>
      <c r="D489">
        <v>3</v>
      </c>
      <c r="E489">
        <v>3</v>
      </c>
      <c r="F489" s="5">
        <v>100.104</v>
      </c>
      <c r="G489" t="s">
        <v>1346</v>
      </c>
      <c r="H489" s="4">
        <v>0.6</v>
      </c>
      <c r="I489">
        <v>4</v>
      </c>
      <c r="J489">
        <v>2</v>
      </c>
      <c r="K489" t="str">
        <f>IF(OR(D489="", E489=""), "", IF(D489&gt;E489, "Falling", IF(E489&gt;D489, "Rising", "None")))</f>
        <v>None</v>
      </c>
    </row>
    <row r="490" spans="1:12" x14ac:dyDescent="0.2">
      <c r="A490" s="7" t="s">
        <v>926</v>
      </c>
      <c r="B490" t="s">
        <v>927</v>
      </c>
      <c r="C490" s="7" t="str">
        <f>A490&amp;"."&amp;B490</f>
        <v>BILLIE EILISH..Armani White</v>
      </c>
      <c r="D490">
        <v>3</v>
      </c>
      <c r="E490">
        <v>4</v>
      </c>
      <c r="F490" s="5">
        <v>100.107</v>
      </c>
      <c r="G490" t="s">
        <v>449</v>
      </c>
      <c r="H490" s="4">
        <v>0.4</v>
      </c>
      <c r="I490">
        <v>2</v>
      </c>
      <c r="J490">
        <v>4</v>
      </c>
      <c r="K490" t="str">
        <f>IF(OR(D490="", E490=""), "", IF(D490&gt;E490, "Falling", IF(E490&gt;D490, "Rising", "None")))</f>
        <v>Rising</v>
      </c>
      <c r="L490" t="s">
        <v>952</v>
      </c>
    </row>
    <row r="491" spans="1:12" x14ac:dyDescent="0.2">
      <c r="A491" s="7" t="s">
        <v>885</v>
      </c>
      <c r="B491" t="s">
        <v>138</v>
      </c>
      <c r="C491" s="7" t="str">
        <f>A491&amp;"."&amp;B491</f>
        <v>Trade it for the Night - Single Version.HAEVN</v>
      </c>
      <c r="D491">
        <v>3</v>
      </c>
      <c r="E491">
        <v>3</v>
      </c>
      <c r="F491" s="5">
        <v>100.48</v>
      </c>
      <c r="G491" t="s">
        <v>186</v>
      </c>
      <c r="H491" s="4">
        <v>0.14099999999999999</v>
      </c>
      <c r="I491">
        <v>3</v>
      </c>
      <c r="J491">
        <v>3</v>
      </c>
      <c r="K491" t="str">
        <f>IF(OR(D491="", E491=""), "", IF(D491&gt;E491, "Falling", IF(E491&gt;D491, "Rising", "None")))</f>
        <v>None</v>
      </c>
    </row>
    <row r="492" spans="1:12" x14ac:dyDescent="0.2">
      <c r="A492" s="8" t="s">
        <v>434</v>
      </c>
      <c r="B492" t="s">
        <v>435</v>
      </c>
      <c r="C492" s="7" t="str">
        <f>A492&amp;"."&amp;B492</f>
        <v>Pray For Me (with Kendrick Lamar).The Weeknd,Kendrick Lamar</v>
      </c>
      <c r="D492">
        <v>3</v>
      </c>
      <c r="E492">
        <v>3</v>
      </c>
      <c r="F492" s="5">
        <v>100.578</v>
      </c>
      <c r="G492" t="s">
        <v>468</v>
      </c>
      <c r="H492" s="4">
        <v>0.3</v>
      </c>
      <c r="I492">
        <v>2</v>
      </c>
      <c r="J492">
        <v>4</v>
      </c>
      <c r="K492" t="str">
        <f>IF(OR(D492="", E492=""), "", IF(D492&gt;E492, "Falling", IF(E492&gt;D492, "Rising", "None")))</f>
        <v>None</v>
      </c>
    </row>
    <row r="493" spans="1:12" x14ac:dyDescent="0.2">
      <c r="A493" s="7" t="s">
        <v>1145</v>
      </c>
      <c r="B493" t="s">
        <v>1144</v>
      </c>
      <c r="C493" s="7" t="str">
        <f>A493&amp;"."&amp;B493</f>
        <v>Jurass Finish First.Jurassic 5</v>
      </c>
      <c r="D493">
        <v>3</v>
      </c>
      <c r="E493">
        <v>3</v>
      </c>
      <c r="F493" s="5">
        <v>100.79300000000001</v>
      </c>
      <c r="G493" t="s">
        <v>1175</v>
      </c>
      <c r="H493" s="4">
        <v>0.7</v>
      </c>
      <c r="I493">
        <v>1</v>
      </c>
      <c r="J493">
        <v>3</v>
      </c>
      <c r="K493" t="str">
        <f>IF(OR(D493="", E493=""), "", IF(D493&gt;E493, "Falling", IF(E493&gt;D493, "Rising", "None")))</f>
        <v>None</v>
      </c>
      <c r="L493" t="s">
        <v>1174</v>
      </c>
    </row>
    <row r="494" spans="1:12" x14ac:dyDescent="0.2">
      <c r="A494" s="7" t="s">
        <v>1047</v>
      </c>
      <c r="B494" t="s">
        <v>1048</v>
      </c>
      <c r="C494" s="7" t="str">
        <f>A494&amp;"."&amp;B494</f>
        <v>Work The Middle.Alex Aiono</v>
      </c>
      <c r="D494">
        <v>3</v>
      </c>
      <c r="E494">
        <v>3</v>
      </c>
      <c r="F494" s="5">
        <v>100.881</v>
      </c>
      <c r="G494" t="s">
        <v>180</v>
      </c>
      <c r="H494" s="4">
        <v>0.35099999999999998</v>
      </c>
      <c r="I494">
        <v>3</v>
      </c>
      <c r="J494">
        <v>3</v>
      </c>
      <c r="K494" t="str">
        <f>IF(OR(D494="", E494=""), "", IF(D494&gt;E494, "Falling", IF(E494&gt;D494, "Rising", "None")))</f>
        <v>None</v>
      </c>
      <c r="L494" t="s">
        <v>854</v>
      </c>
    </row>
    <row r="495" spans="1:12" x14ac:dyDescent="0.2">
      <c r="A495" s="7" t="s">
        <v>157</v>
      </c>
      <c r="B495" t="s">
        <v>158</v>
      </c>
      <c r="C495" s="7" t="str">
        <f>A495&amp;"."&amp;B495</f>
        <v>W (feat. Gunna).Koffee,Gunna</v>
      </c>
      <c r="D495">
        <v>3</v>
      </c>
      <c r="E495">
        <v>2</v>
      </c>
      <c r="F495" s="5">
        <v>100.98</v>
      </c>
      <c r="G495" t="s">
        <v>454</v>
      </c>
      <c r="H495" s="4">
        <v>0.17799999999999999</v>
      </c>
      <c r="I495">
        <v>3</v>
      </c>
      <c r="J495">
        <v>1</v>
      </c>
      <c r="K495" t="str">
        <f>IF(OR(D495="", E495=""), "", IF(D495&gt;E495, "Falling", IF(E495&gt;D495, "Rising", "None")))</f>
        <v>Falling</v>
      </c>
      <c r="L495" t="s">
        <v>853</v>
      </c>
    </row>
    <row r="496" spans="1:12" x14ac:dyDescent="0.2">
      <c r="A496" s="8" t="s">
        <v>514</v>
      </c>
      <c r="B496" t="s">
        <v>515</v>
      </c>
      <c r="C496" s="7" t="str">
        <f>A496&amp;"."&amp;B496</f>
        <v>Nuttin' But Love.Heavy D &amp; The Boyz</v>
      </c>
      <c r="D496">
        <v>3</v>
      </c>
      <c r="E496">
        <v>3</v>
      </c>
      <c r="F496" s="5">
        <v>101</v>
      </c>
      <c r="G496" t="s">
        <v>780</v>
      </c>
      <c r="H496" s="4">
        <v>0.7</v>
      </c>
      <c r="I496">
        <v>1</v>
      </c>
      <c r="J496">
        <v>3</v>
      </c>
      <c r="K496" t="str">
        <f>IF(OR(D496="", E496=""), "", IF(D496&gt;E496, "Falling", IF(E496&gt;D496, "Rising", "None")))</f>
        <v>None</v>
      </c>
    </row>
    <row r="497" spans="1:12" x14ac:dyDescent="0.2">
      <c r="A497" s="7" t="s">
        <v>258</v>
      </c>
      <c r="B497" t="s">
        <v>259</v>
      </c>
      <c r="C497" s="7" t="str">
        <f>A497&amp;"."&amp;B497</f>
        <v>Can We Be Friends?.Claire Ridgely</v>
      </c>
      <c r="D497">
        <v>3</v>
      </c>
      <c r="E497">
        <v>3</v>
      </c>
      <c r="F497" s="5">
        <v>101.006</v>
      </c>
      <c r="G497" t="s">
        <v>198</v>
      </c>
      <c r="H497" s="4">
        <v>0.5</v>
      </c>
      <c r="I497">
        <v>3</v>
      </c>
      <c r="J497">
        <v>2</v>
      </c>
      <c r="K497" t="str">
        <f>IF(OR(D497="", E497=""), "", IF(D497&gt;E497, "Falling", IF(E497&gt;D497, "Rising", "None")))</f>
        <v>None</v>
      </c>
    </row>
    <row r="498" spans="1:12" x14ac:dyDescent="0.2">
      <c r="A498" s="7" t="s">
        <v>244</v>
      </c>
      <c r="B498" t="s">
        <v>245</v>
      </c>
      <c r="C498" s="7" t="str">
        <f>A498&amp;"."&amp;B498</f>
        <v>Kiss &amp; Tell.Ciara</v>
      </c>
      <c r="D498">
        <v>3</v>
      </c>
      <c r="E498">
        <v>3</v>
      </c>
      <c r="F498" s="5">
        <v>101.008</v>
      </c>
      <c r="G498" t="s">
        <v>180</v>
      </c>
      <c r="H498" s="4">
        <v>0.6</v>
      </c>
      <c r="I498">
        <v>1</v>
      </c>
      <c r="J498">
        <v>5</v>
      </c>
      <c r="K498" t="str">
        <f>IF(OR(D498="", E498=""), "", IF(D498&gt;E498, "Falling", IF(E498&gt;D498, "Rising", "None")))</f>
        <v>None</v>
      </c>
    </row>
    <row r="499" spans="1:12" x14ac:dyDescent="0.2">
      <c r="A499" s="7" t="s">
        <v>681</v>
      </c>
      <c r="B499" t="s">
        <v>682</v>
      </c>
      <c r="C499" s="7" t="str">
        <f>A499&amp;"."&amp;B499</f>
        <v>Working For The Weekend (feat. bbno$).MAX,bbno$</v>
      </c>
      <c r="D499">
        <v>3</v>
      </c>
      <c r="E499">
        <v>4</v>
      </c>
      <c r="F499" s="5">
        <v>101.02</v>
      </c>
      <c r="G499" t="s">
        <v>199</v>
      </c>
      <c r="H499" s="4">
        <v>0.3</v>
      </c>
      <c r="I499">
        <v>1</v>
      </c>
      <c r="J499">
        <v>3</v>
      </c>
      <c r="K499" t="str">
        <f>IF(OR(D499="", E499=""), "", IF(D499&gt;E499, "Falling", IF(E499&gt;D499, "Rising", "None")))</f>
        <v>Rising</v>
      </c>
    </row>
    <row r="500" spans="1:12" x14ac:dyDescent="0.2">
      <c r="A500" s="7" t="s">
        <v>863</v>
      </c>
      <c r="B500" t="s">
        <v>864</v>
      </c>
      <c r="C500" s="7" t="str">
        <f>A500&amp;"."&amp;B500</f>
        <v>Lean On Me.Cheat Codes,Tinashe</v>
      </c>
      <c r="D500">
        <v>3</v>
      </c>
      <c r="E500">
        <v>4</v>
      </c>
      <c r="F500" s="5">
        <v>101.82899999999999</v>
      </c>
      <c r="G500" t="s">
        <v>192</v>
      </c>
      <c r="H500" s="4">
        <v>7.0300000000000001E-2</v>
      </c>
      <c r="I500">
        <v>2</v>
      </c>
      <c r="J500">
        <v>4</v>
      </c>
      <c r="K500" t="str">
        <f>IF(OR(D500="", E500=""), "", IF(D500&gt;E500, "Falling", IF(E500&gt;D500, "Rising", "None")))</f>
        <v>Rising</v>
      </c>
      <c r="L500" t="s">
        <v>951</v>
      </c>
    </row>
    <row r="501" spans="1:12" x14ac:dyDescent="0.2">
      <c r="A501" s="8" t="s">
        <v>1317</v>
      </c>
      <c r="B501" t="s">
        <v>1318</v>
      </c>
      <c r="C501" s="7" t="str">
        <f>A501&amp;"."&amp;B501</f>
        <v>Just Wanna Dance.Spencer Ludwig</v>
      </c>
      <c r="D501">
        <v>3</v>
      </c>
      <c r="E501">
        <v>3</v>
      </c>
      <c r="F501" s="5">
        <v>101.953</v>
      </c>
      <c r="G501" t="s">
        <v>180</v>
      </c>
      <c r="H501" s="4">
        <v>5.4699999999999999E-2</v>
      </c>
      <c r="I501">
        <v>1</v>
      </c>
      <c r="J501">
        <v>4</v>
      </c>
      <c r="K501" t="str">
        <f>IF(OR(D501="", E501=""), "", IF(D501&gt;E501, "Falling", IF(E501&gt;D501, "Rising", "None")))</f>
        <v>None</v>
      </c>
      <c r="L501" t="s">
        <v>195</v>
      </c>
    </row>
    <row r="502" spans="1:12" x14ac:dyDescent="0.2">
      <c r="A502" s="8" t="s">
        <v>1328</v>
      </c>
      <c r="B502" t="s">
        <v>985</v>
      </c>
      <c r="C502" s="7" t="str">
        <f>A502&amp;"."&amp;B502</f>
        <v>Sanctify.Olly Alexander (Years &amp; Years)</v>
      </c>
      <c r="D502">
        <v>3</v>
      </c>
      <c r="E502">
        <v>3</v>
      </c>
      <c r="F502" s="5">
        <v>101.96</v>
      </c>
      <c r="G502" t="s">
        <v>200</v>
      </c>
      <c r="H502" s="4">
        <v>0.3</v>
      </c>
      <c r="I502">
        <v>2</v>
      </c>
      <c r="J502">
        <v>4</v>
      </c>
      <c r="K502" t="str">
        <f>IF(OR(D502="", E502=""), "", IF(D502&gt;E502, "Falling", IF(E502&gt;D502, "Rising", "None")))</f>
        <v>None</v>
      </c>
    </row>
    <row r="503" spans="1:12" x14ac:dyDescent="0.2">
      <c r="A503" s="7" t="s">
        <v>1355</v>
      </c>
      <c r="B503" t="s">
        <v>1356</v>
      </c>
      <c r="C503" s="7" t="str">
        <f>A503&amp;"."&amp;B503</f>
        <v>La Rua Madureira.Bon Entendeur,Nino Ferrer</v>
      </c>
      <c r="D503">
        <v>3</v>
      </c>
      <c r="E503">
        <v>3</v>
      </c>
      <c r="F503" s="5">
        <v>101.97799999999999</v>
      </c>
      <c r="G503" t="s">
        <v>212</v>
      </c>
      <c r="H503" s="4">
        <v>0.2</v>
      </c>
      <c r="I503">
        <v>4</v>
      </c>
      <c r="J503">
        <v>1</v>
      </c>
      <c r="K503" t="str">
        <f>IF(OR(D503="", E503=""), "", IF(D503&gt;E503, "Falling", IF(E503&gt;D503, "Rising", "None")))</f>
        <v>None</v>
      </c>
      <c r="L503" t="s">
        <v>854</v>
      </c>
    </row>
    <row r="504" spans="1:12" x14ac:dyDescent="0.2">
      <c r="A504" s="8" t="s">
        <v>48</v>
      </c>
      <c r="B504" t="s">
        <v>49</v>
      </c>
      <c r="C504" s="7" t="str">
        <f>A504&amp;"."&amp;B504</f>
        <v>Ignore Me.Betty Who</v>
      </c>
      <c r="D504">
        <v>3</v>
      </c>
      <c r="E504">
        <v>2</v>
      </c>
      <c r="F504" s="5">
        <v>101.979</v>
      </c>
      <c r="G504" t="s">
        <v>180</v>
      </c>
      <c r="H504" s="4">
        <v>0.59399999999999997</v>
      </c>
      <c r="I504">
        <v>1</v>
      </c>
      <c r="J504">
        <v>4</v>
      </c>
      <c r="K504" t="str">
        <f>IF(OR(D504="", E504=""), "", IF(D504&gt;E504, "Falling", IF(E504&gt;D504, "Rising", "None")))</f>
        <v>Falling</v>
      </c>
    </row>
    <row r="505" spans="1:12" x14ac:dyDescent="0.2">
      <c r="A505" s="8" t="s">
        <v>526</v>
      </c>
      <c r="B505" t="s">
        <v>527</v>
      </c>
      <c r="C505" s="7" t="str">
        <f>A505&amp;"."&amp;B505</f>
        <v>Forget Me.Lewis Capaldi</v>
      </c>
      <c r="D505">
        <v>3</v>
      </c>
      <c r="E505">
        <v>3</v>
      </c>
      <c r="F505" s="5">
        <v>101.982</v>
      </c>
      <c r="G505" t="s">
        <v>180</v>
      </c>
      <c r="H505" s="4">
        <v>0.4</v>
      </c>
      <c r="I505">
        <v>2</v>
      </c>
      <c r="J505">
        <v>4</v>
      </c>
      <c r="K505" t="str">
        <f>IF(OR(D505="", E505=""), "", IF(D505&gt;E505, "Falling", IF(E505&gt;D505, "Rising", "None")))</f>
        <v>None</v>
      </c>
    </row>
    <row r="506" spans="1:12" x14ac:dyDescent="0.2">
      <c r="A506" s="7" t="s">
        <v>720</v>
      </c>
      <c r="B506" t="s">
        <v>721</v>
      </c>
      <c r="C506" s="7" t="str">
        <f>A506&amp;"."&amp;B506</f>
        <v>Wanted Man.Mat Kearney</v>
      </c>
      <c r="D506">
        <v>3</v>
      </c>
      <c r="E506">
        <v>3</v>
      </c>
      <c r="F506" s="5">
        <v>102</v>
      </c>
      <c r="G506" t="s">
        <v>447</v>
      </c>
      <c r="H506" s="4">
        <v>0.80500000000000005</v>
      </c>
      <c r="I506">
        <v>2</v>
      </c>
      <c r="J506">
        <v>4</v>
      </c>
      <c r="K506" t="str">
        <f>IF(OR(D506="", E506=""), "", IF(D506&gt;E506, "Falling", IF(E506&gt;D506, "Rising", "None")))</f>
        <v>None</v>
      </c>
    </row>
    <row r="507" spans="1:12" x14ac:dyDescent="0.2">
      <c r="A507" s="7" t="s">
        <v>752</v>
      </c>
      <c r="B507" t="s">
        <v>753</v>
      </c>
      <c r="C507" s="7" t="str">
        <f>A507&amp;"."&amp;B507</f>
        <v>Fire for You.Cannons</v>
      </c>
      <c r="D507">
        <v>3</v>
      </c>
      <c r="E507">
        <v>2</v>
      </c>
      <c r="F507" s="5">
        <v>102.051</v>
      </c>
      <c r="G507" t="s">
        <v>198</v>
      </c>
      <c r="H507" s="4">
        <v>0.3</v>
      </c>
      <c r="I507">
        <v>1</v>
      </c>
      <c r="J507">
        <v>2</v>
      </c>
      <c r="K507" t="str">
        <f>IF(OR(D507="", E507=""), "", IF(D507&gt;E507, "Falling", IF(E507&gt;D507, "Rising", "None")))</f>
        <v>Falling</v>
      </c>
    </row>
    <row r="508" spans="1:12" x14ac:dyDescent="0.2">
      <c r="A508" s="7" t="s">
        <v>687</v>
      </c>
      <c r="B508" t="s">
        <v>688</v>
      </c>
      <c r="C508" s="7" t="str">
        <f>A508&amp;"."&amp;B508</f>
        <v>Light On.Maggie Rogers</v>
      </c>
      <c r="D508">
        <v>3</v>
      </c>
      <c r="E508">
        <v>3</v>
      </c>
      <c r="F508" s="5">
        <v>102.054</v>
      </c>
      <c r="G508" t="s">
        <v>196</v>
      </c>
      <c r="H508" s="4">
        <v>0.5</v>
      </c>
      <c r="I508">
        <v>2</v>
      </c>
      <c r="J508">
        <v>3</v>
      </c>
      <c r="K508" t="str">
        <f>IF(OR(D508="", E508=""), "", IF(D508&gt;E508, "Falling", IF(E508&gt;D508, "Rising", "None")))</f>
        <v>None</v>
      </c>
    </row>
    <row r="509" spans="1:12" x14ac:dyDescent="0.2">
      <c r="A509" s="8" t="s">
        <v>402</v>
      </c>
      <c r="B509" t="s">
        <v>403</v>
      </c>
      <c r="C509" s="7" t="str">
        <f>A509&amp;"."&amp;B509</f>
        <v>Chuck Taylor.Connor Price,SIRI</v>
      </c>
      <c r="D509">
        <v>3</v>
      </c>
      <c r="E509">
        <v>4</v>
      </c>
      <c r="F509" s="5">
        <v>102.059</v>
      </c>
      <c r="G509" t="s">
        <v>449</v>
      </c>
      <c r="H509" s="4">
        <v>0.3</v>
      </c>
      <c r="I509">
        <v>2</v>
      </c>
      <c r="J509">
        <v>2</v>
      </c>
      <c r="K509" t="str">
        <f>IF(OR(D509="", E509=""), "", IF(D509&gt;E509, "Falling", IF(E509&gt;D509, "Rising", "None")))</f>
        <v>Rising</v>
      </c>
    </row>
    <row r="510" spans="1:12" x14ac:dyDescent="0.2">
      <c r="A510" s="7" t="s">
        <v>740</v>
      </c>
      <c r="B510" t="s">
        <v>741</v>
      </c>
      <c r="C510" s="7" t="str">
        <f>A510&amp;"."&amp;B510</f>
        <v>Tell Me You Love Me - NOTD Remix.Demi Lovato,NOTD</v>
      </c>
      <c r="D510">
        <v>3</v>
      </c>
      <c r="E510">
        <v>4</v>
      </c>
      <c r="F510" s="5">
        <v>102.39100000000001</v>
      </c>
      <c r="G510" t="s">
        <v>180</v>
      </c>
      <c r="H510" s="4">
        <v>0.3</v>
      </c>
      <c r="I510">
        <v>2</v>
      </c>
      <c r="J510">
        <v>3</v>
      </c>
      <c r="K510" t="str">
        <f>IF(OR(D510="", E510=""), "", IF(D510&gt;E510, "Falling", IF(E510&gt;D510, "Rising", "None")))</f>
        <v>Rising</v>
      </c>
    </row>
    <row r="511" spans="1:12" x14ac:dyDescent="0.2">
      <c r="A511" s="7" t="s">
        <v>1065</v>
      </c>
      <c r="B511" t="s">
        <v>5</v>
      </c>
      <c r="C511" s="7" t="str">
        <f>A511&amp;"."&amp;B511</f>
        <v>Levitating.Dua Lipa</v>
      </c>
      <c r="D511">
        <v>3</v>
      </c>
      <c r="E511">
        <v>4</v>
      </c>
      <c r="F511" s="5">
        <v>103.014</v>
      </c>
      <c r="G511" t="s">
        <v>180</v>
      </c>
      <c r="H511" s="4">
        <v>0.3</v>
      </c>
      <c r="I511">
        <v>1</v>
      </c>
      <c r="J511">
        <v>5</v>
      </c>
      <c r="K511" t="str">
        <f>IF(OR(D511="", E511=""), "", IF(D511&gt;E511, "Falling", IF(E511&gt;D511, "Rising", "None")))</f>
        <v>Rising</v>
      </c>
    </row>
    <row r="512" spans="1:12" x14ac:dyDescent="0.2">
      <c r="A512" s="7" t="s">
        <v>1231</v>
      </c>
      <c r="B512" t="s">
        <v>1232</v>
      </c>
      <c r="C512" s="7" t="str">
        <f>A512&amp;"."&amp;B512</f>
        <v>Let Me Go (with Alesso, Florida Georgia Line &amp; watt).Hailee Steinfeld,Alesso,Florida Georgia Line,WATT</v>
      </c>
      <c r="D512">
        <v>3</v>
      </c>
      <c r="E512">
        <v>4</v>
      </c>
      <c r="F512" s="5">
        <v>103.07</v>
      </c>
      <c r="G512" t="s">
        <v>180</v>
      </c>
      <c r="H512" s="4">
        <v>0.4</v>
      </c>
      <c r="I512">
        <v>1</v>
      </c>
      <c r="J512">
        <v>5</v>
      </c>
      <c r="K512" t="str">
        <f>IF(OR(D512="", E512=""), "", IF(D512&gt;E512, "Falling", IF(E512&gt;D512, "Rising", "None")))</f>
        <v>Rising</v>
      </c>
    </row>
    <row r="513" spans="1:12" x14ac:dyDescent="0.2">
      <c r="A513" t="s">
        <v>1385</v>
      </c>
      <c r="B513" t="s">
        <v>1386</v>
      </c>
      <c r="C513" s="7" t="str">
        <f>A513&amp;"."&amp;B513</f>
        <v>Fast Car (feat. Kina Grannis).Kina Grannis</v>
      </c>
      <c r="D513">
        <v>3</v>
      </c>
      <c r="E513">
        <v>3</v>
      </c>
      <c r="F513" s="5">
        <v>103.087</v>
      </c>
      <c r="G513" t="s">
        <v>216</v>
      </c>
      <c r="H513" s="4">
        <v>1</v>
      </c>
      <c r="I513">
        <v>1</v>
      </c>
      <c r="J513">
        <v>5</v>
      </c>
      <c r="K513" t="str">
        <f>IF(OR(D513="", E513=""), "", IF(D513&gt;E513, "Falling", IF(E513&gt;D513, "Rising", "None")))</f>
        <v>None</v>
      </c>
    </row>
    <row r="514" spans="1:12" x14ac:dyDescent="0.2">
      <c r="A514" s="7" t="s">
        <v>1107</v>
      </c>
      <c r="B514" t="s">
        <v>631</v>
      </c>
      <c r="C514" s="7" t="str">
        <f>A514&amp;"."&amp;B514</f>
        <v>Pony.Deluxe</v>
      </c>
      <c r="D514">
        <v>3</v>
      </c>
      <c r="E514">
        <v>4</v>
      </c>
      <c r="F514" s="5">
        <v>103.089</v>
      </c>
      <c r="G514" t="s">
        <v>180</v>
      </c>
      <c r="H514" s="4">
        <v>0.2</v>
      </c>
      <c r="I514">
        <v>1</v>
      </c>
      <c r="J514">
        <v>4</v>
      </c>
      <c r="K514" t="str">
        <f>IF(OR(D514="", E514=""), "", IF(D514&gt;E514, "Falling", IF(E514&gt;D514, "Rising", "None")))</f>
        <v>Rising</v>
      </c>
      <c r="L514" t="s">
        <v>1121</v>
      </c>
    </row>
    <row r="515" spans="1:12" x14ac:dyDescent="0.2">
      <c r="A515" s="8" t="s">
        <v>1291</v>
      </c>
      <c r="B515" t="s">
        <v>1292</v>
      </c>
      <c r="C515" s="7" t="str">
        <f>A515&amp;"."&amp;B515</f>
        <v>Move Along.LOU'ANA</v>
      </c>
      <c r="D515">
        <v>3</v>
      </c>
      <c r="E515">
        <v>3</v>
      </c>
      <c r="F515" s="5">
        <v>103.259</v>
      </c>
      <c r="G515" t="s">
        <v>198</v>
      </c>
      <c r="H515" s="4">
        <v>0.6</v>
      </c>
      <c r="I515">
        <v>1</v>
      </c>
      <c r="J515">
        <v>4</v>
      </c>
      <c r="K515" t="str">
        <f>IF(OR(D515="", E515=""), "", IF(D515&gt;E515, "Falling", IF(E515&gt;D515, "Rising", "None")))</f>
        <v>None</v>
      </c>
    </row>
    <row r="516" spans="1:12" x14ac:dyDescent="0.2">
      <c r="A516" s="7" t="s">
        <v>734</v>
      </c>
      <c r="B516" t="s">
        <v>735</v>
      </c>
      <c r="C516" s="7" t="str">
        <f>A516&amp;"."&amp;B516</f>
        <v>Whisper.Ernie Halter</v>
      </c>
      <c r="D516">
        <v>3</v>
      </c>
      <c r="E516">
        <v>2</v>
      </c>
      <c r="F516" s="5">
        <v>103.28400000000001</v>
      </c>
      <c r="G516" t="s">
        <v>196</v>
      </c>
      <c r="H516" s="4">
        <v>0.9</v>
      </c>
      <c r="I516">
        <v>1</v>
      </c>
      <c r="J516">
        <v>5</v>
      </c>
      <c r="K516" t="str">
        <f>IF(OR(D516="", E516=""), "", IF(D516&gt;E516, "Falling", IF(E516&gt;D516, "Rising", "None")))</f>
        <v>Falling</v>
      </c>
    </row>
    <row r="517" spans="1:12" x14ac:dyDescent="0.2">
      <c r="A517" s="8" t="s">
        <v>1301</v>
      </c>
      <c r="B517" t="s">
        <v>1302</v>
      </c>
      <c r="C517" s="7" t="str">
        <f>A517&amp;"."&amp;B517</f>
        <v>Espresso.Sabrina Carpenter</v>
      </c>
      <c r="D517">
        <v>3</v>
      </c>
      <c r="E517">
        <v>3</v>
      </c>
      <c r="F517" s="5">
        <v>103.96899999999999</v>
      </c>
      <c r="G517" t="s">
        <v>180</v>
      </c>
      <c r="H517" s="4">
        <v>0.107</v>
      </c>
      <c r="I517">
        <v>1</v>
      </c>
      <c r="J517">
        <v>4</v>
      </c>
      <c r="K517" t="str">
        <f>IF(OR(D517="", E517=""), "", IF(D517&gt;E517, "Falling", IF(E517&gt;D517, "Rising", "None")))</f>
        <v>None</v>
      </c>
    </row>
    <row r="518" spans="1:12" x14ac:dyDescent="0.2">
      <c r="A518" s="7" t="s">
        <v>619</v>
      </c>
      <c r="B518" t="s">
        <v>657</v>
      </c>
      <c r="C518" s="7" t="str">
        <f>A518&amp;"."&amp;B518</f>
        <v>Lie.Sasha Alex Sloan</v>
      </c>
      <c r="D518">
        <v>3</v>
      </c>
      <c r="E518">
        <v>2</v>
      </c>
      <c r="F518" s="5">
        <v>103.96899999999999</v>
      </c>
      <c r="G518" t="s">
        <v>196</v>
      </c>
      <c r="H518" s="4">
        <v>0.433</v>
      </c>
      <c r="I518">
        <v>2</v>
      </c>
      <c r="J518">
        <v>2</v>
      </c>
      <c r="K518" t="str">
        <f>IF(OR(D518="", E518=""), "", IF(D518&gt;E518, "Falling", IF(E518&gt;D518, "Rising", "None")))</f>
        <v>Falling</v>
      </c>
    </row>
    <row r="519" spans="1:12" x14ac:dyDescent="0.2">
      <c r="A519" s="8" t="s">
        <v>464</v>
      </c>
      <c r="B519" t="s">
        <v>465</v>
      </c>
      <c r="C519" s="7" t="str">
        <f>A519&amp;"."&amp;B519</f>
        <v>Goodies (feat. Petey Pablo).Ciara,Petey Pablo</v>
      </c>
      <c r="D519">
        <v>3</v>
      </c>
      <c r="E519">
        <v>3</v>
      </c>
      <c r="F519" s="5">
        <v>104</v>
      </c>
      <c r="G519" t="s">
        <v>455</v>
      </c>
      <c r="H519" s="4">
        <v>0.2</v>
      </c>
      <c r="I519">
        <v>2</v>
      </c>
      <c r="J519">
        <v>5</v>
      </c>
      <c r="K519" t="str">
        <f>IF(OR(D519="", E519=""), "", IF(D519&gt;E519, "Falling", IF(E519&gt;D519, "Rising", "None")))</f>
        <v>None</v>
      </c>
    </row>
    <row r="520" spans="1:12" x14ac:dyDescent="0.2">
      <c r="A520" s="7" t="s">
        <v>900</v>
      </c>
      <c r="B520" t="s">
        <v>901</v>
      </c>
      <c r="C520" s="7" t="str">
        <f>A520&amp;"."&amp;B520</f>
        <v>Move.Jany Green</v>
      </c>
      <c r="D520">
        <v>3</v>
      </c>
      <c r="E520">
        <v>3</v>
      </c>
      <c r="F520" s="5">
        <v>104.011</v>
      </c>
      <c r="G520" t="s">
        <v>198</v>
      </c>
      <c r="H520" s="4">
        <v>0.5</v>
      </c>
      <c r="I520">
        <v>2</v>
      </c>
      <c r="J520">
        <v>3</v>
      </c>
      <c r="K520" t="str">
        <f>IF(OR(D520="", E520=""), "", IF(D520&gt;E520, "Falling", IF(E520&gt;D520, "Rising", "None")))</f>
        <v>None</v>
      </c>
    </row>
    <row r="521" spans="1:12" x14ac:dyDescent="0.2">
      <c r="A521" s="8" t="s">
        <v>475</v>
      </c>
      <c r="B521" t="s">
        <v>476</v>
      </c>
      <c r="C521" s="7" t="str">
        <f>A521&amp;"."&amp;B521</f>
        <v>Push.EquallyOpposite</v>
      </c>
      <c r="D521">
        <v>3</v>
      </c>
      <c r="E521">
        <v>3</v>
      </c>
      <c r="F521" s="5">
        <v>104.03</v>
      </c>
      <c r="G521" t="s">
        <v>193</v>
      </c>
      <c r="H521" s="4">
        <v>0.3</v>
      </c>
      <c r="I521">
        <v>2</v>
      </c>
      <c r="J521">
        <v>3</v>
      </c>
      <c r="K521" t="str">
        <f>IF(OR(D521="", E521=""), "", IF(D521&gt;E521, "Falling", IF(E521&gt;D521, "Rising", "None")))</f>
        <v>None</v>
      </c>
    </row>
    <row r="522" spans="1:12" x14ac:dyDescent="0.2">
      <c r="A522" s="8" t="s">
        <v>520</v>
      </c>
      <c r="B522" t="s">
        <v>521</v>
      </c>
      <c r="C522" s="7" t="str">
        <f>A522&amp;"."&amp;B522</f>
        <v>Club Thing.Yoav</v>
      </c>
      <c r="D522">
        <v>3</v>
      </c>
      <c r="E522">
        <v>2</v>
      </c>
      <c r="F522" s="5">
        <v>104.373</v>
      </c>
      <c r="G522" t="s">
        <v>180</v>
      </c>
      <c r="H522" s="4">
        <v>0.2</v>
      </c>
      <c r="I522">
        <v>1</v>
      </c>
      <c r="J522">
        <v>5</v>
      </c>
      <c r="K522" t="str">
        <f>IF(OR(D522="", E522=""), "", IF(D522&gt;E522, "Falling", IF(E522&gt;D522, "Rising", "None")))</f>
        <v>Falling</v>
      </c>
    </row>
    <row r="523" spans="1:12" x14ac:dyDescent="0.2">
      <c r="A523" s="7" t="s">
        <v>1161</v>
      </c>
      <c r="B523" t="s">
        <v>1162</v>
      </c>
      <c r="C523" s="7" t="str">
        <f>A523&amp;"."&amp;B523</f>
        <v>He's A Tramp.Melody Gardot</v>
      </c>
      <c r="D523">
        <v>3</v>
      </c>
      <c r="E523">
        <v>3</v>
      </c>
      <c r="F523" s="5">
        <v>104.735</v>
      </c>
      <c r="G523" t="s">
        <v>311</v>
      </c>
      <c r="H523" s="4">
        <v>0.81100000000000005</v>
      </c>
      <c r="I523">
        <v>1</v>
      </c>
      <c r="J523">
        <v>3</v>
      </c>
      <c r="K523" t="str">
        <f>IF(OR(D523="", E523=""), "", IF(D523&gt;E523, "Falling", IF(E523&gt;D523, "Rising", "None")))</f>
        <v>None</v>
      </c>
    </row>
    <row r="524" spans="1:12" x14ac:dyDescent="0.2">
      <c r="A524" s="8" t="s">
        <v>334</v>
      </c>
      <c r="B524" t="s">
        <v>335</v>
      </c>
      <c r="C524" s="7" t="str">
        <f>A524&amp;"."&amp;B524</f>
        <v>Can't Tell Yah.Laai</v>
      </c>
      <c r="D524">
        <v>3</v>
      </c>
      <c r="E524">
        <v>3</v>
      </c>
      <c r="F524" s="5">
        <v>104.95399999999999</v>
      </c>
      <c r="G524" t="s">
        <v>180</v>
      </c>
      <c r="H524" s="4">
        <v>0.4</v>
      </c>
      <c r="I524">
        <v>1</v>
      </c>
      <c r="J524">
        <v>4</v>
      </c>
      <c r="K524" t="str">
        <f>IF(OR(D524="", E524=""), "", IF(D524&gt;E524, "Falling", IF(E524&gt;D524, "Rising", "None")))</f>
        <v>None</v>
      </c>
    </row>
    <row r="525" spans="1:12" x14ac:dyDescent="0.2">
      <c r="A525" s="7" t="s">
        <v>857</v>
      </c>
      <c r="B525" t="s">
        <v>858</v>
      </c>
      <c r="C525" s="7" t="str">
        <f>A525&amp;"."&amp;B525</f>
        <v>SloMo.Chanel</v>
      </c>
      <c r="D525">
        <v>3</v>
      </c>
      <c r="E525">
        <v>3</v>
      </c>
      <c r="F525" s="5">
        <v>104.962</v>
      </c>
      <c r="G525" t="s">
        <v>239</v>
      </c>
      <c r="H525" s="4">
        <v>0.2</v>
      </c>
      <c r="I525">
        <v>3</v>
      </c>
      <c r="J525">
        <v>3</v>
      </c>
      <c r="K525" t="str">
        <f>IF(OR(D525="", E525=""), "", IF(D525&gt;E525, "Falling", IF(E525&gt;D525, "Rising", "None")))</f>
        <v>None</v>
      </c>
      <c r="L525" t="s">
        <v>854</v>
      </c>
    </row>
    <row r="526" spans="1:12" x14ac:dyDescent="0.2">
      <c r="A526" s="7" t="s">
        <v>1371</v>
      </c>
      <c r="B526" t="s">
        <v>441</v>
      </c>
      <c r="C526" s="7" t="str">
        <f>A526&amp;"."&amp;B526</f>
        <v>BIRDS OF A FEATHER.Billie Eilish</v>
      </c>
      <c r="D526">
        <v>3</v>
      </c>
      <c r="E526">
        <v>3</v>
      </c>
      <c r="F526" s="5">
        <v>104.97799999999999</v>
      </c>
      <c r="G526" t="s">
        <v>180</v>
      </c>
      <c r="H526" s="4">
        <v>0.2</v>
      </c>
      <c r="I526">
        <v>2</v>
      </c>
      <c r="J526">
        <v>4</v>
      </c>
      <c r="K526" t="str">
        <f>IF(OR(D526="", E526=""), "", IF(D526&gt;E526, "Falling", IF(E526&gt;D526, "Rising", "None")))</f>
        <v>None</v>
      </c>
    </row>
    <row r="527" spans="1:12" x14ac:dyDescent="0.2">
      <c r="A527" s="7" t="s">
        <v>1212</v>
      </c>
      <c r="B527" t="s">
        <v>1213</v>
      </c>
      <c r="C527" s="7" t="str">
        <f>A527&amp;"."&amp;B527</f>
        <v>Someone That Loves You.HONNE,Izzy Bizu</v>
      </c>
      <c r="D527">
        <v>3</v>
      </c>
      <c r="E527">
        <v>3</v>
      </c>
      <c r="F527" s="5">
        <v>104.97799999999999</v>
      </c>
      <c r="G527" t="s">
        <v>192</v>
      </c>
      <c r="H527" s="4">
        <v>0.1</v>
      </c>
      <c r="I527">
        <v>2</v>
      </c>
      <c r="J527">
        <v>3</v>
      </c>
      <c r="K527" t="str">
        <f>IF(OR(D527="", E527=""), "", IF(D527&gt;E527, "Falling", IF(E527&gt;D527, "Rising", "None")))</f>
        <v>None</v>
      </c>
    </row>
    <row r="528" spans="1:12" x14ac:dyDescent="0.2">
      <c r="A528" s="7" t="s">
        <v>1075</v>
      </c>
      <c r="B528" t="s">
        <v>1076</v>
      </c>
      <c r="C528" s="7" t="str">
        <f>A528&amp;"."&amp;B528</f>
        <v>Dynamite (feat. Pretty Sister).Nause,Pretty Sister</v>
      </c>
      <c r="D528">
        <v>3</v>
      </c>
      <c r="E528">
        <v>4</v>
      </c>
      <c r="F528" s="5">
        <v>105.05500000000001</v>
      </c>
      <c r="G528" t="s">
        <v>180</v>
      </c>
      <c r="H528" s="4">
        <v>0.3</v>
      </c>
      <c r="I528">
        <v>2</v>
      </c>
      <c r="J528">
        <v>5</v>
      </c>
      <c r="K528" t="str">
        <f>IF(OR(D528="", E528=""), "", IF(D528&gt;E528, "Falling", IF(E528&gt;D528, "Rising", "None")))</f>
        <v>Rising</v>
      </c>
    </row>
    <row r="529" spans="1:12" x14ac:dyDescent="0.2">
      <c r="A529" s="8" t="s">
        <v>34</v>
      </c>
      <c r="B529" t="s">
        <v>35</v>
      </c>
      <c r="C529" s="7" t="str">
        <f>A529&amp;"."&amp;B529</f>
        <v>Sneakin' Around With You.Helen Humes</v>
      </c>
      <c r="D529">
        <v>3</v>
      </c>
      <c r="E529">
        <v>3</v>
      </c>
      <c r="F529" s="5">
        <v>105.596</v>
      </c>
      <c r="G529" t="s">
        <v>185</v>
      </c>
      <c r="H529" s="4">
        <v>0.89</v>
      </c>
      <c r="I529">
        <v>1</v>
      </c>
      <c r="J529">
        <v>5</v>
      </c>
      <c r="K529" t="str">
        <f>IF(OR(D529="", E529=""), "", IF(D529&gt;E529, "Falling", IF(E529&gt;D529, "Rising", "None")))</f>
        <v>None</v>
      </c>
    </row>
    <row r="530" spans="1:12" x14ac:dyDescent="0.2">
      <c r="A530" t="s">
        <v>1400</v>
      </c>
      <c r="B530" t="s">
        <v>1401</v>
      </c>
      <c r="C530" s="7" t="str">
        <f>A530&amp;"."&amp;B530</f>
        <v>Esther.BAYNK,Tinashe</v>
      </c>
      <c r="D530">
        <v>3</v>
      </c>
      <c r="E530">
        <v>3</v>
      </c>
      <c r="F530" s="5">
        <v>105.953</v>
      </c>
      <c r="G530" t="s">
        <v>192</v>
      </c>
      <c r="H530" s="4">
        <v>0.17199999999999999</v>
      </c>
      <c r="I530">
        <v>2</v>
      </c>
      <c r="J530">
        <v>3</v>
      </c>
      <c r="K530" t="str">
        <f>IF(OR(D530="", E530=""), "", IF(D530&gt;E530, "Falling", IF(E530&gt;D530, "Rising", "None")))</f>
        <v>None</v>
      </c>
    </row>
    <row r="531" spans="1:12" x14ac:dyDescent="0.2">
      <c r="A531" s="7" t="s">
        <v>533</v>
      </c>
      <c r="B531" t="s">
        <v>534</v>
      </c>
      <c r="C531" s="7" t="str">
        <f>A531&amp;"."&amp;B531</f>
        <v>Why Don't You Do Right.Beth Hart, Joe Bonamassa</v>
      </c>
      <c r="D531">
        <v>3</v>
      </c>
      <c r="E531">
        <v>3</v>
      </c>
      <c r="F531" s="5">
        <v>106.017</v>
      </c>
      <c r="G531" t="s">
        <v>185</v>
      </c>
      <c r="H531" s="4">
        <v>0.8</v>
      </c>
      <c r="I531">
        <v>2</v>
      </c>
      <c r="J531">
        <v>5</v>
      </c>
      <c r="K531" t="str">
        <f>IF(OR(D531="", E531=""), "", IF(D531&gt;E531, "Falling", IF(E531&gt;D531, "Rising", "None")))</f>
        <v>None</v>
      </c>
    </row>
    <row r="532" spans="1:12" x14ac:dyDescent="0.2">
      <c r="A532" s="7" t="s">
        <v>999</v>
      </c>
      <c r="B532" t="s">
        <v>1000</v>
      </c>
      <c r="C532" s="7" t="str">
        <f>A532&amp;"."&amp;B532</f>
        <v>Na Na Na.Now United</v>
      </c>
      <c r="D532">
        <v>3</v>
      </c>
      <c r="E532">
        <v>3</v>
      </c>
      <c r="F532" s="5">
        <v>106.035</v>
      </c>
      <c r="G532" t="s">
        <v>180</v>
      </c>
      <c r="H532" s="4">
        <v>0.4</v>
      </c>
      <c r="I532">
        <v>1</v>
      </c>
      <c r="J532">
        <v>3</v>
      </c>
      <c r="K532" t="str">
        <f>IF(OR(D532="", E532=""), "", IF(D532&gt;E532, "Falling", IF(E532&gt;D532, "Rising", "None")))</f>
        <v>None</v>
      </c>
    </row>
    <row r="533" spans="1:12" x14ac:dyDescent="0.2">
      <c r="A533" s="8" t="s">
        <v>528</v>
      </c>
      <c r="B533" t="s">
        <v>529</v>
      </c>
      <c r="C533" s="7" t="str">
        <f>A533&amp;"."&amp;B533</f>
        <v>Faded.Izzy Bizu</v>
      </c>
      <c r="D533">
        <v>3</v>
      </c>
      <c r="E533">
        <v>3</v>
      </c>
      <c r="F533" s="5">
        <v>106.96</v>
      </c>
      <c r="G533" t="s">
        <v>180</v>
      </c>
      <c r="H533" s="4">
        <v>0.4</v>
      </c>
      <c r="I533">
        <v>3</v>
      </c>
      <c r="J533">
        <v>4</v>
      </c>
      <c r="K533" t="str">
        <f>IF(OR(D533="", E533=""), "", IF(D533&gt;E533, "Falling", IF(E533&gt;D533, "Rising", "None")))</f>
        <v>None</v>
      </c>
    </row>
    <row r="534" spans="1:12" x14ac:dyDescent="0.2">
      <c r="A534" s="7" t="s">
        <v>1051</v>
      </c>
      <c r="B534" t="s">
        <v>700</v>
      </c>
      <c r="C534" s="7" t="str">
        <f>A534&amp;"."&amp;B534</f>
        <v>thank u, next.Ariana Grande</v>
      </c>
      <c r="D534">
        <v>3</v>
      </c>
      <c r="E534">
        <v>3</v>
      </c>
      <c r="F534" s="5">
        <v>106.96</v>
      </c>
      <c r="G534" t="s">
        <v>180</v>
      </c>
      <c r="H534" s="4">
        <v>0.4</v>
      </c>
      <c r="I534">
        <v>3</v>
      </c>
      <c r="J534">
        <v>5</v>
      </c>
      <c r="K534" t="str">
        <f>IF(OR(D534="", E534=""), "", IF(D534&gt;E534, "Falling", IF(E534&gt;D534, "Rising", "None")))</f>
        <v>None</v>
      </c>
      <c r="L534" t="s">
        <v>195</v>
      </c>
    </row>
    <row r="535" spans="1:12" x14ac:dyDescent="0.2">
      <c r="A535" s="8" t="s">
        <v>175</v>
      </c>
      <c r="B535" t="s">
        <v>176</v>
      </c>
      <c r="C535" s="7" t="str">
        <f>A535&amp;"."&amp;B535</f>
        <v>Do Me Like A Drug.Emmanuel Franco</v>
      </c>
      <c r="D535">
        <v>3</v>
      </c>
      <c r="E535">
        <v>3</v>
      </c>
      <c r="F535" s="5">
        <v>106.985</v>
      </c>
      <c r="G535" t="s">
        <v>198</v>
      </c>
      <c r="H535" s="4">
        <v>0.4</v>
      </c>
      <c r="I535">
        <v>1</v>
      </c>
      <c r="J535">
        <v>5</v>
      </c>
      <c r="K535" t="str">
        <f>IF(OR(D535="", E535=""), "", IF(D535&gt;E535, "Falling", IF(E535&gt;D535, "Rising", "None")))</f>
        <v>None</v>
      </c>
    </row>
    <row r="536" spans="1:12" x14ac:dyDescent="0.2">
      <c r="A536" s="7" t="s">
        <v>757</v>
      </c>
      <c r="B536" t="s">
        <v>758</v>
      </c>
      <c r="C536" s="7" t="str">
        <f>A536&amp;"."&amp;B536</f>
        <v>October.Alessia Cara</v>
      </c>
      <c r="D536">
        <v>3</v>
      </c>
      <c r="E536">
        <v>3</v>
      </c>
      <c r="F536" s="5">
        <v>106.985</v>
      </c>
      <c r="G536" t="s">
        <v>779</v>
      </c>
      <c r="H536" s="4">
        <v>0.6</v>
      </c>
      <c r="I536">
        <v>2</v>
      </c>
      <c r="J536">
        <v>2</v>
      </c>
      <c r="K536" t="str">
        <f>IF(OR(D536="", E536=""), "", IF(D536&gt;E536, "Falling", IF(E536&gt;D536, "Rising", "None")))</f>
        <v>None</v>
      </c>
    </row>
    <row r="537" spans="1:12" x14ac:dyDescent="0.2">
      <c r="A537" s="7" t="s">
        <v>849</v>
      </c>
      <c r="B537" t="s">
        <v>245</v>
      </c>
      <c r="C537" s="7" t="str">
        <f>A537&amp;"."&amp;B537</f>
        <v>Thinkin Bout You.Ciara</v>
      </c>
      <c r="D537">
        <v>3</v>
      </c>
      <c r="E537">
        <v>3</v>
      </c>
      <c r="F537" s="5">
        <v>106.988</v>
      </c>
      <c r="G537" t="s">
        <v>180</v>
      </c>
      <c r="H537" s="4">
        <v>0.4</v>
      </c>
      <c r="I537">
        <v>1</v>
      </c>
      <c r="J537">
        <v>4</v>
      </c>
      <c r="K537" t="str">
        <f>IF(OR(D537="", E537=""), "", IF(D537&gt;E537, "Falling", IF(E537&gt;D537, "Rising", "None")))</f>
        <v>None</v>
      </c>
    </row>
    <row r="538" spans="1:12" x14ac:dyDescent="0.2">
      <c r="A538" s="8" t="s">
        <v>406</v>
      </c>
      <c r="B538" t="s">
        <v>407</v>
      </c>
      <c r="C538" s="7" t="str">
        <f>A538&amp;"."&amp;B538</f>
        <v>Flatline.Two Feet</v>
      </c>
      <c r="D538">
        <v>3</v>
      </c>
      <c r="E538">
        <v>4</v>
      </c>
      <c r="F538" s="5">
        <v>106.997</v>
      </c>
      <c r="G538" t="s">
        <v>462</v>
      </c>
      <c r="H538" s="4">
        <v>0.2</v>
      </c>
      <c r="I538">
        <v>2</v>
      </c>
      <c r="J538">
        <v>3</v>
      </c>
      <c r="K538" t="str">
        <f>IF(OR(D538="", E538=""), "", IF(D538&gt;E538, "Falling", IF(E538&gt;D538, "Rising", "None")))</f>
        <v>Rising</v>
      </c>
    </row>
    <row r="539" spans="1:12" x14ac:dyDescent="0.2">
      <c r="A539" s="7" t="s">
        <v>267</v>
      </c>
      <c r="B539" t="s">
        <v>268</v>
      </c>
      <c r="C539" s="7" t="str">
        <f>A539&amp;"."&amp;B539</f>
        <v>Toxic.Alex &amp; Sierra</v>
      </c>
      <c r="D539">
        <v>3</v>
      </c>
      <c r="E539">
        <v>2</v>
      </c>
      <c r="F539" s="5">
        <v>107.033</v>
      </c>
      <c r="G539" t="s">
        <v>311</v>
      </c>
      <c r="H539" s="4">
        <v>0.9</v>
      </c>
      <c r="I539">
        <v>3</v>
      </c>
      <c r="J539">
        <v>4</v>
      </c>
      <c r="K539" t="str">
        <f>IF(OR(D539="", E539=""), "", IF(D539&gt;E539, "Falling", IF(E539&gt;D539, "Rising", "None")))</f>
        <v>Falling</v>
      </c>
    </row>
    <row r="540" spans="1:12" x14ac:dyDescent="0.2">
      <c r="A540" t="s">
        <v>1407</v>
      </c>
      <c r="B540" t="s">
        <v>1360</v>
      </c>
      <c r="C540" s="7" t="str">
        <f>A540&amp;"."&amp;B540</f>
        <v>Around My Neck.FINNEAS</v>
      </c>
      <c r="D540">
        <v>3</v>
      </c>
      <c r="E540">
        <v>3</v>
      </c>
      <c r="F540" s="5">
        <v>107.048</v>
      </c>
      <c r="G540" t="s">
        <v>200</v>
      </c>
      <c r="H540" s="4">
        <v>0.3</v>
      </c>
      <c r="I540">
        <v>1</v>
      </c>
      <c r="J540">
        <v>3</v>
      </c>
      <c r="K540" t="str">
        <f>IF(OR(D540="", E540=""), "", IF(D540&gt;E540, "Falling", IF(E540&gt;D540, "Rising", "None")))</f>
        <v>None</v>
      </c>
    </row>
    <row r="541" spans="1:12" x14ac:dyDescent="0.2">
      <c r="A541" s="7" t="s">
        <v>836</v>
      </c>
      <c r="B541" t="s">
        <v>837</v>
      </c>
      <c r="C541" s="7" t="str">
        <f>A541&amp;"."&amp;B541</f>
        <v>Now and Later.Sage The Gemini</v>
      </c>
      <c r="D541">
        <v>3</v>
      </c>
      <c r="E541">
        <v>2</v>
      </c>
      <c r="F541" s="5">
        <v>107.059</v>
      </c>
      <c r="G541" t="s">
        <v>193</v>
      </c>
      <c r="H541" s="4">
        <v>0.4</v>
      </c>
      <c r="I541">
        <v>3</v>
      </c>
      <c r="J541">
        <v>4</v>
      </c>
      <c r="K541" t="str">
        <f>IF(OR(D541="", E541=""), "", IF(D541&gt;E541, "Falling", IF(E541&gt;D541, "Rising", "None")))</f>
        <v>Falling</v>
      </c>
      <c r="L541" t="s">
        <v>812</v>
      </c>
    </row>
    <row r="542" spans="1:12" x14ac:dyDescent="0.2">
      <c r="A542" t="s">
        <v>1402</v>
      </c>
      <c r="B542" t="s">
        <v>1302</v>
      </c>
      <c r="C542" s="7" t="str">
        <f>A542&amp;"."&amp;B542</f>
        <v>Please Please Please.Sabrina Carpenter</v>
      </c>
      <c r="D542">
        <v>3</v>
      </c>
      <c r="E542">
        <v>2</v>
      </c>
      <c r="F542" s="5">
        <v>107.071</v>
      </c>
      <c r="G542" t="s">
        <v>180</v>
      </c>
      <c r="H542" s="4">
        <v>0.6</v>
      </c>
      <c r="I542">
        <v>2</v>
      </c>
      <c r="J542">
        <v>4</v>
      </c>
      <c r="K542" t="str">
        <f>IF(OR(D542="", E542=""), "", IF(D542&gt;E542, "Falling", IF(E542&gt;D542, "Rising", "None")))</f>
        <v>Falling</v>
      </c>
      <c r="L542" t="s">
        <v>1412</v>
      </c>
    </row>
    <row r="543" spans="1:12" x14ac:dyDescent="0.2">
      <c r="A543" s="8" t="s">
        <v>119</v>
      </c>
      <c r="B543" t="s">
        <v>120</v>
      </c>
      <c r="C543" s="7" t="str">
        <f>A543&amp;"."&amp;B543</f>
        <v>Cleo's Mood.Jr. Walker &amp; The All Stars</v>
      </c>
      <c r="D543">
        <v>3</v>
      </c>
      <c r="E543">
        <v>3</v>
      </c>
      <c r="F543" s="5">
        <v>107.32599999999999</v>
      </c>
      <c r="G543" t="s">
        <v>185</v>
      </c>
      <c r="H543" s="4">
        <v>0.41399999999999998</v>
      </c>
      <c r="I543">
        <v>2</v>
      </c>
      <c r="J543">
        <v>5</v>
      </c>
      <c r="K543" t="str">
        <f>IF(OR(D543="", E543=""), "", IF(D543&gt;E543, "Falling", IF(E543&gt;D543, "Rising", "None")))</f>
        <v>None</v>
      </c>
    </row>
    <row r="544" spans="1:12" x14ac:dyDescent="0.2">
      <c r="A544" s="7" t="s">
        <v>724</v>
      </c>
      <c r="B544" t="s">
        <v>700</v>
      </c>
      <c r="C544" s="7" t="str">
        <f>A544&amp;"."&amp;B544</f>
        <v>Into You.Ariana Grande</v>
      </c>
      <c r="D544">
        <v>3</v>
      </c>
      <c r="E544">
        <v>4</v>
      </c>
      <c r="F544" s="5">
        <v>107.85299999999999</v>
      </c>
      <c r="G544" t="s">
        <v>180</v>
      </c>
      <c r="H544" s="4">
        <v>0.2</v>
      </c>
      <c r="I544">
        <v>2</v>
      </c>
      <c r="J544">
        <v>5</v>
      </c>
      <c r="K544" t="str">
        <f>IF(OR(D544="", E544=""), "", IF(D544&gt;E544, "Falling", IF(E544&gt;D544, "Rising", "None")))</f>
        <v>Rising</v>
      </c>
    </row>
    <row r="545" spans="1:12" x14ac:dyDescent="0.2">
      <c r="A545" s="7" t="s">
        <v>824</v>
      </c>
      <c r="B545" t="s">
        <v>825</v>
      </c>
      <c r="C545" s="7" t="str">
        <f>A545&amp;"."&amp;B545</f>
        <v>tere bina - Acoustic.Zaeden,Jonita Gandhi</v>
      </c>
      <c r="D545">
        <v>3</v>
      </c>
      <c r="E545">
        <v>3</v>
      </c>
      <c r="F545" s="5">
        <v>107.97199999999999</v>
      </c>
      <c r="G545" t="s">
        <v>315</v>
      </c>
      <c r="H545" s="4">
        <v>0.9</v>
      </c>
      <c r="I545">
        <v>2</v>
      </c>
      <c r="J545">
        <v>2</v>
      </c>
      <c r="K545" t="str">
        <f>IF(OR(D545="", E545=""), "", IF(D545&gt;E545, "Falling", IF(E545&gt;D545, "Rising", "None")))</f>
        <v>None</v>
      </c>
    </row>
    <row r="546" spans="1:12" x14ac:dyDescent="0.2">
      <c r="A546" s="7" t="s">
        <v>1223</v>
      </c>
      <c r="B546" t="s">
        <v>1224</v>
      </c>
      <c r="C546" s="7" t="str">
        <f>A546&amp;"."&amp;B546</f>
        <v>Leave It Alone.Vandelux,Tyler Mann</v>
      </c>
      <c r="D546">
        <v>3</v>
      </c>
      <c r="E546">
        <v>3</v>
      </c>
      <c r="F546" s="5">
        <v>107.998</v>
      </c>
      <c r="G546" t="s">
        <v>192</v>
      </c>
      <c r="H546" s="4">
        <v>0.1</v>
      </c>
      <c r="I546">
        <v>2</v>
      </c>
      <c r="J546">
        <v>4</v>
      </c>
      <c r="K546" t="str">
        <f>IF(OR(D546="", E546=""), "", IF(D546&gt;E546, "Falling", IF(E546&gt;D546, "Rising", "None")))</f>
        <v>None</v>
      </c>
      <c r="L546" t="s">
        <v>1260</v>
      </c>
    </row>
    <row r="547" spans="1:12" x14ac:dyDescent="0.2">
      <c r="A547" s="8" t="s">
        <v>466</v>
      </c>
      <c r="B547" t="s">
        <v>5</v>
      </c>
      <c r="C547" s="7" t="str">
        <f>A547&amp;"."&amp;B547</f>
        <v>Pretty Please.Dua Lipa</v>
      </c>
      <c r="D547">
        <v>3</v>
      </c>
      <c r="E547">
        <v>4</v>
      </c>
      <c r="F547" s="5">
        <v>108</v>
      </c>
      <c r="G547" t="s">
        <v>180</v>
      </c>
      <c r="H547" s="4">
        <v>0.3</v>
      </c>
      <c r="I547">
        <v>1</v>
      </c>
      <c r="J547">
        <v>4</v>
      </c>
      <c r="K547" t="str">
        <f>IF(OR(D547="", E547=""), "", IF(D547&gt;E547, "Falling", IF(E547&gt;D547, "Rising", "None")))</f>
        <v>Rising</v>
      </c>
    </row>
    <row r="548" spans="1:12" x14ac:dyDescent="0.2">
      <c r="A548" t="s">
        <v>1380</v>
      </c>
      <c r="B548" t="s">
        <v>1381</v>
      </c>
      <c r="C548" s="7" t="str">
        <f>A548&amp;"."&amp;B548</f>
        <v>Momma Always Told Me (feat. Stanaj &amp; Yung Bae) - Matoma Funk Remix.Mike Posner,Matoma,Stanaj,Yung Bae</v>
      </c>
      <c r="D548">
        <v>3</v>
      </c>
      <c r="E548">
        <v>4</v>
      </c>
      <c r="F548" s="5">
        <v>108.014</v>
      </c>
      <c r="G548" t="s">
        <v>198</v>
      </c>
      <c r="H548" s="4">
        <v>0.3</v>
      </c>
      <c r="I548">
        <v>1</v>
      </c>
      <c r="J548">
        <v>3</v>
      </c>
      <c r="K548" t="str">
        <f>IF(OR(D548="", E548=""), "", IF(D548&gt;E548, "Falling", IF(E548&gt;D548, "Rising", "None")))</f>
        <v>Rising</v>
      </c>
      <c r="L548" t="s">
        <v>195</v>
      </c>
    </row>
    <row r="549" spans="1:12" x14ac:dyDescent="0.2">
      <c r="A549" s="7" t="s">
        <v>398</v>
      </c>
      <c r="B549" t="s">
        <v>399</v>
      </c>
      <c r="C549" s="7" t="str">
        <f>A549&amp;"."&amp;B549</f>
        <v>没有说过的话.Ryan.B</v>
      </c>
      <c r="D549">
        <v>3</v>
      </c>
      <c r="E549">
        <v>3</v>
      </c>
      <c r="F549" s="5">
        <v>108.02500000000001</v>
      </c>
      <c r="G549" t="s">
        <v>315</v>
      </c>
      <c r="H549" s="4">
        <v>0.5</v>
      </c>
      <c r="I549">
        <v>2</v>
      </c>
      <c r="J549">
        <v>2</v>
      </c>
      <c r="K549" t="str">
        <f>IF(OR(D549="", E549=""), "", IF(D549&gt;E549, "Falling", IF(E549&gt;D549, "Rising", "None")))</f>
        <v>None</v>
      </c>
    </row>
    <row r="550" spans="1:12" x14ac:dyDescent="0.2">
      <c r="A550" s="8" t="s">
        <v>416</v>
      </c>
      <c r="B550" t="s">
        <v>174</v>
      </c>
      <c r="C550" s="7" t="str">
        <f>A550&amp;"."&amp;B550</f>
        <v>12345SEX.UPSAHL</v>
      </c>
      <c r="D550">
        <v>3</v>
      </c>
      <c r="E550">
        <v>3</v>
      </c>
      <c r="F550" s="5">
        <v>108.033</v>
      </c>
      <c r="G550" t="s">
        <v>200</v>
      </c>
      <c r="H550" s="4">
        <v>0.2</v>
      </c>
      <c r="I550">
        <v>2</v>
      </c>
      <c r="J550">
        <v>4</v>
      </c>
      <c r="K550" t="str">
        <f>IF(OR(D550="", E550=""), "", IF(D550&gt;E550, "Falling", IF(E550&gt;D550, "Rising", "None")))</f>
        <v>None</v>
      </c>
      <c r="L550" t="s">
        <v>195</v>
      </c>
    </row>
    <row r="551" spans="1:12" x14ac:dyDescent="0.2">
      <c r="A551" s="8" t="s">
        <v>431</v>
      </c>
      <c r="B551" t="s">
        <v>154</v>
      </c>
      <c r="C551" s="7" t="str">
        <f>A551&amp;"."&amp;B551</f>
        <v>Messy.Kiiara</v>
      </c>
      <c r="D551">
        <v>3</v>
      </c>
      <c r="E551">
        <v>3</v>
      </c>
      <c r="F551" s="5">
        <v>108.03700000000001</v>
      </c>
      <c r="G551" t="s">
        <v>192</v>
      </c>
      <c r="H551" s="4">
        <v>0.216</v>
      </c>
      <c r="I551">
        <v>2</v>
      </c>
      <c r="J551">
        <v>4</v>
      </c>
      <c r="K551" t="str">
        <f>IF(OR(D551="", E551=""), "", IF(D551&gt;E551, "Falling", IF(E551&gt;D551, "Rising", "None")))</f>
        <v>None</v>
      </c>
    </row>
    <row r="552" spans="1:12" x14ac:dyDescent="0.2">
      <c r="A552" s="8" t="s">
        <v>616</v>
      </c>
      <c r="B552" t="s">
        <v>654</v>
      </c>
      <c r="C552" s="7" t="str">
        <f>A552&amp;"."&amp;B552</f>
        <v>Jet Black (feat. Brandy).Anderson .Paak,Brandy</v>
      </c>
      <c r="D552">
        <v>3</v>
      </c>
      <c r="E552">
        <v>4</v>
      </c>
      <c r="F552" s="5">
        <v>108.24</v>
      </c>
      <c r="G552" t="s">
        <v>193</v>
      </c>
      <c r="H552" s="4">
        <v>0.4</v>
      </c>
      <c r="I552">
        <v>1</v>
      </c>
      <c r="J552">
        <v>4</v>
      </c>
      <c r="K552" t="str">
        <f>IF(OR(D552="", E552=""), "", IF(D552&gt;E552, "Falling", IF(E552&gt;D552, "Rising", "None")))</f>
        <v>Rising</v>
      </c>
    </row>
    <row r="553" spans="1:12" x14ac:dyDescent="0.2">
      <c r="A553" s="8" t="s">
        <v>336</v>
      </c>
      <c r="B553" t="s">
        <v>337</v>
      </c>
      <c r="C553" s="7" t="str">
        <f>A553&amp;"."&amp;B553</f>
        <v>D Is For Denny.Kirk Fletcher</v>
      </c>
      <c r="D553">
        <v>3</v>
      </c>
      <c r="E553">
        <v>3</v>
      </c>
      <c r="F553" s="5">
        <v>108.69499999999999</v>
      </c>
      <c r="G553" t="s">
        <v>205</v>
      </c>
      <c r="H553" s="4">
        <v>0.9</v>
      </c>
      <c r="I553">
        <v>1</v>
      </c>
      <c r="J553">
        <v>3</v>
      </c>
      <c r="K553" t="str">
        <f>IF(OR(D553="", E553=""), "", IF(D553&gt;E553, "Falling", IF(E553&gt;D553, "Rising", "None")))</f>
        <v>None</v>
      </c>
    </row>
    <row r="554" spans="1:12" x14ac:dyDescent="0.2">
      <c r="A554" s="7" t="s">
        <v>592</v>
      </c>
      <c r="B554" t="s">
        <v>634</v>
      </c>
      <c r="C554" s="7" t="str">
        <f>A554&amp;"."&amp;B554</f>
        <v>I'd Rather Drink Muddy Water.Marc Broussard</v>
      </c>
      <c r="D554">
        <v>3</v>
      </c>
      <c r="E554">
        <v>3</v>
      </c>
      <c r="F554" s="5">
        <v>108.91200000000001</v>
      </c>
      <c r="G554" t="s">
        <v>205</v>
      </c>
      <c r="H554" s="4">
        <v>0.9</v>
      </c>
      <c r="I554">
        <v>1</v>
      </c>
      <c r="J554">
        <v>3</v>
      </c>
      <c r="K554" t="str">
        <f>IF(OR(D554="", E554=""), "", IF(D554&gt;E554, "Falling", IF(E554&gt;D554, "Rising", "None")))</f>
        <v>None</v>
      </c>
      <c r="L554" t="s">
        <v>669</v>
      </c>
    </row>
    <row r="555" spans="1:12" x14ac:dyDescent="0.2">
      <c r="A555" s="8" t="s">
        <v>4</v>
      </c>
      <c r="B555" t="s">
        <v>5</v>
      </c>
      <c r="C555" s="7" t="str">
        <f>A555&amp;"."&amp;B555</f>
        <v>Blow Your Mind (Mwah).Dua Lipa</v>
      </c>
      <c r="D555">
        <v>3</v>
      </c>
      <c r="E555">
        <v>4</v>
      </c>
      <c r="F555" s="5">
        <v>108.935</v>
      </c>
      <c r="G555" t="s">
        <v>180</v>
      </c>
      <c r="H555" s="4">
        <v>2.41E-2</v>
      </c>
      <c r="I555">
        <v>2</v>
      </c>
      <c r="J555">
        <v>5</v>
      </c>
      <c r="K555" t="str">
        <f>IF(OR(D555="", E555=""), "", IF(D555&gt;E555, "Falling", IF(E555&gt;D555, "Rising", "None")))</f>
        <v>Rising</v>
      </c>
      <c r="L555" t="s">
        <v>191</v>
      </c>
    </row>
    <row r="556" spans="1:12" x14ac:dyDescent="0.2">
      <c r="A556" s="8" t="s">
        <v>30</v>
      </c>
      <c r="B556" t="s">
        <v>31</v>
      </c>
      <c r="C556" s="7" t="str">
        <f>A556&amp;"."&amp;B556</f>
        <v>Karma.ALMA</v>
      </c>
      <c r="D556">
        <v>3</v>
      </c>
      <c r="E556">
        <v>4</v>
      </c>
      <c r="F556" s="5">
        <v>108.961</v>
      </c>
      <c r="G556" t="s">
        <v>180</v>
      </c>
      <c r="H556" s="4">
        <v>0.2</v>
      </c>
      <c r="I556">
        <v>2</v>
      </c>
      <c r="J556">
        <v>4</v>
      </c>
      <c r="K556" t="str">
        <f>IF(OR(D556="", E556=""), "", IF(D556&gt;E556, "Falling", IF(E556&gt;D556, "Rising", "None")))</f>
        <v>Rising</v>
      </c>
      <c r="L556" t="s">
        <v>229</v>
      </c>
    </row>
    <row r="557" spans="1:12" x14ac:dyDescent="0.2">
      <c r="A557" s="7" t="s">
        <v>1254</v>
      </c>
      <c r="B557" t="s">
        <v>1255</v>
      </c>
      <c r="C557" s="7" t="str">
        <f>A557&amp;"."&amp;B557</f>
        <v>3D (Justin Timberlake Remix).Jung Kook,Justin Timberlake</v>
      </c>
      <c r="D557">
        <v>3</v>
      </c>
      <c r="E557">
        <v>4</v>
      </c>
      <c r="F557" s="5">
        <v>108.991</v>
      </c>
      <c r="G557" t="s">
        <v>180</v>
      </c>
      <c r="H557" s="4">
        <v>0.4</v>
      </c>
      <c r="I557">
        <v>2</v>
      </c>
      <c r="J557">
        <v>4</v>
      </c>
      <c r="K557" t="str">
        <f>IF(OR(D557="", E557=""), "", IF(D557&gt;E557, "Falling", IF(E557&gt;D557, "Rising", "None")))</f>
        <v>Rising</v>
      </c>
    </row>
    <row r="558" spans="1:12" x14ac:dyDescent="0.2">
      <c r="A558" t="s">
        <v>1398</v>
      </c>
      <c r="B558" t="s">
        <v>1399</v>
      </c>
      <c r="C558" s="7" t="str">
        <f>A558&amp;"."&amp;B558</f>
        <v>Coogi Sweater Nostalgia.MarcLo</v>
      </c>
      <c r="D558">
        <v>3</v>
      </c>
      <c r="E558">
        <v>4</v>
      </c>
      <c r="F558" s="5">
        <v>109.027</v>
      </c>
      <c r="G558" t="s">
        <v>193</v>
      </c>
      <c r="H558" s="4">
        <v>0.30299999999999999</v>
      </c>
      <c r="I558">
        <v>2</v>
      </c>
      <c r="J558">
        <v>2</v>
      </c>
      <c r="K558" t="str">
        <f>IF(OR(D558="", E558=""), "", IF(D558&gt;E558, "Falling", IF(E558&gt;D558, "Rising", "None")))</f>
        <v>Rising</v>
      </c>
      <c r="L558" t="s">
        <v>1410</v>
      </c>
    </row>
    <row r="559" spans="1:12" x14ac:dyDescent="0.2">
      <c r="A559" s="8" t="s">
        <v>1331</v>
      </c>
      <c r="B559" t="s">
        <v>1332</v>
      </c>
      <c r="C559" s="7" t="str">
        <f>A559&amp;"."&amp;B559</f>
        <v>Champagne &amp; Sunshine (Ellusive Remix).PLVTINUM,Tarro,Ellusive</v>
      </c>
      <c r="D559">
        <v>3</v>
      </c>
      <c r="E559">
        <v>4</v>
      </c>
      <c r="F559" s="5">
        <v>109.747</v>
      </c>
      <c r="G559" t="s">
        <v>192</v>
      </c>
      <c r="H559" s="4">
        <v>0.17399999999999999</v>
      </c>
      <c r="I559">
        <v>3</v>
      </c>
      <c r="J559">
        <v>2</v>
      </c>
      <c r="K559" t="str">
        <f>IF(OR(D559="", E559=""), "", IF(D559&gt;E559, "Falling", IF(E559&gt;D559, "Rising", "None")))</f>
        <v>Rising</v>
      </c>
      <c r="L559" t="s">
        <v>195</v>
      </c>
    </row>
    <row r="560" spans="1:12" x14ac:dyDescent="0.2">
      <c r="A560" s="7" t="s">
        <v>787</v>
      </c>
      <c r="B560" t="s">
        <v>700</v>
      </c>
      <c r="C560" s="7" t="str">
        <f>A560&amp;"."&amp;B560</f>
        <v>Greedy.Ariana Grande</v>
      </c>
      <c r="D560">
        <v>3</v>
      </c>
      <c r="E560">
        <v>4</v>
      </c>
      <c r="F560" s="5">
        <v>109.82599999999999</v>
      </c>
      <c r="G560" t="s">
        <v>313</v>
      </c>
      <c r="H560" s="4">
        <v>0.5</v>
      </c>
      <c r="I560">
        <v>2</v>
      </c>
      <c r="J560">
        <v>3</v>
      </c>
      <c r="K560" t="str">
        <f>IF(OR(D560="", E560=""), "", IF(D560&gt;E560, "Falling", IF(E560&gt;D560, "Rising", "None")))</f>
        <v>Rising</v>
      </c>
    </row>
    <row r="561" spans="1:12" x14ac:dyDescent="0.2">
      <c r="A561" s="7" t="s">
        <v>709</v>
      </c>
      <c r="B561" t="s">
        <v>9</v>
      </c>
      <c r="C561" s="7" t="str">
        <f>A561&amp;"."&amp;B561</f>
        <v>We Up.NuChoyce</v>
      </c>
      <c r="D561">
        <v>3</v>
      </c>
      <c r="E561">
        <v>4</v>
      </c>
      <c r="F561" s="5">
        <v>109.9</v>
      </c>
      <c r="G561" t="s">
        <v>203</v>
      </c>
      <c r="H561" s="4">
        <v>0.6</v>
      </c>
      <c r="I561">
        <v>1</v>
      </c>
      <c r="J561">
        <v>3</v>
      </c>
      <c r="K561" t="str">
        <f>IF(OR(D561="", E561=""), "", IF(D561&gt;E561, "Falling", IF(E561&gt;D561, "Rising", "None")))</f>
        <v>Rising</v>
      </c>
    </row>
    <row r="562" spans="1:12" x14ac:dyDescent="0.2">
      <c r="A562" s="8" t="s">
        <v>1287</v>
      </c>
      <c r="B562" t="s">
        <v>1288</v>
      </c>
      <c r="C562" s="7" t="str">
        <f>A562&amp;"."&amp;B562</f>
        <v>Think it Over.New Constellations</v>
      </c>
      <c r="D562">
        <v>3</v>
      </c>
      <c r="E562">
        <v>4</v>
      </c>
      <c r="F562" s="5">
        <v>109.953</v>
      </c>
      <c r="G562" t="s">
        <v>198</v>
      </c>
      <c r="H562" s="4">
        <v>0.4</v>
      </c>
      <c r="I562">
        <v>2</v>
      </c>
      <c r="J562">
        <v>2</v>
      </c>
      <c r="K562" t="str">
        <f>IF(OR(D562="", E562=""), "", IF(D562&gt;E562, "Falling", IF(E562&gt;D562, "Rising", "None")))</f>
        <v>Rising</v>
      </c>
    </row>
    <row r="563" spans="1:12" x14ac:dyDescent="0.2">
      <c r="A563" s="7" t="s">
        <v>840</v>
      </c>
      <c r="B563" t="s">
        <v>841</v>
      </c>
      <c r="C563" s="7" t="str">
        <f>A563&amp;"."&amp;B563</f>
        <v>You're Sexy I'm Sexy.Eric Nam</v>
      </c>
      <c r="D563">
        <v>3</v>
      </c>
      <c r="E563">
        <v>4</v>
      </c>
      <c r="F563" s="5">
        <v>109.971</v>
      </c>
      <c r="G563" t="s">
        <v>180</v>
      </c>
      <c r="H563" s="4">
        <v>0.5</v>
      </c>
      <c r="I563">
        <v>2</v>
      </c>
      <c r="J563">
        <v>2</v>
      </c>
      <c r="K563" t="str">
        <f>IF(OR(D563="", E563=""), "", IF(D563&gt;E563, "Falling", IF(E563&gt;D563, "Rising", "None")))</f>
        <v>Rising</v>
      </c>
      <c r="L563" t="s">
        <v>812</v>
      </c>
    </row>
    <row r="564" spans="1:12" x14ac:dyDescent="0.2">
      <c r="A564" s="7" t="s">
        <v>801</v>
      </c>
      <c r="B564" t="s">
        <v>802</v>
      </c>
      <c r="C564" s="7" t="str">
        <f>A564&amp;"."&amp;B564</f>
        <v>STRUT.EMELINE</v>
      </c>
      <c r="D564">
        <v>3</v>
      </c>
      <c r="E564">
        <v>4</v>
      </c>
      <c r="F564" s="5">
        <v>110</v>
      </c>
      <c r="G564" t="s">
        <v>200</v>
      </c>
      <c r="H564" s="4">
        <v>0.3</v>
      </c>
      <c r="I564">
        <v>2</v>
      </c>
      <c r="J564">
        <v>4</v>
      </c>
      <c r="K564" t="str">
        <f>IF(OR(D564="", E564=""), "", IF(D564&gt;E564, "Falling", IF(E564&gt;D564, "Rising", "None")))</f>
        <v>Rising</v>
      </c>
      <c r="L564" t="s">
        <v>813</v>
      </c>
    </row>
    <row r="565" spans="1:12" x14ac:dyDescent="0.2">
      <c r="A565" s="7" t="s">
        <v>883</v>
      </c>
      <c r="B565" t="s">
        <v>884</v>
      </c>
      <c r="C565" s="7" t="str">
        <f>A565&amp;"."&amp;B565</f>
        <v>crossed the line.Jessica Baio</v>
      </c>
      <c r="D565">
        <v>3</v>
      </c>
      <c r="E565">
        <v>4</v>
      </c>
      <c r="F565" s="5">
        <v>110.01600000000001</v>
      </c>
      <c r="G565" t="s">
        <v>459</v>
      </c>
      <c r="H565" s="4">
        <v>0.13800000000000001</v>
      </c>
      <c r="I565">
        <v>3</v>
      </c>
      <c r="J565">
        <v>4</v>
      </c>
      <c r="K565" t="str">
        <f>IF(OR(D565="", E565=""), "", IF(D565&gt;E565, "Falling", IF(E565&gt;D565, "Rising", "None")))</f>
        <v>Rising</v>
      </c>
    </row>
    <row r="566" spans="1:12" x14ac:dyDescent="0.2">
      <c r="A566" s="7" t="s">
        <v>1192</v>
      </c>
      <c r="B566" t="s">
        <v>1193</v>
      </c>
      <c r="C566" s="7" t="str">
        <f>A566&amp;"."&amp;B566</f>
        <v>I'm a Slave 4 U.Britney Spears</v>
      </c>
      <c r="D566">
        <v>3</v>
      </c>
      <c r="E566">
        <v>4</v>
      </c>
      <c r="F566" s="5">
        <v>110.027</v>
      </c>
      <c r="G566" t="s">
        <v>180</v>
      </c>
      <c r="H566" s="4">
        <v>0.41499999999999998</v>
      </c>
      <c r="I566">
        <v>3</v>
      </c>
      <c r="J566">
        <v>4</v>
      </c>
      <c r="K566" t="str">
        <f>IF(OR(D566="", E566=""), "", IF(D566&gt;E566, "Falling", IF(E566&gt;D566, "Rising", "None")))</f>
        <v>Rising</v>
      </c>
    </row>
    <row r="567" spans="1:12" x14ac:dyDescent="0.2">
      <c r="A567" t="s">
        <v>1267</v>
      </c>
      <c r="B567" t="s">
        <v>1268</v>
      </c>
      <c r="C567" s="7" t="str">
        <f>A567&amp;"."&amp;B567</f>
        <v>Caught Up.USHER</v>
      </c>
      <c r="D567">
        <v>3</v>
      </c>
      <c r="E567">
        <v>3</v>
      </c>
      <c r="F567" s="5">
        <v>110.086</v>
      </c>
      <c r="G567" t="s">
        <v>455</v>
      </c>
      <c r="H567" s="4">
        <v>0.4</v>
      </c>
      <c r="I567">
        <v>1</v>
      </c>
      <c r="J567">
        <v>5</v>
      </c>
      <c r="K567" t="str">
        <f>IF(OR(D567="", E567=""), "", IF(D567&gt;E567, "Falling", IF(E567&gt;D567, "Rising", "None")))</f>
        <v>None</v>
      </c>
    </row>
    <row r="568" spans="1:12" x14ac:dyDescent="0.2">
      <c r="A568" s="7" t="s">
        <v>891</v>
      </c>
      <c r="B568" t="s">
        <v>892</v>
      </c>
      <c r="C568" s="7" t="str">
        <f>A568&amp;"."&amp;B568</f>
        <v>Black Coffee and Cigarettes.Mo Rodgers</v>
      </c>
      <c r="D568">
        <v>3</v>
      </c>
      <c r="E568">
        <v>3</v>
      </c>
      <c r="F568" s="5">
        <v>111</v>
      </c>
      <c r="G568" t="s">
        <v>189</v>
      </c>
      <c r="H568" s="4">
        <v>0.8</v>
      </c>
      <c r="I568">
        <v>1</v>
      </c>
      <c r="J568">
        <v>5</v>
      </c>
      <c r="K568" t="str">
        <f>IF(OR(D568="", E568=""), "", IF(D568&gt;E568, "Falling", IF(E568&gt;D568, "Rising", "None")))</f>
        <v>None</v>
      </c>
    </row>
    <row r="569" spans="1:12" x14ac:dyDescent="0.2">
      <c r="A569" s="7" t="s">
        <v>590</v>
      </c>
      <c r="B569" t="s">
        <v>632</v>
      </c>
      <c r="C569" s="7" t="str">
        <f>A569&amp;"."&amp;B569</f>
        <v>Confetti.Charlotte Cardin</v>
      </c>
      <c r="D569">
        <v>3</v>
      </c>
      <c r="E569">
        <v>4</v>
      </c>
      <c r="F569" s="5">
        <v>111.05500000000001</v>
      </c>
      <c r="G569" t="s">
        <v>666</v>
      </c>
      <c r="H569" s="4">
        <v>0.4</v>
      </c>
      <c r="I569">
        <v>3</v>
      </c>
      <c r="J569">
        <v>5</v>
      </c>
      <c r="K569" t="str">
        <f>IF(OR(D569="", E569=""), "", IF(D569&gt;E569, "Falling", IF(E569&gt;D569, "Rising", "None")))</f>
        <v>Rising</v>
      </c>
    </row>
    <row r="570" spans="1:12" x14ac:dyDescent="0.2">
      <c r="A570" s="7" t="s">
        <v>710</v>
      </c>
      <c r="B570" t="s">
        <v>632</v>
      </c>
      <c r="C570" s="7" t="str">
        <f>A570&amp;"."&amp;B570</f>
        <v>Feel Good.Charlotte Cardin</v>
      </c>
      <c r="D570">
        <v>3</v>
      </c>
      <c r="E570">
        <v>4</v>
      </c>
      <c r="F570" s="5">
        <v>111.078</v>
      </c>
      <c r="G570" t="s">
        <v>317</v>
      </c>
      <c r="H570" s="4">
        <v>0.3</v>
      </c>
      <c r="I570">
        <v>3</v>
      </c>
      <c r="J570">
        <v>2</v>
      </c>
      <c r="K570" t="str">
        <f>IF(OR(D570="", E570=""), "", IF(D570&gt;E570, "Falling", IF(E570&gt;D570, "Rising", "None")))</f>
        <v>Rising</v>
      </c>
    </row>
    <row r="571" spans="1:12" x14ac:dyDescent="0.2">
      <c r="A571" s="8" t="s">
        <v>22</v>
      </c>
      <c r="B571" t="s">
        <v>23</v>
      </c>
      <c r="C571" s="7" t="str">
        <f>A571&amp;"."&amp;B571</f>
        <v>Ghost - Oliver Nelson Remix.Ella Henderson,Oliver Nelson</v>
      </c>
      <c r="D571">
        <v>3</v>
      </c>
      <c r="E571">
        <v>3</v>
      </c>
      <c r="F571" s="5">
        <v>111.964</v>
      </c>
      <c r="G571" t="s">
        <v>180</v>
      </c>
      <c r="H571" s="4">
        <v>0.19500000000000001</v>
      </c>
      <c r="I571">
        <v>2</v>
      </c>
      <c r="J571">
        <v>3</v>
      </c>
      <c r="K571" t="str">
        <f>IF(OR(D571="", E571=""), "", IF(D571&gt;E571, "Falling", IF(E571&gt;D571, "Rising", "None")))</f>
        <v>None</v>
      </c>
      <c r="L571" t="s">
        <v>220</v>
      </c>
    </row>
    <row r="572" spans="1:12" x14ac:dyDescent="0.2">
      <c r="A572" s="7" t="s">
        <v>730</v>
      </c>
      <c r="B572" t="s">
        <v>731</v>
      </c>
      <c r="C572" s="7" t="str">
        <f>A572&amp;"."&amp;B572</f>
        <v>A Natural Man.Lou Rawls</v>
      </c>
      <c r="D572">
        <v>3</v>
      </c>
      <c r="E572">
        <v>3</v>
      </c>
      <c r="F572" s="5">
        <v>111.982</v>
      </c>
      <c r="G572" t="s">
        <v>309</v>
      </c>
      <c r="H572" s="4">
        <v>0.8</v>
      </c>
      <c r="I572">
        <v>2</v>
      </c>
      <c r="J572">
        <v>5</v>
      </c>
      <c r="K572" t="str">
        <f>IF(OR(D572="", E572=""), "", IF(D572&gt;E572, "Falling", IF(E572&gt;D572, "Rising", "None")))</f>
        <v>None</v>
      </c>
    </row>
    <row r="573" spans="1:12" x14ac:dyDescent="0.2">
      <c r="A573" s="7" t="s">
        <v>72</v>
      </c>
      <c r="B573" t="s">
        <v>73</v>
      </c>
      <c r="C573" s="7" t="str">
        <f>A573&amp;"."&amp;B573</f>
        <v>Young Love.Falcon</v>
      </c>
      <c r="D573">
        <v>3</v>
      </c>
      <c r="E573">
        <v>3</v>
      </c>
      <c r="F573" s="5">
        <v>111.98699999999999</v>
      </c>
      <c r="G573" t="s">
        <v>180</v>
      </c>
      <c r="H573" s="4">
        <v>0.2</v>
      </c>
      <c r="I573">
        <v>2</v>
      </c>
      <c r="J573">
        <v>3</v>
      </c>
      <c r="K573" t="str">
        <f>IF(OR(D573="", E573=""), "", IF(D573&gt;E573, "Falling", IF(E573&gt;D573, "Rising", "None")))</f>
        <v>None</v>
      </c>
    </row>
    <row r="574" spans="1:12" x14ac:dyDescent="0.2">
      <c r="A574" s="7" t="s">
        <v>899</v>
      </c>
      <c r="B574" t="s">
        <v>278</v>
      </c>
      <c r="C574" s="7" t="str">
        <f>A574&amp;"."&amp;B574</f>
        <v>greedy.Tate McRae</v>
      </c>
      <c r="D574">
        <v>3</v>
      </c>
      <c r="E574">
        <v>3</v>
      </c>
      <c r="F574" s="5">
        <v>112</v>
      </c>
      <c r="G574" t="s">
        <v>200</v>
      </c>
      <c r="H574" s="4">
        <v>0.25600000000000001</v>
      </c>
      <c r="I574">
        <v>3</v>
      </c>
      <c r="J574">
        <v>4</v>
      </c>
      <c r="K574" t="str">
        <f>IF(OR(D574="", E574=""), "", IF(D574&gt;E574, "Falling", IF(E574&gt;D574, "Rising", "None")))</f>
        <v>None</v>
      </c>
      <c r="L574" t="s">
        <v>195</v>
      </c>
    </row>
    <row r="575" spans="1:12" x14ac:dyDescent="0.2">
      <c r="A575" t="s">
        <v>1273</v>
      </c>
      <c r="B575" t="s">
        <v>1274</v>
      </c>
      <c r="C575" s="7" t="str">
        <f>A575&amp;"."&amp;B575</f>
        <v>Sing It With Me.JP Cooper,Astrid S</v>
      </c>
      <c r="D575">
        <v>3</v>
      </c>
      <c r="E575">
        <v>4</v>
      </c>
      <c r="F575" s="5">
        <v>112.21899999999999</v>
      </c>
      <c r="G575" t="s">
        <v>180</v>
      </c>
      <c r="H575" s="4">
        <v>0.4</v>
      </c>
      <c r="I575">
        <v>2</v>
      </c>
      <c r="J575">
        <v>3</v>
      </c>
      <c r="K575" t="str">
        <f>IF(OR(D575="", E575=""), "", IF(D575&gt;E575, "Falling", IF(E575&gt;D575, "Rising", "None")))</f>
        <v>Rising</v>
      </c>
    </row>
    <row r="576" spans="1:12" x14ac:dyDescent="0.2">
      <c r="A576" s="7" t="s">
        <v>1361</v>
      </c>
      <c r="B576" t="s">
        <v>719</v>
      </c>
      <c r="C576" s="7" t="str">
        <f>A576&amp;"."&amp;B576</f>
        <v>Talk Too Much.Reneé Rapp</v>
      </c>
      <c r="D576">
        <v>3</v>
      </c>
      <c r="E576">
        <v>3</v>
      </c>
      <c r="F576" s="5">
        <v>112.601</v>
      </c>
      <c r="G576" t="s">
        <v>1206</v>
      </c>
      <c r="H576" s="4">
        <v>0.5</v>
      </c>
      <c r="I576">
        <v>2</v>
      </c>
      <c r="J576">
        <v>3</v>
      </c>
      <c r="K576" t="str">
        <f>IF(OR(D576="", E576=""), "", IF(D576&gt;E576, "Falling", IF(E576&gt;D576, "Rising", "None")))</f>
        <v>None</v>
      </c>
      <c r="L576" t="s">
        <v>195</v>
      </c>
    </row>
    <row r="577" spans="1:12" x14ac:dyDescent="0.2">
      <c r="A577" s="8" t="s">
        <v>28</v>
      </c>
      <c r="B577" t="s">
        <v>29</v>
      </c>
      <c r="C577" s="7" t="str">
        <f>A577&amp;"."&amp;B577</f>
        <v>Come When I Call - Live at the Nokia Theatre, Los Angeles, CA - December 2007.John Mayer</v>
      </c>
      <c r="D577">
        <v>3</v>
      </c>
      <c r="E577">
        <v>4</v>
      </c>
      <c r="F577" s="5">
        <v>112.98399999999999</v>
      </c>
      <c r="G577" t="s">
        <v>205</v>
      </c>
      <c r="H577" s="4">
        <v>0.90500000000000003</v>
      </c>
      <c r="I577">
        <v>2</v>
      </c>
      <c r="J577">
        <v>5</v>
      </c>
      <c r="K577" t="str">
        <f>IF(OR(D577="", E577=""), "", IF(D577&gt;E577, "Falling", IF(E577&gt;D577, "Rising", "None")))</f>
        <v>Rising</v>
      </c>
    </row>
    <row r="578" spans="1:12" x14ac:dyDescent="0.2">
      <c r="A578" s="7" t="s">
        <v>964</v>
      </c>
      <c r="B578" t="s">
        <v>965</v>
      </c>
      <c r="C578" s="7" t="str">
        <f>A578&amp;"."&amp;B578</f>
        <v>Home.Klangkarussell</v>
      </c>
      <c r="D578">
        <v>3</v>
      </c>
      <c r="E578">
        <v>3</v>
      </c>
      <c r="F578" s="5">
        <v>113.00700000000001</v>
      </c>
      <c r="G578" t="s">
        <v>192</v>
      </c>
      <c r="H578" s="4">
        <v>0.1</v>
      </c>
      <c r="I578">
        <v>2</v>
      </c>
      <c r="J578">
        <v>3</v>
      </c>
      <c r="K578" t="str">
        <f>IF(OR(D578="", E578=""), "", IF(D578&gt;E578, "Falling", IF(E578&gt;D578, "Rising", "None")))</f>
        <v>None</v>
      </c>
    </row>
    <row r="579" spans="1:12" x14ac:dyDescent="0.2">
      <c r="A579" t="s">
        <v>1394</v>
      </c>
      <c r="B579" t="s">
        <v>1395</v>
      </c>
      <c r="C579" s="7" t="str">
        <f>A579&amp;"."&amp;B579</f>
        <v>Lottery (feat. LU KALA).Latto,LU KALA</v>
      </c>
      <c r="D579">
        <v>3</v>
      </c>
      <c r="E579">
        <v>4</v>
      </c>
      <c r="F579" s="5">
        <v>113.99</v>
      </c>
      <c r="G579" t="s">
        <v>180</v>
      </c>
      <c r="H579" s="4">
        <v>0.4</v>
      </c>
      <c r="I579">
        <v>2</v>
      </c>
      <c r="J579">
        <v>5</v>
      </c>
      <c r="K579" t="str">
        <f>IF(OR(D579="", E579=""), "", IF(D579&gt;E579, "Falling", IF(E579&gt;D579, "Rising", "None")))</f>
        <v>Rising</v>
      </c>
    </row>
    <row r="580" spans="1:12" x14ac:dyDescent="0.2">
      <c r="A580" s="8" t="s">
        <v>320</v>
      </c>
      <c r="B580" t="s">
        <v>321</v>
      </c>
      <c r="C580" s="7" t="str">
        <f>A580&amp;"."&amp;B580</f>
        <v>CHARGER (ft. Charli XCX).ELIO,Charli XCX</v>
      </c>
      <c r="D580">
        <v>3</v>
      </c>
      <c r="E580">
        <v>4</v>
      </c>
      <c r="F580" s="5">
        <v>114.04</v>
      </c>
      <c r="G580" t="s">
        <v>192</v>
      </c>
      <c r="H580" s="4">
        <v>0.1</v>
      </c>
      <c r="I580">
        <v>3</v>
      </c>
      <c r="J580">
        <v>2</v>
      </c>
      <c r="K580" t="str">
        <f>IF(OR(D580="", E580=""), "", IF(D580&gt;E580, "Falling", IF(E580&gt;D580, "Rising", "None")))</f>
        <v>Rising</v>
      </c>
      <c r="L580" t="s">
        <v>195</v>
      </c>
    </row>
    <row r="581" spans="1:12" x14ac:dyDescent="0.2">
      <c r="A581" s="7" t="s">
        <v>974</v>
      </c>
      <c r="B581" t="s">
        <v>975</v>
      </c>
      <c r="C581" s="7" t="str">
        <f>A581&amp;"."&amp;B581</f>
        <v>Like That.GRACEY,Alexander 23</v>
      </c>
      <c r="D581">
        <v>3</v>
      </c>
      <c r="E581">
        <v>4</v>
      </c>
      <c r="F581" s="5">
        <v>114.08199999999999</v>
      </c>
      <c r="G581" t="s">
        <v>180</v>
      </c>
      <c r="H581" s="4">
        <v>0.4</v>
      </c>
      <c r="I581">
        <v>2</v>
      </c>
      <c r="J581">
        <v>2</v>
      </c>
      <c r="K581" t="str">
        <f>IF(OR(D581="", E581=""), "", IF(D581&gt;E581, "Falling", IF(E581&gt;D581, "Rising", "None")))</f>
        <v>Rising</v>
      </c>
    </row>
    <row r="582" spans="1:12" x14ac:dyDescent="0.2">
      <c r="A582" s="8" t="s">
        <v>537</v>
      </c>
      <c r="B582" t="s">
        <v>415</v>
      </c>
      <c r="C582" s="7" t="str">
        <f>A582&amp;"."&amp;B582</f>
        <v>If It Feels Good (Then It Must Be).Leon Bridges</v>
      </c>
      <c r="D582">
        <v>3</v>
      </c>
      <c r="E582">
        <v>3</v>
      </c>
      <c r="F582" s="5">
        <v>114.955</v>
      </c>
      <c r="G582" t="s">
        <v>180</v>
      </c>
      <c r="H582" s="4">
        <v>0.4</v>
      </c>
      <c r="I582">
        <v>3</v>
      </c>
      <c r="J582">
        <v>4</v>
      </c>
      <c r="K582" t="str">
        <f>IF(OR(D582="", E582=""), "", IF(D582&gt;E582, "Falling", IF(E582&gt;D582, "Rising", "None")))</f>
        <v>None</v>
      </c>
    </row>
    <row r="583" spans="1:12" x14ac:dyDescent="0.2">
      <c r="A583" s="7" t="s">
        <v>685</v>
      </c>
      <c r="B583" t="s">
        <v>686</v>
      </c>
      <c r="C583" s="7" t="str">
        <f>A583&amp;"."&amp;B583</f>
        <v>Naked.Jonas Blue,MAX</v>
      </c>
      <c r="D583">
        <v>3</v>
      </c>
      <c r="E583">
        <v>4</v>
      </c>
      <c r="F583" s="5">
        <v>114.976</v>
      </c>
      <c r="G583" t="s">
        <v>180</v>
      </c>
      <c r="H583" s="4">
        <v>0.4</v>
      </c>
      <c r="I583">
        <v>3</v>
      </c>
      <c r="J583">
        <v>3</v>
      </c>
      <c r="K583" t="str">
        <f>IF(OR(D583="", E583=""), "", IF(D583&gt;E583, "Falling", IF(E583&gt;D583, "Rising", "None")))</f>
        <v>Rising</v>
      </c>
    </row>
    <row r="584" spans="1:12" x14ac:dyDescent="0.2">
      <c r="A584" s="7" t="s">
        <v>388</v>
      </c>
      <c r="B584" t="s">
        <v>389</v>
      </c>
      <c r="C584" s="7" t="str">
        <f>A584&amp;"."&amp;B584</f>
        <v>The Marilyn.GiGi Grombacher</v>
      </c>
      <c r="D584">
        <v>3</v>
      </c>
      <c r="E584">
        <v>4</v>
      </c>
      <c r="F584" s="5">
        <v>115</v>
      </c>
      <c r="G584" t="s">
        <v>180</v>
      </c>
      <c r="H584" s="4">
        <v>0.45800000000000002</v>
      </c>
      <c r="I584">
        <v>3</v>
      </c>
      <c r="J584">
        <v>2</v>
      </c>
      <c r="K584" t="str">
        <f>IF(OR(D584="", E584=""), "", IF(D584&gt;E584, "Falling", IF(E584&gt;D584, "Rising", "None")))</f>
        <v>Rising</v>
      </c>
    </row>
    <row r="585" spans="1:12" x14ac:dyDescent="0.2">
      <c r="A585" s="7" t="s">
        <v>923</v>
      </c>
      <c r="B585" t="s">
        <v>706</v>
      </c>
      <c r="C585" s="7" t="str">
        <f>A585&amp;"."&amp;B585</f>
        <v>Makeba.Jain</v>
      </c>
      <c r="D585">
        <v>3</v>
      </c>
      <c r="E585">
        <v>3</v>
      </c>
      <c r="F585" s="5">
        <v>116.068</v>
      </c>
      <c r="G585" t="s">
        <v>198</v>
      </c>
      <c r="H585" s="4">
        <v>0.38800000000000001</v>
      </c>
      <c r="I585">
        <v>2</v>
      </c>
      <c r="J585">
        <v>2</v>
      </c>
      <c r="K585" t="str">
        <f>IF(OR(D585="", E585=""), "", IF(D585&gt;E585, "Falling", IF(E585&gt;D585, "Rising", "None")))</f>
        <v>None</v>
      </c>
      <c r="L585" t="s">
        <v>1082</v>
      </c>
    </row>
    <row r="586" spans="1:12" x14ac:dyDescent="0.2">
      <c r="A586" t="s">
        <v>1403</v>
      </c>
      <c r="B586" t="s">
        <v>1354</v>
      </c>
      <c r="C586" s="7" t="str">
        <f>A586&amp;"."&amp;B586</f>
        <v>Good Luck, Babe!.Chappell Roan</v>
      </c>
      <c r="D586">
        <v>3</v>
      </c>
      <c r="E586">
        <v>3</v>
      </c>
      <c r="F586" s="5">
        <v>116.712</v>
      </c>
      <c r="G586" t="s">
        <v>180</v>
      </c>
      <c r="H586" s="4">
        <v>0.2</v>
      </c>
      <c r="I586">
        <v>2</v>
      </c>
      <c r="J586">
        <v>3</v>
      </c>
      <c r="K586" t="str">
        <f>IF(OR(D586="", E586=""), "", IF(D586&gt;E586, "Falling", IF(E586&gt;D586, "Rising", "None")))</f>
        <v>None</v>
      </c>
    </row>
    <row r="587" spans="1:12" x14ac:dyDescent="0.2">
      <c r="A587" t="s">
        <v>1388</v>
      </c>
      <c r="B587" t="s">
        <v>1389</v>
      </c>
      <c r="C587" s="7" t="str">
        <f>A587&amp;"."&amp;B587</f>
        <v>Figure 8.Maliibu N Helene</v>
      </c>
      <c r="D587">
        <v>3</v>
      </c>
      <c r="E587">
        <v>4</v>
      </c>
      <c r="F587" s="5">
        <v>116.931</v>
      </c>
      <c r="G587" t="s">
        <v>449</v>
      </c>
      <c r="H587" s="4">
        <v>0.4</v>
      </c>
      <c r="I587">
        <v>1</v>
      </c>
      <c r="J587">
        <v>3</v>
      </c>
      <c r="K587" t="str">
        <f>IF(OR(D587="", E587=""), "", IF(D587&gt;E587, "Falling", IF(E587&gt;D587, "Rising", "None")))</f>
        <v>Rising</v>
      </c>
      <c r="L587" t="s">
        <v>467</v>
      </c>
    </row>
    <row r="588" spans="1:12" x14ac:dyDescent="0.2">
      <c r="A588" s="8" t="s">
        <v>547</v>
      </c>
      <c r="B588" t="s">
        <v>548</v>
      </c>
      <c r="C588" s="7" t="str">
        <f>A588&amp;"."&amp;B588</f>
        <v>Señorita.Shawn Mendes,Camila Cabello</v>
      </c>
      <c r="D588">
        <v>3</v>
      </c>
      <c r="E588">
        <v>3</v>
      </c>
      <c r="F588" s="5">
        <v>116.947</v>
      </c>
      <c r="G588" t="s">
        <v>180</v>
      </c>
      <c r="H588" s="4">
        <v>0.5</v>
      </c>
      <c r="I588">
        <v>3</v>
      </c>
      <c r="J588">
        <v>5</v>
      </c>
      <c r="K588" t="str">
        <f>IF(OR(D588="", E588=""), "", IF(D588&gt;E588, "Falling", IF(E588&gt;D588, "Rising", "None")))</f>
        <v>None</v>
      </c>
    </row>
    <row r="589" spans="1:12" x14ac:dyDescent="0.2">
      <c r="A589" s="7" t="s">
        <v>1256</v>
      </c>
      <c r="B589" t="s">
        <v>1257</v>
      </c>
      <c r="C589" s="7" t="str">
        <f>A589&amp;"."&amp;B589</f>
        <v>Too Sweet.Hozier</v>
      </c>
      <c r="D589">
        <v>3</v>
      </c>
      <c r="E589">
        <v>3</v>
      </c>
      <c r="F589" s="5">
        <v>117.02500000000001</v>
      </c>
      <c r="G589" t="s">
        <v>1266</v>
      </c>
      <c r="H589" s="4">
        <v>0.5</v>
      </c>
      <c r="I589">
        <v>2</v>
      </c>
      <c r="J589">
        <v>3</v>
      </c>
      <c r="K589" t="str">
        <f>IF(OR(D589="", E589=""), "", IF(D589&gt;E589, "Falling", IF(E589&gt;D589, "Rising", "None")))</f>
        <v>None</v>
      </c>
    </row>
    <row r="590" spans="1:12" x14ac:dyDescent="0.2">
      <c r="A590" s="7" t="s">
        <v>1130</v>
      </c>
      <c r="B590" t="s">
        <v>1131</v>
      </c>
      <c r="C590" s="7" t="str">
        <f>A590&amp;"."&amp;B590</f>
        <v>Un Deux Trois.MUNYA</v>
      </c>
      <c r="D590">
        <v>3</v>
      </c>
      <c r="E590">
        <v>4</v>
      </c>
      <c r="F590" s="5">
        <v>117.04300000000001</v>
      </c>
      <c r="G590" t="s">
        <v>239</v>
      </c>
      <c r="H590" s="4">
        <v>0.19900000000000001</v>
      </c>
      <c r="I590">
        <v>3</v>
      </c>
      <c r="J590">
        <v>2</v>
      </c>
      <c r="K590" t="str">
        <f>IF(OR(D590="", E590=""), "", IF(D590&gt;E590, "Falling", IF(E590&gt;D590, "Rising", "None")))</f>
        <v>Rising</v>
      </c>
    </row>
    <row r="591" spans="1:12" x14ac:dyDescent="0.2">
      <c r="A591" s="7" t="s">
        <v>691</v>
      </c>
      <c r="B591" t="s">
        <v>692</v>
      </c>
      <c r="C591" s="7" t="str">
        <f>A591&amp;"."&amp;B591</f>
        <v>The Motto.Tiësto,Ava Max</v>
      </c>
      <c r="D591">
        <v>3</v>
      </c>
      <c r="E591">
        <v>4</v>
      </c>
      <c r="F591" s="5">
        <v>117.953</v>
      </c>
      <c r="G591" t="s">
        <v>192</v>
      </c>
      <c r="H591" s="4">
        <v>0.1</v>
      </c>
      <c r="I591">
        <v>3</v>
      </c>
      <c r="J591">
        <v>4</v>
      </c>
      <c r="K591" t="str">
        <f>IF(OR(D591="", E591=""), "", IF(D591&gt;E591, "Falling", IF(E591&gt;D591, "Rising", "None")))</f>
        <v>Rising</v>
      </c>
    </row>
    <row r="592" spans="1:12" x14ac:dyDescent="0.2">
      <c r="A592" s="7" t="s">
        <v>587</v>
      </c>
      <c r="B592" t="s">
        <v>630</v>
      </c>
      <c r="C592" s="7" t="str">
        <f>A592&amp;"."&amp;B592</f>
        <v>How Can I Forget - Ryan Riback Remix.MKTO,Ryan Riback</v>
      </c>
      <c r="D592">
        <v>3</v>
      </c>
      <c r="E592">
        <v>4</v>
      </c>
      <c r="F592" s="5">
        <v>118.01300000000001</v>
      </c>
      <c r="G592" t="s">
        <v>192</v>
      </c>
      <c r="H592" s="4">
        <v>0.1</v>
      </c>
      <c r="I592">
        <v>2</v>
      </c>
      <c r="J592">
        <v>3</v>
      </c>
      <c r="K592" t="str">
        <f>IF(OR(D592="", E592=""), "", IF(D592&gt;E592, "Falling", IF(E592&gt;D592, "Rising", "None")))</f>
        <v>Rising</v>
      </c>
    </row>
    <row r="593" spans="1:12" x14ac:dyDescent="0.2">
      <c r="A593" s="7" t="s">
        <v>495</v>
      </c>
      <c r="B593" t="s">
        <v>496</v>
      </c>
      <c r="C593" s="7" t="str">
        <f>A593&amp;"."&amp;B593</f>
        <v>u turn me on (but u give me depression).LØLØ</v>
      </c>
      <c r="D593">
        <v>3</v>
      </c>
      <c r="E593">
        <v>3</v>
      </c>
      <c r="F593" s="5">
        <v>118.042</v>
      </c>
      <c r="G593" t="s">
        <v>1206</v>
      </c>
      <c r="H593" s="4">
        <v>0.3</v>
      </c>
      <c r="I593">
        <v>3</v>
      </c>
      <c r="J593">
        <v>3</v>
      </c>
      <c r="K593" t="str">
        <f>IF(OR(D593="", E593=""), "", IF(D593&gt;E593, "Falling", IF(E593&gt;D593, "Rising", "None")))</f>
        <v>None</v>
      </c>
      <c r="L593" t="s">
        <v>195</v>
      </c>
    </row>
    <row r="594" spans="1:12" x14ac:dyDescent="0.2">
      <c r="A594" s="7" t="s">
        <v>627</v>
      </c>
      <c r="B594" t="s">
        <v>663</v>
      </c>
      <c r="C594" s="7" t="str">
        <f>A594&amp;"."&amp;B594</f>
        <v>Mind Over Matter.Anthony Ramos</v>
      </c>
      <c r="D594">
        <v>3</v>
      </c>
      <c r="E594">
        <v>4</v>
      </c>
      <c r="F594" s="5">
        <v>118.04300000000001</v>
      </c>
      <c r="G594" t="s">
        <v>198</v>
      </c>
      <c r="H594" s="4">
        <v>0.2</v>
      </c>
      <c r="I594">
        <v>3</v>
      </c>
      <c r="J594">
        <v>4</v>
      </c>
      <c r="K594" t="str">
        <f>IF(OR(D594="", E594=""), "", IF(D594&gt;E594, "Falling", IF(E594&gt;D594, "Rising", "None")))</f>
        <v>Rising</v>
      </c>
    </row>
    <row r="595" spans="1:12" x14ac:dyDescent="0.2">
      <c r="A595" s="7" t="s">
        <v>754</v>
      </c>
      <c r="B595" t="s">
        <v>755</v>
      </c>
      <c r="C595" s="7" t="str">
        <f>A595&amp;"."&amp;B595</f>
        <v>Cry for Me.Camila Cabello</v>
      </c>
      <c r="D595">
        <v>3</v>
      </c>
      <c r="E595">
        <v>4</v>
      </c>
      <c r="F595" s="5">
        <v>118.05800000000001</v>
      </c>
      <c r="G595" t="s">
        <v>180</v>
      </c>
      <c r="H595" s="4">
        <v>0.4</v>
      </c>
      <c r="I595">
        <v>3</v>
      </c>
      <c r="J595">
        <v>4</v>
      </c>
      <c r="K595" t="str">
        <f>IF(OR(D595="", E595=""), "", IF(D595&gt;E595, "Falling", IF(E595&gt;D595, "Rising", "None")))</f>
        <v>Rising</v>
      </c>
    </row>
    <row r="596" spans="1:12" x14ac:dyDescent="0.2">
      <c r="A596" s="8" t="s">
        <v>396</v>
      </c>
      <c r="B596" t="s">
        <v>397</v>
      </c>
      <c r="C596" s="7" t="str">
        <f>A596&amp;"."&amp;B596</f>
        <v>Bad Mood - Roger's Nu Solution Vocal.Lonnie Gordon</v>
      </c>
      <c r="D596">
        <v>3</v>
      </c>
      <c r="E596">
        <v>4</v>
      </c>
      <c r="F596" s="5">
        <v>118.744</v>
      </c>
      <c r="G596" t="s">
        <v>189</v>
      </c>
      <c r="H596" s="4">
        <v>0.4</v>
      </c>
      <c r="I596">
        <v>3</v>
      </c>
      <c r="J596">
        <v>4</v>
      </c>
      <c r="K596" t="str">
        <f>IF(OR(D596="", E596=""), "", IF(D596&gt;E596, "Falling", IF(E596&gt;D596, "Rising", "None")))</f>
        <v>Rising</v>
      </c>
      <c r="L596" t="s">
        <v>1083</v>
      </c>
    </row>
    <row r="597" spans="1:12" x14ac:dyDescent="0.2">
      <c r="A597" s="7" t="s">
        <v>599</v>
      </c>
      <c r="B597" t="s">
        <v>639</v>
      </c>
      <c r="C597" s="7" t="str">
        <f>A597&amp;"."&amp;B597</f>
        <v>Jump the Broom.Mr. Sipp</v>
      </c>
      <c r="D597">
        <v>3</v>
      </c>
      <c r="E597">
        <v>4</v>
      </c>
      <c r="F597" s="5">
        <v>119.84399999999999</v>
      </c>
      <c r="G597" t="s">
        <v>205</v>
      </c>
      <c r="H597" s="4">
        <v>0.9</v>
      </c>
      <c r="I597">
        <v>3</v>
      </c>
      <c r="J597">
        <v>4</v>
      </c>
      <c r="K597" t="str">
        <f>IF(OR(D597="", E597=""), "", IF(D597&gt;E597, "Falling", IF(E597&gt;D597, "Rising", "None")))</f>
        <v>Rising</v>
      </c>
    </row>
    <row r="598" spans="1:12" x14ac:dyDescent="0.2">
      <c r="A598" s="8" t="s">
        <v>543</v>
      </c>
      <c r="B598" t="s">
        <v>544</v>
      </c>
      <c r="C598" s="7" t="str">
        <f>A598&amp;"."&amp;B598</f>
        <v>Superbad.Jesse McCartney</v>
      </c>
      <c r="D598">
        <v>3</v>
      </c>
      <c r="E598">
        <v>3</v>
      </c>
      <c r="F598" s="5">
        <v>119.97</v>
      </c>
      <c r="G598" t="s">
        <v>198</v>
      </c>
      <c r="H598" s="4">
        <v>0.3</v>
      </c>
      <c r="I598">
        <v>2</v>
      </c>
      <c r="J598">
        <v>3</v>
      </c>
      <c r="K598" t="str">
        <f>IF(OR(D598="", E598=""), "", IF(D598&gt;E598, "Falling", IF(E598&gt;D598, "Rising", "None")))</f>
        <v>None</v>
      </c>
    </row>
    <row r="599" spans="1:12" x14ac:dyDescent="0.2">
      <c r="A599" s="7" t="s">
        <v>1109</v>
      </c>
      <c r="B599" t="s">
        <v>1110</v>
      </c>
      <c r="C599" s="7" t="str">
        <f>A599&amp;"."&amp;B599</f>
        <v>Violet.Connor Price,Killa</v>
      </c>
      <c r="D599">
        <v>3</v>
      </c>
      <c r="E599">
        <v>4</v>
      </c>
      <c r="F599" s="5">
        <v>119.973</v>
      </c>
      <c r="G599" t="s">
        <v>449</v>
      </c>
      <c r="H599" s="4">
        <v>0.5</v>
      </c>
      <c r="I599">
        <v>3</v>
      </c>
      <c r="J599">
        <v>3</v>
      </c>
      <c r="K599" t="str">
        <f>IF(OR(D599="", E599=""), "", IF(D599&gt;E599, "Falling", IF(E599&gt;D599, "Rising", "None")))</f>
        <v>Rising</v>
      </c>
    </row>
    <row r="600" spans="1:12" x14ac:dyDescent="0.2">
      <c r="A600" s="7" t="s">
        <v>904</v>
      </c>
      <c r="B600" t="s">
        <v>905</v>
      </c>
      <c r="C600" s="7" t="str">
        <f>A600&amp;"."&amp;B600</f>
        <v>Drunk (And I Don't Wanna Go Home).Elle King,Miranda Lambert</v>
      </c>
      <c r="D600">
        <v>3</v>
      </c>
      <c r="E600">
        <v>4</v>
      </c>
      <c r="F600" s="5">
        <v>119.991</v>
      </c>
      <c r="G600" t="s">
        <v>447</v>
      </c>
      <c r="H600" s="4">
        <v>0.5</v>
      </c>
      <c r="I600">
        <v>3</v>
      </c>
      <c r="J600">
        <v>4</v>
      </c>
      <c r="K600" t="str">
        <f>IF(OR(D600="", E600=""), "", IF(D600&gt;E600, "Falling", IF(E600&gt;D600, "Rising", "None")))</f>
        <v>Rising</v>
      </c>
      <c r="L600" t="s">
        <v>210</v>
      </c>
    </row>
    <row r="601" spans="1:12" x14ac:dyDescent="0.2">
      <c r="A601" s="8" t="s">
        <v>90</v>
      </c>
      <c r="B601" t="s">
        <v>91</v>
      </c>
      <c r="C601" s="7" t="str">
        <f>A601&amp;"."&amp;B601</f>
        <v>Scatterbrain.Emei</v>
      </c>
      <c r="D601">
        <v>3</v>
      </c>
      <c r="E601">
        <v>4</v>
      </c>
      <c r="F601" s="5">
        <v>120.01600000000001</v>
      </c>
      <c r="G601" t="s">
        <v>192</v>
      </c>
      <c r="H601" s="4">
        <v>0.151</v>
      </c>
      <c r="I601">
        <v>4</v>
      </c>
      <c r="J601">
        <v>2</v>
      </c>
      <c r="K601" t="str">
        <f>IF(OR(D601="", E601=""), "", IF(D601&gt;E601, "Falling", IF(E601&gt;D601, "Rising", "None")))</f>
        <v>Rising</v>
      </c>
    </row>
    <row r="602" spans="1:12" x14ac:dyDescent="0.2">
      <c r="A602" s="8" t="s">
        <v>74</v>
      </c>
      <c r="B602" t="s">
        <v>75</v>
      </c>
      <c r="C602" s="7" t="str">
        <f>A602&amp;"."&amp;B602</f>
        <v>Danny DeVito.Hayley Lynn</v>
      </c>
      <c r="D602">
        <v>3</v>
      </c>
      <c r="E602">
        <v>3</v>
      </c>
      <c r="F602" s="5">
        <v>120.02</v>
      </c>
      <c r="G602" t="s">
        <v>180</v>
      </c>
      <c r="H602" s="4">
        <v>0.52100000000000002</v>
      </c>
      <c r="I602">
        <v>2</v>
      </c>
      <c r="J602">
        <v>2</v>
      </c>
      <c r="K602" t="str">
        <f>IF(OR(D602="", E602=""), "", IF(D602&gt;E602, "Falling", IF(E602&gt;D602, "Rising", "None")))</f>
        <v>None</v>
      </c>
    </row>
    <row r="603" spans="1:12" x14ac:dyDescent="0.2">
      <c r="A603" s="8" t="s">
        <v>440</v>
      </c>
      <c r="B603" t="s">
        <v>441</v>
      </c>
      <c r="C603" s="7" t="str">
        <f>A603&amp;"."&amp;B603</f>
        <v>bury a friend.Billie Eilish</v>
      </c>
      <c r="D603">
        <v>3</v>
      </c>
      <c r="E603">
        <v>3</v>
      </c>
      <c r="F603" s="5">
        <v>120.04600000000001</v>
      </c>
      <c r="G603" t="s">
        <v>459</v>
      </c>
      <c r="H603" s="4">
        <v>0.2</v>
      </c>
      <c r="I603">
        <v>3</v>
      </c>
      <c r="J603">
        <v>5</v>
      </c>
      <c r="K603" t="str">
        <f>IF(OR(D603="", E603=""), "", IF(D603&gt;E603, "Falling", IF(E603&gt;D603, "Rising", "None")))</f>
        <v>None</v>
      </c>
      <c r="L603" t="s">
        <v>470</v>
      </c>
    </row>
    <row r="604" spans="1:12" x14ac:dyDescent="0.2">
      <c r="A604" s="7" t="s">
        <v>1126</v>
      </c>
      <c r="B604" t="s">
        <v>1127</v>
      </c>
      <c r="C604" s="7" t="str">
        <f>A604&amp;"."&amp;B604</f>
        <v>LIKE PELÉ.Killa,Lucca DL</v>
      </c>
      <c r="D604">
        <v>3</v>
      </c>
      <c r="E604">
        <v>3</v>
      </c>
      <c r="F604" s="5">
        <v>120.05500000000001</v>
      </c>
      <c r="G604" t="s">
        <v>449</v>
      </c>
      <c r="H604" s="4">
        <v>0.3</v>
      </c>
      <c r="I604">
        <v>3</v>
      </c>
      <c r="J604">
        <v>2</v>
      </c>
      <c r="K604" t="str">
        <f>IF(OR(D604="", E604=""), "", IF(D604&gt;E604, "Falling", IF(E604&gt;D604, "Rising", "None")))</f>
        <v>None</v>
      </c>
    </row>
    <row r="605" spans="1:12" x14ac:dyDescent="0.2">
      <c r="A605" s="7" t="s">
        <v>1165</v>
      </c>
      <c r="B605" t="s">
        <v>1166</v>
      </c>
      <c r="C605" s="7" t="str">
        <f>A605&amp;"."&amp;B605</f>
        <v>UP!.Forrest Frank,Connor Price</v>
      </c>
      <c r="D605">
        <v>3</v>
      </c>
      <c r="E605">
        <v>3</v>
      </c>
      <c r="F605" s="5">
        <v>120.098</v>
      </c>
      <c r="G605" t="s">
        <v>449</v>
      </c>
      <c r="H605" s="4">
        <v>0.5</v>
      </c>
      <c r="I605">
        <v>2</v>
      </c>
      <c r="J605">
        <v>2</v>
      </c>
      <c r="K605" t="str">
        <f>IF(OR(D605="", E605=""), "", IF(D605&gt;E605, "Falling", IF(E605&gt;D605, "Rising", "None")))</f>
        <v>None</v>
      </c>
      <c r="L605" t="s">
        <v>1411</v>
      </c>
    </row>
    <row r="606" spans="1:12" x14ac:dyDescent="0.2">
      <c r="A606" s="7" t="s">
        <v>556</v>
      </c>
      <c r="B606" t="s">
        <v>37</v>
      </c>
      <c r="C606" s="7" t="str">
        <f>A606&amp;"."&amp;B606</f>
        <v>W.I.T.C.H..Devon Cole</v>
      </c>
      <c r="D606">
        <v>3</v>
      </c>
      <c r="E606">
        <v>4</v>
      </c>
      <c r="F606" s="5">
        <v>121.925</v>
      </c>
      <c r="G606" t="s">
        <v>180</v>
      </c>
      <c r="H606" s="4">
        <v>0.4</v>
      </c>
      <c r="I606">
        <v>3</v>
      </c>
      <c r="J606">
        <v>5</v>
      </c>
      <c r="K606" t="str">
        <f>IF(OR(D606="", E606=""), "", IF(D606&gt;E606, "Falling", IF(E606&gt;D606, "Rising", "None")))</f>
        <v>Rising</v>
      </c>
    </row>
    <row r="607" spans="1:12" x14ac:dyDescent="0.2">
      <c r="A607" s="8" t="s">
        <v>361</v>
      </c>
      <c r="B607" t="s">
        <v>362</v>
      </c>
      <c r="C607" s="7" t="str">
        <f>A607&amp;"."&amp;B607</f>
        <v>She Wolf.Shakira</v>
      </c>
      <c r="D607">
        <v>3</v>
      </c>
      <c r="E607">
        <v>4</v>
      </c>
      <c r="F607" s="5">
        <v>121.983</v>
      </c>
      <c r="G607" t="s">
        <v>458</v>
      </c>
      <c r="H607" s="4">
        <v>0.28499999999999998</v>
      </c>
      <c r="I607">
        <v>2</v>
      </c>
      <c r="J607">
        <v>5</v>
      </c>
      <c r="K607" t="str">
        <f>IF(OR(D607="", E607=""), "", IF(D607&gt;E607, "Falling", IF(E607&gt;D607, "Rising", "None")))</f>
        <v>Rising</v>
      </c>
    </row>
    <row r="608" spans="1:12" x14ac:dyDescent="0.2">
      <c r="A608" s="7" t="s">
        <v>761</v>
      </c>
      <c r="B608" t="s">
        <v>762</v>
      </c>
      <c r="C608" s="7" t="str">
        <f>A608&amp;"."&amp;B608</f>
        <v>Is You Is or Is You Ain't My Baby.Renee Olstead</v>
      </c>
      <c r="D608">
        <v>3</v>
      </c>
      <c r="E608">
        <v>3</v>
      </c>
      <c r="F608" s="5">
        <v>122.021</v>
      </c>
      <c r="G608" t="s">
        <v>185</v>
      </c>
      <c r="H608" s="4">
        <v>0.8</v>
      </c>
      <c r="I608">
        <v>3</v>
      </c>
      <c r="J608">
        <v>3</v>
      </c>
      <c r="K608" t="str">
        <f>IF(OR(D608="", E608=""), "", IF(D608&gt;E608, "Falling", IF(E608&gt;D608, "Rising", "None")))</f>
        <v>None</v>
      </c>
    </row>
    <row r="609" spans="1:12" x14ac:dyDescent="0.2">
      <c r="A609" s="7" t="s">
        <v>1079</v>
      </c>
      <c r="B609" t="s">
        <v>1080</v>
      </c>
      <c r="C609" s="7" t="str">
        <f>A609&amp;"."&amp;B609</f>
        <v>Move With Me.Locals Only Sound</v>
      </c>
      <c r="D609">
        <v>3</v>
      </c>
      <c r="E609">
        <v>3</v>
      </c>
      <c r="F609" s="5">
        <v>123.953</v>
      </c>
      <c r="G609" t="s">
        <v>186</v>
      </c>
      <c r="H609" s="4">
        <v>0.5</v>
      </c>
      <c r="I609">
        <v>3</v>
      </c>
      <c r="J609">
        <v>2</v>
      </c>
      <c r="K609" t="str">
        <f>IF(OR(D609="", E609=""), "", IF(D609&gt;E609, "Falling", IF(E609&gt;D609, "Rising", "None")))</f>
        <v>None</v>
      </c>
    </row>
    <row r="610" spans="1:12" x14ac:dyDescent="0.2">
      <c r="A610" s="8" t="s">
        <v>499</v>
      </c>
      <c r="B610" t="s">
        <v>500</v>
      </c>
      <c r="C610" s="7" t="str">
        <f>A610&amp;"."&amp;B610</f>
        <v>Lone Digger.Caravan Palace</v>
      </c>
      <c r="D610">
        <v>3</v>
      </c>
      <c r="E610">
        <v>4</v>
      </c>
      <c r="F610" s="5">
        <v>123.989</v>
      </c>
      <c r="G610" t="s">
        <v>192</v>
      </c>
      <c r="H610" s="4">
        <v>0.2</v>
      </c>
      <c r="I610">
        <v>3</v>
      </c>
      <c r="J610">
        <v>2</v>
      </c>
      <c r="K610" t="str">
        <f>IF(OR(D610="", E610=""), "", IF(D610&gt;E610, "Falling", IF(E610&gt;D610, "Rising", "None")))</f>
        <v>Rising</v>
      </c>
      <c r="L610" t="s">
        <v>584</v>
      </c>
    </row>
    <row r="611" spans="1:12" x14ac:dyDescent="0.2">
      <c r="A611" s="7" t="s">
        <v>1147</v>
      </c>
      <c r="B611" t="s">
        <v>1148</v>
      </c>
      <c r="C611" s="7" t="str">
        <f>A611&amp;"."&amp;B611</f>
        <v>Mon Cheri.Sofi Tukker,Amadou &amp; Mariam</v>
      </c>
      <c r="D611">
        <v>3</v>
      </c>
      <c r="E611">
        <v>3</v>
      </c>
      <c r="F611" s="5">
        <v>125.017</v>
      </c>
      <c r="G611" t="s">
        <v>212</v>
      </c>
      <c r="H611" s="4">
        <v>1.09E-2</v>
      </c>
      <c r="I611">
        <v>3</v>
      </c>
      <c r="J611">
        <v>4</v>
      </c>
      <c r="K611" t="str">
        <f>IF(OR(D611="", E611=""), "", IF(D611&gt;E611, "Falling", IF(E611&gt;D611, "Rising", "None")))</f>
        <v>None</v>
      </c>
    </row>
    <row r="612" spans="1:12" x14ac:dyDescent="0.2">
      <c r="A612" s="7" t="s">
        <v>1061</v>
      </c>
      <c r="B612" t="s">
        <v>1062</v>
      </c>
      <c r="C612" s="7" t="str">
        <f>A612&amp;"."&amp;B612</f>
        <v>Ife's Blues.Brother Yusef</v>
      </c>
      <c r="D612">
        <v>3</v>
      </c>
      <c r="E612">
        <v>3</v>
      </c>
      <c r="F612" s="5">
        <v>126</v>
      </c>
      <c r="G612" t="s">
        <v>895</v>
      </c>
      <c r="H612" s="4">
        <v>1</v>
      </c>
      <c r="I612">
        <v>3</v>
      </c>
      <c r="J612">
        <v>3</v>
      </c>
      <c r="K612" t="str">
        <f>IF(OR(D612="", E612=""), "", IF(D612&gt;E612, "Falling", IF(E612&gt;D612, "Rising", "None")))</f>
        <v>None</v>
      </c>
      <c r="L612" t="s">
        <v>1078</v>
      </c>
    </row>
    <row r="613" spans="1:12" x14ac:dyDescent="0.2">
      <c r="A613" t="s">
        <v>1415</v>
      </c>
      <c r="B613" t="s">
        <v>441</v>
      </c>
      <c r="C613" s="7" t="str">
        <f>A613&amp;"."&amp;B613</f>
        <v>Therefore I Am.Billie Eilish</v>
      </c>
      <c r="D613">
        <v>3</v>
      </c>
      <c r="E613">
        <v>3</v>
      </c>
      <c r="F613" s="5">
        <v>94.016000000000005</v>
      </c>
      <c r="G613" t="s">
        <v>180</v>
      </c>
      <c r="H613" s="4">
        <v>0.22700000000000001</v>
      </c>
      <c r="I613">
        <v>1</v>
      </c>
      <c r="J613">
        <v>4</v>
      </c>
      <c r="K613" t="str">
        <f>IF(OR(D613="", E613=""), "", IF(D613&gt;E613, "Falling", IF(E613&gt;D613, "Rising", "None")))</f>
        <v>None</v>
      </c>
    </row>
    <row r="614" spans="1:12" x14ac:dyDescent="0.2">
      <c r="A614" t="s">
        <v>1418</v>
      </c>
      <c r="B614" t="s">
        <v>719</v>
      </c>
      <c r="C614" s="7" t="str">
        <f>A614&amp;"."&amp;B614</f>
        <v>Poison Poison.Reneé Rapp</v>
      </c>
      <c r="D614">
        <v>3</v>
      </c>
      <c r="E614">
        <v>3</v>
      </c>
      <c r="F614" s="5">
        <v>111.024</v>
      </c>
      <c r="G614" t="s">
        <v>196</v>
      </c>
      <c r="H614" s="4">
        <v>0.5</v>
      </c>
      <c r="I614">
        <v>2</v>
      </c>
      <c r="J614">
        <v>3</v>
      </c>
      <c r="K614" t="str">
        <f>IF(OR(D614="", E614=""), "", IF(D614&gt;E614, "Falling", IF(E614&gt;D614, "Rising", "None")))</f>
        <v>None</v>
      </c>
      <c r="L614" t="s">
        <v>1436</v>
      </c>
    </row>
    <row r="615" spans="1:12" x14ac:dyDescent="0.2">
      <c r="A615" t="s">
        <v>1419</v>
      </c>
      <c r="B615" t="s">
        <v>1420</v>
      </c>
      <c r="C615" s="7" t="str">
        <f>A615&amp;"."&amp;B615</f>
        <v>Hit the Ceiling.LION BABE</v>
      </c>
      <c r="D615">
        <v>3</v>
      </c>
      <c r="E615">
        <v>3</v>
      </c>
      <c r="F615" s="5">
        <v>98.045000000000002</v>
      </c>
      <c r="G615" t="s">
        <v>203</v>
      </c>
      <c r="H615" s="4">
        <v>0.3</v>
      </c>
      <c r="I615">
        <v>3</v>
      </c>
      <c r="J615">
        <v>2</v>
      </c>
      <c r="K615" t="str">
        <f>IF(OR(D615="", E615=""), "", IF(D615&gt;E615, "Falling", IF(E615&gt;D615, "Rising", "None")))</f>
        <v>None</v>
      </c>
    </row>
    <row r="616" spans="1:12" x14ac:dyDescent="0.2">
      <c r="A616" t="s">
        <v>1421</v>
      </c>
      <c r="B616" t="s">
        <v>1422</v>
      </c>
      <c r="C616" s="7" t="str">
        <f>A616&amp;"."&amp;B616</f>
        <v>Drugs (feat. Two Feet).UPSAHL,Two Feet</v>
      </c>
      <c r="D616">
        <v>3</v>
      </c>
      <c r="E616">
        <v>3</v>
      </c>
      <c r="F616" s="5">
        <v>77</v>
      </c>
      <c r="G616" t="s">
        <v>200</v>
      </c>
      <c r="H616" s="4">
        <v>0.2</v>
      </c>
      <c r="I616">
        <v>3</v>
      </c>
      <c r="J616">
        <v>2</v>
      </c>
      <c r="K616" t="str">
        <f>IF(OR(D616="", E616=""), "", IF(D616&gt;E616, "Falling", IF(E616&gt;D616, "Rising", "None")))</f>
        <v>None</v>
      </c>
    </row>
    <row r="617" spans="1:12" x14ac:dyDescent="0.2">
      <c r="A617" t="s">
        <v>1425</v>
      </c>
      <c r="B617" t="s">
        <v>1426</v>
      </c>
      <c r="C617" s="7" t="str">
        <f>A617&amp;"."&amp;B617</f>
        <v>Burn the House Down.AJR</v>
      </c>
      <c r="D617">
        <v>3</v>
      </c>
      <c r="E617">
        <v>3</v>
      </c>
      <c r="F617" s="5">
        <v>92</v>
      </c>
      <c r="G617" t="s">
        <v>192</v>
      </c>
      <c r="H617" s="4">
        <v>0.3</v>
      </c>
      <c r="I617">
        <v>2</v>
      </c>
      <c r="J617">
        <v>2</v>
      </c>
      <c r="K617" t="str">
        <f>IF(OR(D617="", E617=""), "", IF(D617&gt;E617, "Falling", IF(E617&gt;D617, "Rising", "None")))</f>
        <v>None</v>
      </c>
      <c r="L617" t="s">
        <v>1437</v>
      </c>
    </row>
    <row r="618" spans="1:12" x14ac:dyDescent="0.2">
      <c r="A618" t="s">
        <v>1427</v>
      </c>
      <c r="B618" t="s">
        <v>1428</v>
      </c>
      <c r="C618" s="7" t="str">
        <f>A618&amp;"."&amp;B618</f>
        <v>Morning Light (feat. Alicia Keys).Justin Timberlake,Alicia Keys</v>
      </c>
      <c r="D618">
        <v>3</v>
      </c>
      <c r="E618">
        <v>2</v>
      </c>
      <c r="F618" s="5">
        <v>78</v>
      </c>
      <c r="G618" t="s">
        <v>203</v>
      </c>
      <c r="H618" s="4">
        <v>0.38200000000000001</v>
      </c>
      <c r="I618">
        <v>3</v>
      </c>
      <c r="J618">
        <v>2</v>
      </c>
      <c r="K618" t="str">
        <f>IF(OR(D618="", E618=""), "", IF(D618&gt;E618, "Falling", IF(E618&gt;D618, "Rising", "None")))</f>
        <v>Falling</v>
      </c>
    </row>
    <row r="619" spans="1:12" x14ac:dyDescent="0.2">
      <c r="A619" t="s">
        <v>1429</v>
      </c>
      <c r="B619" t="s">
        <v>1430</v>
      </c>
      <c r="C619" s="7" t="str">
        <f>A619&amp;"."&amp;B619</f>
        <v>Little Bit - Recorded at Spotify Studios NYC.Timeflies</v>
      </c>
      <c r="D619">
        <v>3</v>
      </c>
      <c r="E619">
        <v>3</v>
      </c>
      <c r="F619" s="5">
        <v>101</v>
      </c>
      <c r="G619" t="s">
        <v>196</v>
      </c>
      <c r="H619" s="4">
        <v>0.9</v>
      </c>
      <c r="I619">
        <v>2</v>
      </c>
      <c r="J619">
        <v>3</v>
      </c>
      <c r="K619" t="str">
        <f>IF(OR(D619="", E619=""), "", IF(D619&gt;E619, "Falling", IF(E619&gt;D619, "Rising", "None")))</f>
        <v>None</v>
      </c>
    </row>
    <row r="620" spans="1:12" x14ac:dyDescent="0.2">
      <c r="A620" t="s">
        <v>1431</v>
      </c>
      <c r="B620" t="s">
        <v>925</v>
      </c>
      <c r="C620" s="7" t="str">
        <f>A620&amp;"."&amp;B620</f>
        <v>Pineapple Skies.Miguel</v>
      </c>
      <c r="D620">
        <v>3</v>
      </c>
      <c r="E620">
        <v>2</v>
      </c>
      <c r="F620" s="5">
        <v>100.014</v>
      </c>
      <c r="G620" t="s">
        <v>203</v>
      </c>
      <c r="H620" s="4">
        <v>0.3</v>
      </c>
      <c r="I620">
        <v>2</v>
      </c>
      <c r="J620">
        <v>3</v>
      </c>
      <c r="K620" t="str">
        <f>IF(OR(D620="", E620=""), "", IF(D620&gt;E620, "Falling", IF(E620&gt;D620, "Rising", "None")))</f>
        <v>Falling</v>
      </c>
    </row>
    <row r="621" spans="1:12" x14ac:dyDescent="0.2">
      <c r="A621" s="8" t="s">
        <v>404</v>
      </c>
      <c r="B621" t="s">
        <v>405</v>
      </c>
      <c r="C621" s="7" t="str">
        <f>A621&amp;"."&amp;B621</f>
        <v>Jumpin', Jumpin'.Destiny's Child</v>
      </c>
      <c r="D621">
        <v>4</v>
      </c>
      <c r="E621">
        <v>4</v>
      </c>
      <c r="F621" s="5">
        <v>88.997</v>
      </c>
      <c r="G621" t="s">
        <v>457</v>
      </c>
      <c r="H621" s="4">
        <v>0.4</v>
      </c>
      <c r="I621">
        <v>3</v>
      </c>
      <c r="J621">
        <v>5</v>
      </c>
      <c r="K621" t="str">
        <f>IF(OR(D621="", E621=""), "", IF(D621&gt;E621, "Falling", IF(E621&gt;D621, "Rising", "None")))</f>
        <v>None</v>
      </c>
      <c r="L621" t="s">
        <v>471</v>
      </c>
    </row>
    <row r="622" spans="1:12" x14ac:dyDescent="0.2">
      <c r="A622" s="8" t="s">
        <v>484</v>
      </c>
      <c r="B622" t="s">
        <v>485</v>
      </c>
      <c r="C622" s="7" t="str">
        <f>A622&amp;"."&amp;B622</f>
        <v>Still in da Disco - Maga Remix.HEDEGAARD,Maga</v>
      </c>
      <c r="D622">
        <v>4</v>
      </c>
      <c r="E622">
        <v>3</v>
      </c>
      <c r="F622" s="5">
        <v>92.956000000000003</v>
      </c>
      <c r="G622" t="s">
        <v>576</v>
      </c>
      <c r="H622" s="4">
        <v>7.5399999999999995E-2</v>
      </c>
      <c r="I622">
        <v>3</v>
      </c>
      <c r="J622">
        <v>2</v>
      </c>
      <c r="K622" t="str">
        <f>IF(OR(D622="", E622=""), "", IF(D622&gt;E622, "Falling", IF(E622&gt;D622, "Rising", "None")))</f>
        <v>Falling</v>
      </c>
    </row>
    <row r="623" spans="1:12" x14ac:dyDescent="0.2">
      <c r="A623" s="8" t="s">
        <v>167</v>
      </c>
      <c r="B623" t="s">
        <v>168</v>
      </c>
      <c r="C623" s="7" t="str">
        <f>A623&amp;"."&amp;B623</f>
        <v>So Pretty.Reyanna Maria,Tyga</v>
      </c>
      <c r="D623">
        <v>4</v>
      </c>
      <c r="E623">
        <v>4</v>
      </c>
      <c r="F623" s="5">
        <v>93.997</v>
      </c>
      <c r="G623" t="s">
        <v>241</v>
      </c>
      <c r="H623" s="4">
        <v>7.3899999999999993E-2</v>
      </c>
      <c r="I623">
        <v>2</v>
      </c>
      <c r="J623">
        <v>2</v>
      </c>
      <c r="K623" t="str">
        <f>IF(OR(D623="", E623=""), "", IF(D623&gt;E623, "Falling", IF(E623&gt;D623, "Rising", "None")))</f>
        <v>None</v>
      </c>
      <c r="L623" t="s">
        <v>231</v>
      </c>
    </row>
    <row r="624" spans="1:12" x14ac:dyDescent="0.2">
      <c r="A624" s="7" t="s">
        <v>115</v>
      </c>
      <c r="B624" t="s">
        <v>116</v>
      </c>
      <c r="C624" s="7" t="str">
        <f>A624&amp;"."&amp;B624</f>
        <v>Water Under the Bridge.Adele</v>
      </c>
      <c r="D624">
        <v>4</v>
      </c>
      <c r="E624">
        <v>3</v>
      </c>
      <c r="F624" s="5">
        <v>94.981999999999999</v>
      </c>
      <c r="G624" t="s">
        <v>180</v>
      </c>
      <c r="H624" s="4">
        <v>1.89E-2</v>
      </c>
      <c r="I624">
        <v>1</v>
      </c>
      <c r="J624">
        <v>5</v>
      </c>
      <c r="K624" t="str">
        <f>IF(OR(D624="", E624=""), "", IF(D624&gt;E624, "Falling", IF(E624&gt;D624, "Rising", "None")))</f>
        <v>Falling</v>
      </c>
    </row>
    <row r="625" spans="1:12" x14ac:dyDescent="0.2">
      <c r="A625" s="7" t="s">
        <v>712</v>
      </c>
      <c r="B625" t="s">
        <v>713</v>
      </c>
      <c r="C625" s="7" t="str">
        <f>A625&amp;"."&amp;B625</f>
        <v>Straight Up.Paula Abdul</v>
      </c>
      <c r="D625">
        <v>4</v>
      </c>
      <c r="E625">
        <v>3</v>
      </c>
      <c r="F625" s="5">
        <v>95.861999999999995</v>
      </c>
      <c r="G625" t="s">
        <v>455</v>
      </c>
      <c r="H625" s="4">
        <v>0.26700000000000002</v>
      </c>
      <c r="I625">
        <v>1</v>
      </c>
      <c r="J625">
        <v>5</v>
      </c>
      <c r="K625" t="str">
        <f>IF(OR(D625="", E625=""), "", IF(D625&gt;E625, "Falling", IF(E625&gt;D625, "Rising", "None")))</f>
        <v>Falling</v>
      </c>
    </row>
    <row r="626" spans="1:12" x14ac:dyDescent="0.2">
      <c r="A626" s="8" t="s">
        <v>17</v>
      </c>
      <c r="B626" t="s">
        <v>18</v>
      </c>
      <c r="C626" s="7" t="str">
        <f>A626&amp;"."&amp;B626</f>
        <v>rEaR vIeW.ZAYN</v>
      </c>
      <c r="D626">
        <v>4</v>
      </c>
      <c r="E626">
        <v>3</v>
      </c>
      <c r="F626" s="5">
        <v>95.988</v>
      </c>
      <c r="G626" t="s">
        <v>218</v>
      </c>
      <c r="H626" s="4">
        <v>0.61099999999999999</v>
      </c>
      <c r="I626">
        <v>1</v>
      </c>
      <c r="J626">
        <v>4</v>
      </c>
      <c r="K626" t="str">
        <f>IF(OR(D626="", E626=""), "", IF(D626&gt;E626, "Falling", IF(E626&gt;D626, "Rising", "None")))</f>
        <v>Falling</v>
      </c>
    </row>
    <row r="627" spans="1:12" x14ac:dyDescent="0.2">
      <c r="A627" s="8" t="s">
        <v>24</v>
      </c>
      <c r="B627" t="s">
        <v>25</v>
      </c>
      <c r="C627" s="7" t="str">
        <f>A627&amp;"."&amp;B627</f>
        <v>Head On Fire (feat. Sigrid, King Princess and MØ).Griff,King Princess,MØ,Sigrid</v>
      </c>
      <c r="D627">
        <v>4</v>
      </c>
      <c r="E627">
        <v>3</v>
      </c>
      <c r="F627" s="5">
        <v>96.037000000000006</v>
      </c>
      <c r="G627" t="s">
        <v>180</v>
      </c>
      <c r="H627" s="4">
        <v>0.3</v>
      </c>
      <c r="I627">
        <v>2</v>
      </c>
      <c r="J627">
        <v>2</v>
      </c>
      <c r="K627" t="str">
        <f>IF(OR(D627="", E627=""), "", IF(D627&gt;E627, "Falling", IF(E627&gt;D627, "Rising", "None")))</f>
        <v>Falling</v>
      </c>
    </row>
    <row r="628" spans="1:12" x14ac:dyDescent="0.2">
      <c r="A628" s="7" t="s">
        <v>1186</v>
      </c>
      <c r="B628" t="s">
        <v>1187</v>
      </c>
      <c r="C628" s="7" t="str">
        <f>A628&amp;"."&amp;B628</f>
        <v>R U Mine?.Arctic Monkeys</v>
      </c>
      <c r="D628">
        <v>4</v>
      </c>
      <c r="E628">
        <v>3</v>
      </c>
      <c r="F628" s="5">
        <v>97.093999999999994</v>
      </c>
      <c r="G628" t="s">
        <v>1205</v>
      </c>
      <c r="H628" s="4">
        <v>0.7</v>
      </c>
      <c r="I628">
        <v>5</v>
      </c>
      <c r="J628">
        <v>2</v>
      </c>
      <c r="K628" t="str">
        <f>IF(OR(D628="", E628=""), "", IF(D628&gt;E628, "Falling", IF(E628&gt;D628, "Rising", "None")))</f>
        <v>Falling</v>
      </c>
    </row>
    <row r="629" spans="1:12" x14ac:dyDescent="0.2">
      <c r="A629" s="7" t="s">
        <v>788</v>
      </c>
      <c r="B629" t="s">
        <v>789</v>
      </c>
      <c r="C629" s="7" t="str">
        <f>A629&amp;"."&amp;B629</f>
        <v>How We Do.The Game,50 Cent</v>
      </c>
      <c r="D629">
        <v>4</v>
      </c>
      <c r="E629">
        <v>3</v>
      </c>
      <c r="F629" s="5">
        <v>97.986000000000004</v>
      </c>
      <c r="G629" t="s">
        <v>240</v>
      </c>
      <c r="H629" s="4">
        <v>0.6</v>
      </c>
      <c r="I629">
        <v>1</v>
      </c>
      <c r="J629">
        <v>4</v>
      </c>
      <c r="K629" t="str">
        <f>IF(OR(D629="", E629=""), "", IF(D629&gt;E629, "Falling", IF(E629&gt;D629, "Rising", "None")))</f>
        <v>Falling</v>
      </c>
      <c r="L629" t="s">
        <v>467</v>
      </c>
    </row>
    <row r="630" spans="1:12" x14ac:dyDescent="0.2">
      <c r="A630" s="7" t="s">
        <v>725</v>
      </c>
      <c r="B630" t="s">
        <v>726</v>
      </c>
      <c r="C630" s="7" t="str">
        <f>A630&amp;"."&amp;B630</f>
        <v>New Obsession - Lost Kings Remix.FRANKIE,Lost Kings</v>
      </c>
      <c r="D630">
        <v>4</v>
      </c>
      <c r="E630">
        <v>5</v>
      </c>
      <c r="F630" s="5">
        <v>99.941000000000003</v>
      </c>
      <c r="G630" t="s">
        <v>192</v>
      </c>
      <c r="H630" s="4">
        <v>3.0100000000000001E-3</v>
      </c>
      <c r="I630">
        <v>3</v>
      </c>
      <c r="J630">
        <v>2</v>
      </c>
      <c r="K630" t="str">
        <f>IF(OR(D630="", E630=""), "", IF(D630&gt;E630, "Falling", IF(E630&gt;D630, "Rising", "None")))</f>
        <v>Rising</v>
      </c>
      <c r="L630" t="s">
        <v>772</v>
      </c>
    </row>
    <row r="631" spans="1:12" x14ac:dyDescent="0.2">
      <c r="A631" s="7" t="s">
        <v>781</v>
      </c>
      <c r="B631" t="s">
        <v>782</v>
      </c>
      <c r="C631" s="7" t="str">
        <f>A631&amp;"."&amp;B631</f>
        <v>SexyBack.Ilkan Gunuc,Clara Stegall</v>
      </c>
      <c r="D631">
        <v>4</v>
      </c>
      <c r="E631">
        <v>3</v>
      </c>
      <c r="F631" s="5">
        <v>99.975999999999999</v>
      </c>
      <c r="G631" t="s">
        <v>810</v>
      </c>
      <c r="H631" s="4">
        <v>9.0200000000000002E-2</v>
      </c>
      <c r="I631">
        <v>3</v>
      </c>
      <c r="J631">
        <v>3</v>
      </c>
      <c r="K631" t="str">
        <f>IF(OR(D631="", E631=""), "", IF(D631&gt;E631, "Falling", IF(E631&gt;D631, "Rising", "None")))</f>
        <v>Falling</v>
      </c>
      <c r="L631" t="s">
        <v>809</v>
      </c>
    </row>
    <row r="632" spans="1:12" x14ac:dyDescent="0.2">
      <c r="A632" s="8" t="s">
        <v>353</v>
      </c>
      <c r="B632" t="s">
        <v>354</v>
      </c>
      <c r="C632" s="7" t="str">
        <f>A632&amp;"."&amp;B632</f>
        <v>Naughty Girl.Beyoncé</v>
      </c>
      <c r="D632">
        <v>4</v>
      </c>
      <c r="E632">
        <v>3</v>
      </c>
      <c r="F632" s="5">
        <v>100</v>
      </c>
      <c r="G632" t="s">
        <v>452</v>
      </c>
      <c r="H632" s="4">
        <v>0.3</v>
      </c>
      <c r="I632">
        <v>1</v>
      </c>
      <c r="J632">
        <v>5</v>
      </c>
      <c r="K632" t="str">
        <f>IF(OR(D632="", E632=""), "", IF(D632&gt;E632, "Falling", IF(E632&gt;D632, "Rising", "None")))</f>
        <v>Falling</v>
      </c>
    </row>
    <row r="633" spans="1:12" x14ac:dyDescent="0.2">
      <c r="A633" s="8" t="s">
        <v>318</v>
      </c>
      <c r="B633" t="s">
        <v>319</v>
      </c>
      <c r="C633" s="7" t="str">
        <f>A633&amp;"."&amp;B633</f>
        <v>Piñata (feat. BIA, Kap G &amp; Justin Quiles).Vice,Kap G,Justin Quiles,BIA</v>
      </c>
      <c r="D633">
        <v>4</v>
      </c>
      <c r="E633">
        <v>4</v>
      </c>
      <c r="F633" s="5">
        <v>100.021</v>
      </c>
      <c r="G633" t="s">
        <v>199</v>
      </c>
      <c r="H633" s="4">
        <v>0.2</v>
      </c>
      <c r="I633">
        <v>2</v>
      </c>
      <c r="J633">
        <v>3</v>
      </c>
      <c r="K633" t="str">
        <f>IF(OR(D633="", E633=""), "", IF(D633&gt;E633, "Falling", IF(E633&gt;D633, "Rising", "None")))</f>
        <v>None</v>
      </c>
      <c r="L633" t="s">
        <v>670</v>
      </c>
    </row>
    <row r="634" spans="1:12" x14ac:dyDescent="0.2">
      <c r="A634" s="8" t="s">
        <v>531</v>
      </c>
      <c r="B634" t="s">
        <v>532</v>
      </c>
      <c r="C634" s="7" t="str">
        <f>A634&amp;"."&amp;B634</f>
        <v>Chunky.Bruno Mars</v>
      </c>
      <c r="D634">
        <v>4</v>
      </c>
      <c r="E634">
        <v>3</v>
      </c>
      <c r="F634" s="5">
        <v>101</v>
      </c>
      <c r="G634" t="s">
        <v>198</v>
      </c>
      <c r="H634" s="4">
        <v>0.4</v>
      </c>
      <c r="I634">
        <v>1</v>
      </c>
      <c r="J634">
        <v>5</v>
      </c>
      <c r="K634" t="str">
        <f>IF(OR(D634="", E634=""), "", IF(D634&gt;E634, "Falling", IF(E634&gt;D634, "Rising", "None")))</f>
        <v>Falling</v>
      </c>
    </row>
    <row r="635" spans="1:12" x14ac:dyDescent="0.2">
      <c r="A635" s="7" t="s">
        <v>727</v>
      </c>
      <c r="B635" t="s">
        <v>728</v>
      </c>
      <c r="C635" s="7" t="str">
        <f>A635&amp;"."&amp;B635</f>
        <v>Move On (C'est la vie).Faydee</v>
      </c>
      <c r="D635">
        <v>4</v>
      </c>
      <c r="E635">
        <v>4</v>
      </c>
      <c r="F635" s="5">
        <v>101.09</v>
      </c>
      <c r="G635" t="s">
        <v>192</v>
      </c>
      <c r="H635" s="4">
        <v>0.13500000000000001</v>
      </c>
      <c r="I635">
        <v>2</v>
      </c>
      <c r="J635">
        <v>4</v>
      </c>
      <c r="K635" t="str">
        <f>IF(OR(D635="", E635=""), "", IF(D635&gt;E635, "Falling", IF(E635&gt;D635, "Rising", "None")))</f>
        <v>None</v>
      </c>
    </row>
    <row r="636" spans="1:12" x14ac:dyDescent="0.2">
      <c r="A636" s="7" t="s">
        <v>265</v>
      </c>
      <c r="B636" t="s">
        <v>266</v>
      </c>
      <c r="C636" s="7" t="str">
        <f>A636&amp;"."&amp;B636</f>
        <v>Next Big Thing.West Rose</v>
      </c>
      <c r="D636">
        <v>4</v>
      </c>
      <c r="E636">
        <v>4</v>
      </c>
      <c r="F636" s="5">
        <v>103.992</v>
      </c>
      <c r="G636" t="s">
        <v>200</v>
      </c>
      <c r="H636" s="4">
        <v>0.4</v>
      </c>
      <c r="I636">
        <v>3</v>
      </c>
      <c r="J636">
        <v>2</v>
      </c>
      <c r="K636" t="str">
        <f>IF(OR(D636="", E636=""), "", IF(D636&gt;E636, "Falling", IF(E636&gt;D636, "Rising", "None")))</f>
        <v>None</v>
      </c>
    </row>
    <row r="637" spans="1:12" x14ac:dyDescent="0.2">
      <c r="A637" s="7" t="s">
        <v>759</v>
      </c>
      <c r="B637" t="s">
        <v>760</v>
      </c>
      <c r="C637" s="7" t="str">
        <f>A637&amp;"."&amp;B637</f>
        <v>Talk About It.Foley</v>
      </c>
      <c r="D637">
        <v>4</v>
      </c>
      <c r="E637">
        <v>4</v>
      </c>
      <c r="F637" s="5">
        <v>104.91500000000001</v>
      </c>
      <c r="G637" t="s">
        <v>198</v>
      </c>
      <c r="H637" s="4">
        <v>0.5</v>
      </c>
      <c r="I637">
        <v>3</v>
      </c>
      <c r="J637">
        <v>3</v>
      </c>
      <c r="K637" t="str">
        <f>IF(OR(D637="", E637=""), "", IF(D637&gt;E637, "Falling", IF(E637&gt;D637, "Rising", "None")))</f>
        <v>None</v>
      </c>
    </row>
    <row r="638" spans="1:12" x14ac:dyDescent="0.2">
      <c r="A638" s="8" t="s">
        <v>15</v>
      </c>
      <c r="B638" t="s">
        <v>16</v>
      </c>
      <c r="C638" s="7" t="str">
        <f>A638&amp;"."&amp;B638</f>
        <v>mas queso.FLOYD WONDER</v>
      </c>
      <c r="D638">
        <v>4</v>
      </c>
      <c r="E638">
        <v>5</v>
      </c>
      <c r="F638" s="5">
        <v>104.999</v>
      </c>
      <c r="G638" t="s">
        <v>242</v>
      </c>
      <c r="H638" s="4">
        <v>1.21E-4</v>
      </c>
      <c r="I638">
        <v>2</v>
      </c>
      <c r="J638">
        <v>3</v>
      </c>
      <c r="K638" t="str">
        <f>IF(OR(D638="", E638=""), "", IF(D638&gt;E638, "Falling", IF(E638&gt;D638, "Rising", "None")))</f>
        <v>Rising</v>
      </c>
    </row>
    <row r="639" spans="1:12" x14ac:dyDescent="0.2">
      <c r="A639" s="8" t="s">
        <v>557</v>
      </c>
      <c r="B639" t="s">
        <v>558</v>
      </c>
      <c r="C639" s="7" t="str">
        <f>A639&amp;"."&amp;B639</f>
        <v>All or Nothing.Ripe</v>
      </c>
      <c r="D639">
        <v>4</v>
      </c>
      <c r="E639">
        <v>3</v>
      </c>
      <c r="F639" s="5">
        <v>105.965</v>
      </c>
      <c r="G639" t="s">
        <v>198</v>
      </c>
      <c r="H639" s="4">
        <v>0.8</v>
      </c>
      <c r="I639">
        <v>2</v>
      </c>
      <c r="J639">
        <v>1</v>
      </c>
      <c r="K639" t="str">
        <f>IF(OR(D639="", E639=""), "", IF(D639&gt;E639, "Falling", IF(E639&gt;D639, "Rising", "None")))</f>
        <v>Falling</v>
      </c>
    </row>
    <row r="640" spans="1:12" x14ac:dyDescent="0.2">
      <c r="A640" s="7" t="s">
        <v>1100</v>
      </c>
      <c r="B640" t="s">
        <v>426</v>
      </c>
      <c r="C640" s="7" t="str">
        <f>A640&amp;"."&amp;B640</f>
        <v>edamame.bbno$,Rich Brian</v>
      </c>
      <c r="D640">
        <v>4</v>
      </c>
      <c r="E640">
        <v>4</v>
      </c>
      <c r="F640" s="5">
        <v>106.021</v>
      </c>
      <c r="G640" t="s">
        <v>193</v>
      </c>
      <c r="H640" s="4">
        <v>0.2</v>
      </c>
      <c r="I640">
        <v>2</v>
      </c>
      <c r="J640">
        <v>5</v>
      </c>
      <c r="K640" t="str">
        <f>IF(OR(D640="", E640=""), "", IF(D640&gt;E640, "Falling", IF(E640&gt;D640, "Rising", "None")))</f>
        <v>None</v>
      </c>
      <c r="L640" t="s">
        <v>467</v>
      </c>
    </row>
    <row r="641" spans="1:12" x14ac:dyDescent="0.2">
      <c r="A641" s="7" t="s">
        <v>1095</v>
      </c>
      <c r="B641" t="s">
        <v>1096</v>
      </c>
      <c r="C641" s="7" t="str">
        <f>A641&amp;"."&amp;B641</f>
        <v>All Designer - Low Tempo Edit.HEDEGAARD,CANCUN?</v>
      </c>
      <c r="D641">
        <v>4</v>
      </c>
      <c r="E641">
        <v>4</v>
      </c>
      <c r="F641" s="5">
        <v>109.979</v>
      </c>
      <c r="G641" t="s">
        <v>449</v>
      </c>
      <c r="H641" s="4">
        <v>8.1500000000000003E-2</v>
      </c>
      <c r="I641">
        <v>2</v>
      </c>
      <c r="J641">
        <v>4</v>
      </c>
      <c r="K641" t="str">
        <f>IF(OR(D641="", E641=""), "", IF(D641&gt;E641, "Falling", IF(E641&gt;D641, "Rising", "None")))</f>
        <v>None</v>
      </c>
    </row>
    <row r="642" spans="1:12" x14ac:dyDescent="0.2">
      <c r="A642" s="7" t="s">
        <v>1094</v>
      </c>
      <c r="B642" t="s">
        <v>280</v>
      </c>
      <c r="C642" s="7" t="str">
        <f>A642&amp;"."&amp;B642</f>
        <v>Higher (Escalators).Bakermat,Nic Hanson</v>
      </c>
      <c r="D642">
        <v>4</v>
      </c>
      <c r="E642">
        <v>4</v>
      </c>
      <c r="F642" s="5">
        <v>110.077</v>
      </c>
      <c r="G642" t="s">
        <v>198</v>
      </c>
      <c r="H642" s="4">
        <v>0.4</v>
      </c>
      <c r="I642">
        <v>2</v>
      </c>
      <c r="J642">
        <v>4</v>
      </c>
      <c r="K642" t="str">
        <f>IF(OR(D642="", E642=""), "", IF(D642&gt;E642, "Falling", IF(E642&gt;D642, "Rising", "None")))</f>
        <v>None</v>
      </c>
    </row>
    <row r="643" spans="1:12" x14ac:dyDescent="0.2">
      <c r="A643" s="8" t="s">
        <v>159</v>
      </c>
      <c r="B643" t="s">
        <v>160</v>
      </c>
      <c r="C643" s="7" t="str">
        <f>A643&amp;"."&amp;B643</f>
        <v>Good Times (feat. Cam Galpin).Leu Leu Land,Cam Galpin</v>
      </c>
      <c r="D643">
        <v>4</v>
      </c>
      <c r="E643">
        <v>4</v>
      </c>
      <c r="F643" s="5">
        <v>111.102</v>
      </c>
      <c r="G643" t="s">
        <v>198</v>
      </c>
      <c r="H643" s="4">
        <v>0.2</v>
      </c>
      <c r="I643">
        <v>2</v>
      </c>
      <c r="J643">
        <v>3</v>
      </c>
      <c r="K643" t="str">
        <f>IF(OR(D643="", E643=""), "", IF(D643&gt;E643, "Falling", IF(E643&gt;D643, "Rising", "None")))</f>
        <v>None</v>
      </c>
      <c r="L643" t="s">
        <v>195</v>
      </c>
    </row>
    <row r="644" spans="1:12" x14ac:dyDescent="0.2">
      <c r="A644" s="8" t="s">
        <v>355</v>
      </c>
      <c r="B644" t="s">
        <v>356</v>
      </c>
      <c r="C644" s="7" t="str">
        <f>A644&amp;"."&amp;B644</f>
        <v>Dance About It.Meghan Trainor</v>
      </c>
      <c r="D644">
        <v>4</v>
      </c>
      <c r="E644">
        <v>4</v>
      </c>
      <c r="F644" s="5">
        <v>111.99</v>
      </c>
      <c r="G644" t="s">
        <v>180</v>
      </c>
      <c r="H644" s="4">
        <v>0.3</v>
      </c>
      <c r="I644">
        <v>1</v>
      </c>
      <c r="J644">
        <v>4</v>
      </c>
      <c r="K644" t="str">
        <f>IF(OR(D644="", E644=""), "", IF(D644&gt;E644, "Falling", IF(E644&gt;D644, "Rising", "None")))</f>
        <v>None</v>
      </c>
    </row>
    <row r="645" spans="1:12" x14ac:dyDescent="0.2">
      <c r="A645" s="7" t="s">
        <v>914</v>
      </c>
      <c r="B645" t="s">
        <v>915</v>
      </c>
      <c r="C645" s="7" t="str">
        <f>A645&amp;"."&amp;B645</f>
        <v>Lil Boo Thang.Paul Russell</v>
      </c>
      <c r="D645">
        <v>4</v>
      </c>
      <c r="E645">
        <v>4</v>
      </c>
      <c r="F645" s="5">
        <v>114.48099999999999</v>
      </c>
      <c r="G645" t="s">
        <v>198</v>
      </c>
      <c r="H645" s="4">
        <v>0.4</v>
      </c>
      <c r="I645">
        <v>1</v>
      </c>
      <c r="J645">
        <v>4</v>
      </c>
      <c r="K645" t="str">
        <f>IF(OR(D645="", E645=""), "", IF(D645&gt;E645, "Falling", IF(E645&gt;D645, "Rising", "None")))</f>
        <v>None</v>
      </c>
      <c r="L645" t="s">
        <v>949</v>
      </c>
    </row>
    <row r="646" spans="1:12" x14ac:dyDescent="0.2">
      <c r="A646" s="7" t="s">
        <v>775</v>
      </c>
      <c r="B646" t="s">
        <v>776</v>
      </c>
      <c r="C646" s="7" t="str">
        <f>A646&amp;"."&amp;B646</f>
        <v>Got to Be Real - Single Version.Cheryl Lynn</v>
      </c>
      <c r="D646">
        <v>4</v>
      </c>
      <c r="E646">
        <v>5</v>
      </c>
      <c r="F646" s="5">
        <v>114.646</v>
      </c>
      <c r="G646" t="s">
        <v>189</v>
      </c>
      <c r="H646" s="4">
        <v>0.7</v>
      </c>
      <c r="I646">
        <v>2</v>
      </c>
      <c r="J646">
        <v>5</v>
      </c>
      <c r="K646" t="str">
        <f>IF(OR(D646="", E646=""), "", IF(D646&gt;E646, "Falling", IF(E646&gt;D646, "Rising", "None")))</f>
        <v>Rising</v>
      </c>
    </row>
    <row r="647" spans="1:12" x14ac:dyDescent="0.2">
      <c r="A647" s="8" t="s">
        <v>375</v>
      </c>
      <c r="B647" t="s">
        <v>376</v>
      </c>
      <c r="C647" s="7" t="str">
        <f>A647&amp;"."&amp;B647</f>
        <v>Dress.Charlotte Sands</v>
      </c>
      <c r="D647">
        <v>4</v>
      </c>
      <c r="E647">
        <v>4</v>
      </c>
      <c r="F647" s="5">
        <v>114.91800000000001</v>
      </c>
      <c r="G647" t="s">
        <v>192</v>
      </c>
      <c r="H647" s="4">
        <v>0.2</v>
      </c>
      <c r="I647">
        <v>2</v>
      </c>
      <c r="J647">
        <v>3</v>
      </c>
      <c r="K647" t="str">
        <f>IF(OR(D647="", E647=""), "", IF(D647&gt;E647, "Falling", IF(E647&gt;D647, "Rising", "None")))</f>
        <v>None</v>
      </c>
    </row>
    <row r="648" spans="1:12" x14ac:dyDescent="0.2">
      <c r="A648" s="7" t="s">
        <v>588</v>
      </c>
      <c r="B648" t="s">
        <v>631</v>
      </c>
      <c r="C648" s="7" t="str">
        <f>A648&amp;"."&amp;B648</f>
        <v>My Game.Deluxe</v>
      </c>
      <c r="D648">
        <v>4</v>
      </c>
      <c r="E648">
        <v>3</v>
      </c>
      <c r="F648" s="5">
        <v>114.953</v>
      </c>
      <c r="G648" t="s">
        <v>198</v>
      </c>
      <c r="H648" s="4">
        <v>0.5</v>
      </c>
      <c r="I648">
        <v>2</v>
      </c>
      <c r="J648">
        <v>5</v>
      </c>
      <c r="K648" t="str">
        <f>IF(OR(D648="", E648=""), "", IF(D648&gt;E648, "Falling", IF(E648&gt;D648, "Rising", "None")))</f>
        <v>Falling</v>
      </c>
    </row>
    <row r="649" spans="1:12" x14ac:dyDescent="0.2">
      <c r="A649" s="8" t="s">
        <v>421</v>
      </c>
      <c r="B649" t="s">
        <v>422</v>
      </c>
      <c r="C649" s="7" t="str">
        <f>A649&amp;"."&amp;B649</f>
        <v>Summer Feelings (feat. Charlie Puth) - From 'SCOOB!' The Album.Lennon Stella,Charlie Puth</v>
      </c>
      <c r="D649">
        <v>4</v>
      </c>
      <c r="E649">
        <v>4</v>
      </c>
      <c r="F649" s="5">
        <v>115.982</v>
      </c>
      <c r="G649" t="s">
        <v>180</v>
      </c>
      <c r="H649" s="4">
        <v>0.4</v>
      </c>
      <c r="I649">
        <v>2</v>
      </c>
      <c r="J649">
        <v>3</v>
      </c>
      <c r="K649" t="str">
        <f>IF(OR(D649="", E649=""), "", IF(D649&gt;E649, "Falling", IF(E649&gt;D649, "Rising", "None")))</f>
        <v>None</v>
      </c>
    </row>
    <row r="650" spans="1:12" x14ac:dyDescent="0.2">
      <c r="A650" s="7" t="s">
        <v>629</v>
      </c>
      <c r="B650" t="s">
        <v>665</v>
      </c>
      <c r="C650" s="7" t="str">
        <f>A650&amp;"."&amp;B650</f>
        <v>Dream of You (with R3HAB).CHUNG HA,R3HAB</v>
      </c>
      <c r="D650">
        <v>4</v>
      </c>
      <c r="E650">
        <v>4</v>
      </c>
      <c r="F650" s="5">
        <v>117.081</v>
      </c>
      <c r="G650" t="s">
        <v>180</v>
      </c>
      <c r="H650" s="4">
        <v>0.3</v>
      </c>
      <c r="I650">
        <v>3</v>
      </c>
      <c r="J650">
        <v>4</v>
      </c>
      <c r="K650" t="str">
        <f>IF(OR(D650="", E650=""), "", IF(D650&gt;E650, "Falling", IF(E650&gt;D650, "Rising", "None")))</f>
        <v>None</v>
      </c>
    </row>
    <row r="651" spans="1:12" x14ac:dyDescent="0.2">
      <c r="A651" t="s">
        <v>1378</v>
      </c>
      <c r="B651" t="s">
        <v>1379</v>
      </c>
      <c r="C651" s="7" t="str">
        <f>A651&amp;"."&amp;B651</f>
        <v>Ain't Too Proud To Beg.The Temptations</v>
      </c>
      <c r="D651">
        <v>4</v>
      </c>
      <c r="E651">
        <v>4</v>
      </c>
      <c r="F651" s="5">
        <v>118.39700000000001</v>
      </c>
      <c r="G651" t="s">
        <v>189</v>
      </c>
      <c r="H651" s="4">
        <v>0.7</v>
      </c>
      <c r="I651">
        <v>2</v>
      </c>
      <c r="J651">
        <v>5</v>
      </c>
      <c r="K651" t="str">
        <f>IF(OR(D651="", E651=""), "", IF(D651&gt;E651, "Falling", IF(E651&gt;D651, "Rising", "None")))</f>
        <v>None</v>
      </c>
    </row>
    <row r="652" spans="1:12" x14ac:dyDescent="0.2">
      <c r="A652" s="7" t="s">
        <v>874</v>
      </c>
      <c r="B652" t="s">
        <v>374</v>
      </c>
      <c r="C652" s="7" t="str">
        <f>A652&amp;"."&amp;B652</f>
        <v>Sophisticated Lady.Mýa</v>
      </c>
      <c r="D652">
        <v>4</v>
      </c>
      <c r="E652">
        <v>4</v>
      </c>
      <c r="F652" s="5">
        <v>118.46</v>
      </c>
      <c r="G652" t="s">
        <v>455</v>
      </c>
      <c r="H652" s="4">
        <v>0.3</v>
      </c>
      <c r="I652">
        <v>2</v>
      </c>
      <c r="J652">
        <v>4</v>
      </c>
      <c r="K652" t="str">
        <f>IF(OR(D652="", E652=""), "", IF(D652&gt;E652, "Falling", IF(E652&gt;D652, "Rising", "None")))</f>
        <v>None</v>
      </c>
    </row>
    <row r="653" spans="1:12" x14ac:dyDescent="0.2">
      <c r="A653" s="8" t="s">
        <v>1315</v>
      </c>
      <c r="B653" t="s">
        <v>1316</v>
      </c>
      <c r="C653" s="7" t="str">
        <f>A653&amp;"."&amp;B653</f>
        <v>I Wanna Dance with Somebody (Who Loves Me).Whitney Houston</v>
      </c>
      <c r="D653">
        <v>4</v>
      </c>
      <c r="E653">
        <v>4</v>
      </c>
      <c r="F653" s="5">
        <v>118.818</v>
      </c>
      <c r="G653" t="s">
        <v>189</v>
      </c>
      <c r="H653" s="4">
        <v>0.6</v>
      </c>
      <c r="I653">
        <v>2</v>
      </c>
      <c r="J653">
        <v>5</v>
      </c>
      <c r="K653" t="str">
        <f>IF(OR(D653="", E653=""), "", IF(D653&gt;E653, "Falling", IF(E653&gt;D653, "Rising", "None")))</f>
        <v>None</v>
      </c>
      <c r="L653" t="s">
        <v>1350</v>
      </c>
    </row>
    <row r="654" spans="1:12" x14ac:dyDescent="0.2">
      <c r="A654" s="7" t="s">
        <v>19</v>
      </c>
      <c r="B654" t="s">
        <v>20</v>
      </c>
      <c r="C654" s="7" t="str">
        <f>A654&amp;"."&amp;B654</f>
        <v>Turn It On! Turn It Up!.Roomful Of Blues</v>
      </c>
      <c r="D654">
        <v>4</v>
      </c>
      <c r="E654">
        <v>3</v>
      </c>
      <c r="F654" s="5">
        <v>118.864</v>
      </c>
      <c r="G654" t="s">
        <v>205</v>
      </c>
      <c r="H654" s="4">
        <v>0.85699999999999998</v>
      </c>
      <c r="I654">
        <v>2</v>
      </c>
      <c r="J654">
        <v>5</v>
      </c>
      <c r="K654" t="str">
        <f>IF(OR(D654="", E654=""), "", IF(D654&gt;E654, "Falling", IF(E654&gt;D654, "Rising", "None")))</f>
        <v>Falling</v>
      </c>
      <c r="L654" t="s">
        <v>204</v>
      </c>
    </row>
    <row r="655" spans="1:12" x14ac:dyDescent="0.2">
      <c r="A655" s="7" t="s">
        <v>1099</v>
      </c>
      <c r="B655" t="s">
        <v>700</v>
      </c>
      <c r="C655" s="7" t="str">
        <f>A655&amp;"."&amp;B655</f>
        <v>yes, and?.Ariana Grande</v>
      </c>
      <c r="D655">
        <v>4</v>
      </c>
      <c r="E655">
        <v>4</v>
      </c>
      <c r="F655" s="5">
        <v>119.044</v>
      </c>
      <c r="G655" t="s">
        <v>180</v>
      </c>
      <c r="H655" s="4">
        <v>0.3</v>
      </c>
      <c r="I655">
        <v>3</v>
      </c>
      <c r="J655">
        <v>4</v>
      </c>
      <c r="K655" t="str">
        <f>IF(OR(D655="", E655=""), "", IF(D655&gt;E655, "Falling", IF(E655&gt;D655, "Rising", "None")))</f>
        <v>None</v>
      </c>
    </row>
    <row r="656" spans="1:12" x14ac:dyDescent="0.2">
      <c r="A656" s="7" t="s">
        <v>867</v>
      </c>
      <c r="B656" t="s">
        <v>868</v>
      </c>
      <c r="C656" s="7" t="str">
        <f>A656&amp;"."&amp;B656</f>
        <v>Roadhouse Blues.The Doors</v>
      </c>
      <c r="D656">
        <v>4</v>
      </c>
      <c r="E656">
        <v>4</v>
      </c>
      <c r="F656" s="5">
        <v>121.119</v>
      </c>
      <c r="G656" t="s">
        <v>895</v>
      </c>
      <c r="H656" s="4">
        <v>0.8</v>
      </c>
      <c r="I656">
        <v>2</v>
      </c>
      <c r="J656">
        <v>4</v>
      </c>
      <c r="K656" t="str">
        <f>IF(OR(D656="", E656=""), "", IF(D656&gt;E656, "Falling", IF(E656&gt;D656, "Rising", "None")))</f>
        <v>None</v>
      </c>
    </row>
    <row r="657" spans="1:12" x14ac:dyDescent="0.2">
      <c r="A657" s="7" t="s">
        <v>738</v>
      </c>
      <c r="B657" t="s">
        <v>739</v>
      </c>
      <c r="C657" s="7" t="str">
        <f>A657&amp;"."&amp;B657</f>
        <v>I Ain't Jivin', I'm Jammin'.Leon Huff</v>
      </c>
      <c r="D657">
        <v>4</v>
      </c>
      <c r="E657">
        <v>4</v>
      </c>
      <c r="F657" s="5">
        <v>124.041</v>
      </c>
      <c r="G657" t="s">
        <v>205</v>
      </c>
      <c r="H657" s="4">
        <v>0.8</v>
      </c>
      <c r="I657">
        <v>3</v>
      </c>
      <c r="J657">
        <v>5</v>
      </c>
      <c r="K657" t="str">
        <f>IF(OR(D657="", E657=""), "", IF(D657&gt;E657, "Falling", IF(E657&gt;D657, "Rising", "None")))</f>
        <v>None</v>
      </c>
      <c r="L657" t="s">
        <v>778</v>
      </c>
    </row>
    <row r="658" spans="1:12" x14ac:dyDescent="0.2">
      <c r="A658" s="7" t="s">
        <v>875</v>
      </c>
      <c r="B658" t="s">
        <v>876</v>
      </c>
      <c r="C658" s="7" t="str">
        <f>A658&amp;"."&amp;B658</f>
        <v>Rich Forever.Todrick Hall</v>
      </c>
      <c r="D658">
        <v>4</v>
      </c>
      <c r="E658">
        <v>4</v>
      </c>
      <c r="F658" s="5">
        <v>124.991</v>
      </c>
      <c r="G658" t="s">
        <v>200</v>
      </c>
      <c r="H658" s="4">
        <v>0.2</v>
      </c>
      <c r="I658">
        <v>3</v>
      </c>
      <c r="J658">
        <v>3</v>
      </c>
      <c r="K658" t="str">
        <f>IF(OR(D658="", E658=""), "", IF(D658&gt;E658, "Falling", IF(E658&gt;D658, "Rising", "None")))</f>
        <v>None</v>
      </c>
      <c r="L658" t="s">
        <v>195</v>
      </c>
    </row>
    <row r="659" spans="1:12" x14ac:dyDescent="0.2">
      <c r="A659" s="8" t="s">
        <v>236</v>
      </c>
      <c r="B659" t="s">
        <v>237</v>
      </c>
      <c r="C659" s="7" t="str">
        <f>A659&amp;"."&amp;B659</f>
        <v>LATATA.(G)I-DLE</v>
      </c>
      <c r="D659">
        <v>5</v>
      </c>
      <c r="E659">
        <v>4</v>
      </c>
      <c r="F659" s="5">
        <v>98.1</v>
      </c>
      <c r="G659" t="s">
        <v>239</v>
      </c>
      <c r="H659" s="4">
        <v>0.2</v>
      </c>
      <c r="I659">
        <v>3</v>
      </c>
      <c r="J659">
        <v>1</v>
      </c>
      <c r="K659" t="str">
        <f>IF(OR(D659="", E659=""), "", IF(D659&gt;E659, "Falling", IF(E659&gt;D659, "Rising", "None")))</f>
        <v>Falling</v>
      </c>
    </row>
    <row r="660" spans="1:12" x14ac:dyDescent="0.2">
      <c r="A660" s="8" t="s">
        <v>125</v>
      </c>
      <c r="B660" t="s">
        <v>126</v>
      </c>
      <c r="C660" s="7" t="str">
        <f>A660&amp;"."&amp;B660</f>
        <v>Come on over Baby (All I Want Is You) - Radio Version.Christina Aguilera</v>
      </c>
      <c r="D660">
        <v>5</v>
      </c>
      <c r="E660">
        <v>5</v>
      </c>
      <c r="F660" s="5">
        <v>118.91200000000001</v>
      </c>
      <c r="G660" t="s">
        <v>180</v>
      </c>
      <c r="H660" s="4">
        <v>0.216</v>
      </c>
      <c r="I660">
        <v>3</v>
      </c>
      <c r="J660">
        <v>5</v>
      </c>
      <c r="K660" t="str">
        <f>IF(OR(D660="", E660=""), "", IF(D660&gt;E660, "Falling", IF(E660&gt;D660, "Rising", "None")))</f>
        <v>None</v>
      </c>
    </row>
    <row r="661" spans="1:12" x14ac:dyDescent="0.2">
      <c r="A661" s="7" t="s">
        <v>1439</v>
      </c>
      <c r="B661" s="7" t="s">
        <v>1440</v>
      </c>
      <c r="C661" s="7" t="str">
        <f>A661&amp;"."&amp;B661</f>
        <v>Heater Beater.Calimossa</v>
      </c>
      <c r="D661">
        <v>3</v>
      </c>
      <c r="E661">
        <v>3</v>
      </c>
      <c r="F661" s="5">
        <v>95.007000000000005</v>
      </c>
      <c r="G661" t="s">
        <v>768</v>
      </c>
      <c r="H661" s="4">
        <v>0.52100000000000002</v>
      </c>
      <c r="I661">
        <v>2</v>
      </c>
      <c r="J661">
        <v>2</v>
      </c>
      <c r="K661" t="str">
        <f>IF(OR(D661="", E661=""), "", IF(D661&gt;E661, "Falling", IF(E661&gt;D661, "Rising", "None")))</f>
        <v>None</v>
      </c>
    </row>
    <row r="662" spans="1:12" x14ac:dyDescent="0.2">
      <c r="A662" s="7" t="s">
        <v>1441</v>
      </c>
      <c r="B662" s="7" t="s">
        <v>1442</v>
      </c>
      <c r="C662" s="7" t="str">
        <f>A662&amp;"."&amp;B662</f>
        <v>Learning To Love Me.Gaustad</v>
      </c>
      <c r="D662">
        <v>2</v>
      </c>
      <c r="E662">
        <v>2</v>
      </c>
      <c r="F662" s="5">
        <v>88</v>
      </c>
      <c r="G662" t="s">
        <v>196</v>
      </c>
      <c r="H662" s="4">
        <v>0.9</v>
      </c>
      <c r="I662">
        <v>3</v>
      </c>
      <c r="J662">
        <v>3</v>
      </c>
      <c r="K662" t="str">
        <f>IF(OR(D662="", E662=""), "", IF(D662&gt;E662, "Falling", IF(E662&gt;D662, "Rising", "None")))</f>
        <v>None</v>
      </c>
    </row>
    <row r="663" spans="1:12" x14ac:dyDescent="0.2">
      <c r="A663" s="7" t="s">
        <v>1443</v>
      </c>
      <c r="B663" s="7" t="s">
        <v>1444</v>
      </c>
      <c r="C663" s="7" t="str">
        <f>A663&amp;"."&amp;B663</f>
        <v>It's All Right.Aaron Neville</v>
      </c>
      <c r="D663">
        <v>2</v>
      </c>
      <c r="E663">
        <v>3</v>
      </c>
      <c r="F663" s="5">
        <v>108.498</v>
      </c>
      <c r="G663" t="s">
        <v>189</v>
      </c>
      <c r="H663" s="4">
        <v>0.7</v>
      </c>
      <c r="I663">
        <v>1</v>
      </c>
      <c r="J663">
        <v>3</v>
      </c>
      <c r="K663" t="str">
        <f>IF(OR(D663="", E663=""), "", IF(D663&gt;E663, "Falling", IF(E663&gt;D663, "Rising", "None")))</f>
        <v>Rising</v>
      </c>
    </row>
    <row r="664" spans="1:12" x14ac:dyDescent="0.2">
      <c r="A664" s="7" t="s">
        <v>1445</v>
      </c>
      <c r="B664" s="7" t="s">
        <v>1296</v>
      </c>
      <c r="C664" s="7" t="str">
        <f>A664&amp;"."&amp;B664</f>
        <v>Airpods.Astrid S</v>
      </c>
      <c r="D664">
        <v>3</v>
      </c>
      <c r="E664">
        <v>4</v>
      </c>
      <c r="F664" s="5">
        <v>100.03</v>
      </c>
      <c r="G664" t="s">
        <v>200</v>
      </c>
      <c r="H664" s="4">
        <v>0.34399999999999997</v>
      </c>
      <c r="I664">
        <v>3</v>
      </c>
      <c r="J664">
        <v>2</v>
      </c>
      <c r="K664" t="str">
        <f>IF(OR(D664="", E664=""), "", IF(D664&gt;E664, "Falling", IF(E664&gt;D664, "Rising", "None")))</f>
        <v>Rising</v>
      </c>
    </row>
    <row r="665" spans="1:12" x14ac:dyDescent="0.2">
      <c r="A665" s="7" t="s">
        <v>1446</v>
      </c>
      <c r="B665" s="7" t="s">
        <v>1447</v>
      </c>
      <c r="C665" s="7" t="str">
        <f>A665&amp;"."&amp;B665</f>
        <v>Boo'd Up.William Singe</v>
      </c>
      <c r="D665">
        <v>2</v>
      </c>
      <c r="E665">
        <v>3</v>
      </c>
      <c r="F665" s="5">
        <v>85.882000000000005</v>
      </c>
      <c r="G665" t="s">
        <v>1500</v>
      </c>
      <c r="H665" s="4">
        <v>0.7</v>
      </c>
      <c r="I665">
        <v>2</v>
      </c>
      <c r="J665">
        <v>4</v>
      </c>
      <c r="K665" t="str">
        <f>IF(OR(D665="", E665=""), "", IF(D665&gt;E665, "Falling", IF(E665&gt;D665, "Rising", "None")))</f>
        <v>Rising</v>
      </c>
      <c r="L665" t="s">
        <v>1501</v>
      </c>
    </row>
    <row r="666" spans="1:12" x14ac:dyDescent="0.2">
      <c r="A666" s="7" t="s">
        <v>1448</v>
      </c>
      <c r="B666" s="7" t="s">
        <v>1449</v>
      </c>
      <c r="C666" s="7" t="str">
        <f>A666&amp;"."&amp;B666</f>
        <v>Qareeb.Kamakshi Khanna</v>
      </c>
      <c r="D666">
        <v>2</v>
      </c>
      <c r="E666">
        <v>2</v>
      </c>
      <c r="F666" s="5">
        <v>82.59</v>
      </c>
      <c r="G666" t="s">
        <v>315</v>
      </c>
      <c r="H666" s="4">
        <v>0.9</v>
      </c>
      <c r="I666">
        <v>3</v>
      </c>
      <c r="J666">
        <v>1</v>
      </c>
      <c r="K666" t="str">
        <f>IF(OR(D666="", E666=""), "", IF(D666&gt;E666, "Falling", IF(E666&gt;D666, "Rising", "None")))</f>
        <v>None</v>
      </c>
    </row>
    <row r="667" spans="1:12" x14ac:dyDescent="0.2">
      <c r="A667" s="7" t="s">
        <v>1450</v>
      </c>
      <c r="B667" s="7" t="s">
        <v>1451</v>
      </c>
      <c r="C667" s="7" t="str">
        <f>A667&amp;"."&amp;B667</f>
        <v>she calls me daddy.KiNG MALA</v>
      </c>
      <c r="D667">
        <v>3</v>
      </c>
      <c r="E667">
        <v>3</v>
      </c>
      <c r="F667" s="5">
        <v>100.006</v>
      </c>
      <c r="G667" t="s">
        <v>200</v>
      </c>
      <c r="H667" s="4">
        <v>0.3</v>
      </c>
      <c r="I667">
        <v>3</v>
      </c>
      <c r="J667">
        <v>3</v>
      </c>
      <c r="K667" t="str">
        <f>IF(OR(D667="", E667=""), "", IF(D667&gt;E667, "Falling", IF(E667&gt;D667, "Rising", "None")))</f>
        <v>None</v>
      </c>
      <c r="L667" t="s">
        <v>1503</v>
      </c>
    </row>
    <row r="668" spans="1:12" x14ac:dyDescent="0.2">
      <c r="A668" s="7" t="s">
        <v>1452</v>
      </c>
      <c r="B668" s="7" t="s">
        <v>758</v>
      </c>
      <c r="C668" s="7" t="str">
        <f>A668&amp;"."&amp;B668</f>
        <v>Dead Man.Alessia Cara</v>
      </c>
      <c r="D668">
        <v>3</v>
      </c>
      <c r="E668">
        <v>4</v>
      </c>
      <c r="F668" s="5">
        <v>94.957999999999998</v>
      </c>
      <c r="G668" t="s">
        <v>180</v>
      </c>
      <c r="H668" s="4">
        <v>0.5</v>
      </c>
      <c r="I668">
        <v>2</v>
      </c>
      <c r="J668">
        <v>3</v>
      </c>
      <c r="K668" t="str">
        <f>IF(OR(D668="", E668=""), "", IF(D668&gt;E668, "Falling", IF(E668&gt;D668, "Rising", "None")))</f>
        <v>Rising</v>
      </c>
      <c r="L668" t="s">
        <v>1502</v>
      </c>
    </row>
    <row r="669" spans="1:12" x14ac:dyDescent="0.2">
      <c r="A669" s="7" t="s">
        <v>1453</v>
      </c>
      <c r="B669" s="7" t="s">
        <v>1454</v>
      </c>
      <c r="C669" s="7" t="str">
        <f>A669&amp;"."&amp;B669</f>
        <v>crooked the road..Mon Rovîa</v>
      </c>
      <c r="D669">
        <v>2</v>
      </c>
      <c r="E669">
        <v>3</v>
      </c>
      <c r="F669" s="5">
        <v>83</v>
      </c>
      <c r="G669" t="s">
        <v>196</v>
      </c>
      <c r="H669" s="4">
        <v>0.9</v>
      </c>
      <c r="I669">
        <v>4</v>
      </c>
      <c r="J669">
        <v>2</v>
      </c>
      <c r="K669" t="str">
        <f>IF(OR(D669="", E669=""), "", IF(D669&gt;E669, "Falling", IF(E669&gt;D669, "Rising", "None")))</f>
        <v>Rising</v>
      </c>
    </row>
    <row r="670" spans="1:12" x14ac:dyDescent="0.2">
      <c r="A670" s="7" t="s">
        <v>1455</v>
      </c>
      <c r="B670" s="7" t="s">
        <v>1456</v>
      </c>
      <c r="C670" s="7" t="str">
        <f>A670&amp;"."&amp;B670</f>
        <v>Bloom.LULLANAS</v>
      </c>
      <c r="D670">
        <v>1</v>
      </c>
      <c r="E670">
        <v>2</v>
      </c>
      <c r="F670" s="5">
        <v>94.921000000000006</v>
      </c>
      <c r="G670" t="s">
        <v>216</v>
      </c>
      <c r="H670" s="4">
        <v>0.89600000000000002</v>
      </c>
      <c r="I670">
        <v>4</v>
      </c>
      <c r="J670">
        <v>3</v>
      </c>
      <c r="K670" t="str">
        <f>IF(OR(D670="", E670=""), "", IF(D670&gt;E670, "Falling", IF(E670&gt;D670, "Rising", "None")))</f>
        <v>Rising</v>
      </c>
    </row>
    <row r="671" spans="1:12" x14ac:dyDescent="0.2">
      <c r="A671" s="7" t="s">
        <v>1457</v>
      </c>
      <c r="B671" s="7" t="s">
        <v>798</v>
      </c>
      <c r="C671" s="7" t="str">
        <f>A671&amp;"."&amp;B671</f>
        <v>Broke Me Down.Janine</v>
      </c>
      <c r="D671">
        <v>2</v>
      </c>
      <c r="E671">
        <v>2</v>
      </c>
      <c r="F671" s="5">
        <v>77.430000000000007</v>
      </c>
      <c r="G671" t="s">
        <v>1499</v>
      </c>
      <c r="H671" s="4">
        <v>0.7</v>
      </c>
      <c r="I671">
        <v>2</v>
      </c>
      <c r="J671">
        <v>2</v>
      </c>
      <c r="K671" t="str">
        <f>IF(OR(D671="", E671=""), "", IF(D671&gt;E671, "Falling", IF(E671&gt;D671, "Rising", "None")))</f>
        <v>None</v>
      </c>
    </row>
    <row r="672" spans="1:12" x14ac:dyDescent="0.2">
      <c r="A672" s="7" t="s">
        <v>1458</v>
      </c>
      <c r="B672" s="7" t="s">
        <v>856</v>
      </c>
      <c r="C672" s="7" t="str">
        <f>A672&amp;"."&amp;B672</f>
        <v>Trying.Ella Mai</v>
      </c>
      <c r="D672">
        <v>2</v>
      </c>
      <c r="E672">
        <v>2</v>
      </c>
      <c r="F672" s="5">
        <v>94.078999999999994</v>
      </c>
      <c r="G672" t="s">
        <v>203</v>
      </c>
      <c r="H672" s="4">
        <v>0.38900000000000001</v>
      </c>
      <c r="I672">
        <v>3</v>
      </c>
      <c r="J672">
        <v>4</v>
      </c>
      <c r="K672" t="str">
        <f>IF(OR(D672="", E672=""), "", IF(D672&gt;E672, "Falling", IF(E672&gt;D672, "Rising", "None")))</f>
        <v>None</v>
      </c>
    </row>
    <row r="673" spans="1:12" x14ac:dyDescent="0.2">
      <c r="A673" s="7" t="s">
        <v>1459</v>
      </c>
      <c r="B673" s="7" t="s">
        <v>903</v>
      </c>
      <c r="C673" s="7" t="str">
        <f>A673&amp;"."&amp;B673</f>
        <v>Looks Like Me.Dean Lewis</v>
      </c>
      <c r="D673">
        <v>3</v>
      </c>
      <c r="E673">
        <v>2</v>
      </c>
      <c r="F673" s="5">
        <v>84</v>
      </c>
      <c r="G673" t="s">
        <v>196</v>
      </c>
      <c r="H673" s="4">
        <v>0.7</v>
      </c>
      <c r="I673">
        <v>4</v>
      </c>
      <c r="J673">
        <v>3</v>
      </c>
      <c r="K673" t="str">
        <f>IF(OR(D673="", E673=""), "", IF(D673&gt;E673, "Falling", IF(E673&gt;D673, "Rising", "None")))</f>
        <v>Falling</v>
      </c>
      <c r="L673" t="s">
        <v>1504</v>
      </c>
    </row>
    <row r="674" spans="1:12" x14ac:dyDescent="0.2">
      <c r="A674" s="7" t="s">
        <v>870</v>
      </c>
      <c r="B674" s="7" t="s">
        <v>1117</v>
      </c>
      <c r="C674" s="7" t="str">
        <f>A674&amp;"."&amp;B674</f>
        <v>Blinding Lights.A Girl Named Sue,JPL,Tora</v>
      </c>
      <c r="D674">
        <v>2</v>
      </c>
      <c r="E674">
        <v>3</v>
      </c>
      <c r="F674" s="5">
        <v>95.971999999999994</v>
      </c>
      <c r="G674" t="s">
        <v>230</v>
      </c>
      <c r="H674" s="4">
        <v>0.3</v>
      </c>
      <c r="I674">
        <v>3</v>
      </c>
      <c r="J674">
        <v>4</v>
      </c>
      <c r="K674" t="str">
        <f>IF(OR(D674="", E674=""), "", IF(D674&gt;E674, "Falling", IF(E674&gt;D674, "Rising", "None")))</f>
        <v>Rising</v>
      </c>
    </row>
    <row r="675" spans="1:12" x14ac:dyDescent="0.2">
      <c r="A675" s="7" t="s">
        <v>1460</v>
      </c>
      <c r="B675" s="7" t="s">
        <v>1461</v>
      </c>
      <c r="C675" s="7" t="str">
        <f>A675&amp;"."&amp;B675</f>
        <v>Tables Have Turned.Ralph</v>
      </c>
      <c r="D675">
        <v>2</v>
      </c>
      <c r="E675">
        <v>3</v>
      </c>
      <c r="F675" s="5">
        <v>105.974</v>
      </c>
      <c r="G675" t="s">
        <v>180</v>
      </c>
      <c r="H675" s="4">
        <v>0.33700000000000002</v>
      </c>
      <c r="I675">
        <v>2</v>
      </c>
      <c r="J675">
        <v>4</v>
      </c>
      <c r="K675" t="str">
        <f>IF(OR(D675="", E675=""), "", IF(D675&gt;E675, "Falling", IF(E675&gt;D675, "Rising", "None")))</f>
        <v>Rising</v>
      </c>
    </row>
    <row r="676" spans="1:12" x14ac:dyDescent="0.2">
      <c r="A676" s="7" t="s">
        <v>1462</v>
      </c>
      <c r="B676" s="7" t="s">
        <v>1463</v>
      </c>
      <c r="C676" s="7" t="str">
        <f>A676&amp;"."&amp;B676</f>
        <v>Jazz Man.Beth Hart</v>
      </c>
      <c r="D676">
        <v>3</v>
      </c>
      <c r="E676">
        <v>3</v>
      </c>
      <c r="F676" s="5">
        <v>115.185</v>
      </c>
      <c r="G676" t="s">
        <v>185</v>
      </c>
      <c r="H676" s="4">
        <v>0.8</v>
      </c>
      <c r="I676">
        <v>2</v>
      </c>
      <c r="J676">
        <v>4</v>
      </c>
      <c r="K676" t="str">
        <f>IF(OR(D676="", E676=""), "", IF(D676&gt;E676, "Falling", IF(E676&gt;D676, "Rising", "None")))</f>
        <v>None</v>
      </c>
    </row>
    <row r="677" spans="1:12" x14ac:dyDescent="0.2">
      <c r="A677" s="7" t="s">
        <v>1464</v>
      </c>
      <c r="B677" s="7" t="s">
        <v>688</v>
      </c>
      <c r="C677" s="7" t="str">
        <f>A677&amp;"."&amp;B677</f>
        <v>Say It.Maggie Rogers</v>
      </c>
      <c r="D677">
        <v>2</v>
      </c>
      <c r="E677">
        <v>2</v>
      </c>
      <c r="F677" s="5">
        <v>84.912000000000006</v>
      </c>
      <c r="G677" t="s">
        <v>180</v>
      </c>
      <c r="H677" s="4">
        <v>0.3</v>
      </c>
      <c r="I677">
        <v>2</v>
      </c>
      <c r="J677">
        <v>3</v>
      </c>
      <c r="K677" t="str">
        <f>IF(OR(D677="", E677=""), "", IF(D677&gt;E677, "Falling", IF(E677&gt;D677, "Rising", "None")))</f>
        <v>None</v>
      </c>
    </row>
    <row r="678" spans="1:12" x14ac:dyDescent="0.2">
      <c r="A678" s="7" t="s">
        <v>1291</v>
      </c>
      <c r="B678" s="7" t="s">
        <v>1465</v>
      </c>
      <c r="C678" s="7" t="str">
        <f>A678&amp;"."&amp;B678</f>
        <v>Move Along.The All-American Rejects</v>
      </c>
      <c r="D678">
        <v>4</v>
      </c>
      <c r="E678">
        <v>4</v>
      </c>
      <c r="F678" s="5">
        <v>109.864</v>
      </c>
      <c r="G678" t="s">
        <v>1205</v>
      </c>
      <c r="H678" s="4">
        <v>0.6</v>
      </c>
      <c r="I678">
        <v>4</v>
      </c>
      <c r="J678">
        <v>5</v>
      </c>
      <c r="K678" t="str">
        <f>IF(OR(D678="", E678=""), "", IF(D678&gt;E678, "Falling", IF(E678&gt;D678, "Rising", "None")))</f>
        <v>None</v>
      </c>
    </row>
    <row r="679" spans="1:12" x14ac:dyDescent="0.2">
      <c r="A679" s="7" t="s">
        <v>1466</v>
      </c>
      <c r="B679" s="7" t="s">
        <v>1467</v>
      </c>
      <c r="C679" s="7" t="str">
        <f>A679&amp;"."&amp;B679</f>
        <v>So Hot You're Hurting My Feelings.Caroline Polachek</v>
      </c>
      <c r="D679">
        <v>3</v>
      </c>
      <c r="E679">
        <v>4</v>
      </c>
      <c r="F679" s="5">
        <v>111.97499999999999</v>
      </c>
      <c r="G679" t="s">
        <v>180</v>
      </c>
      <c r="H679" s="4">
        <v>0.4</v>
      </c>
      <c r="I679">
        <v>2</v>
      </c>
      <c r="J679">
        <v>3</v>
      </c>
      <c r="K679" t="str">
        <f>IF(OR(D679="", E679=""), "", IF(D679&gt;E679, "Falling", IF(E679&gt;D679, "Rising", "None")))</f>
        <v>Rising</v>
      </c>
    </row>
    <row r="680" spans="1:12" x14ac:dyDescent="0.2">
      <c r="A680" s="7" t="s">
        <v>1468</v>
      </c>
      <c r="B680" s="7" t="s">
        <v>1469</v>
      </c>
      <c r="C680" s="7" t="str">
        <f>A680&amp;"."&amp;B680</f>
        <v>Until You Come Back To Me - Acoustic Version.Hil St. Soul</v>
      </c>
      <c r="D680">
        <v>3</v>
      </c>
      <c r="E680">
        <v>3</v>
      </c>
      <c r="F680" s="5">
        <v>88</v>
      </c>
      <c r="G680" t="s">
        <v>777</v>
      </c>
      <c r="H680" s="4">
        <v>0.9</v>
      </c>
      <c r="I680">
        <v>1</v>
      </c>
      <c r="J680">
        <v>5</v>
      </c>
      <c r="K680" t="str">
        <f>IF(OR(D680="", E680=""), "", IF(D680&gt;E680, "Falling", IF(E680&gt;D680, "Rising", "None")))</f>
        <v>None</v>
      </c>
    </row>
    <row r="681" spans="1:12" x14ac:dyDescent="0.2">
      <c r="A681" s="7" t="s">
        <v>1470</v>
      </c>
      <c r="B681" s="7" t="s">
        <v>1471</v>
      </c>
      <c r="C681" s="7" t="str">
        <f>A681&amp;"."&amp;B681</f>
        <v>Breakfast in Bed.Rayana Jay</v>
      </c>
      <c r="D681">
        <v>3</v>
      </c>
      <c r="E681">
        <v>2</v>
      </c>
      <c r="F681" s="5">
        <v>82.686000000000007</v>
      </c>
      <c r="G681" t="s">
        <v>203</v>
      </c>
      <c r="H681" s="4">
        <v>0.6</v>
      </c>
      <c r="I681">
        <v>4</v>
      </c>
      <c r="J681">
        <v>1</v>
      </c>
      <c r="K681" t="str">
        <f>IF(OR(D681="", E681=""), "", IF(D681&gt;E681, "Falling", IF(E681&gt;D681, "Rising", "None")))</f>
        <v>Falling</v>
      </c>
      <c r="L681" t="s">
        <v>195</v>
      </c>
    </row>
    <row r="682" spans="1:12" x14ac:dyDescent="0.2">
      <c r="A682" s="7" t="s">
        <v>1472</v>
      </c>
      <c r="B682" s="7" t="s">
        <v>1473</v>
      </c>
      <c r="C682" s="7" t="str">
        <f>A682&amp;"."&amp;B682</f>
        <v>Warm.SG Lewis</v>
      </c>
      <c r="D682">
        <v>2</v>
      </c>
      <c r="E682">
        <v>3</v>
      </c>
      <c r="F682" s="5">
        <v>97.043999999999997</v>
      </c>
      <c r="G682" t="s">
        <v>186</v>
      </c>
      <c r="H682" s="4">
        <v>0.52200000000000002</v>
      </c>
      <c r="I682">
        <v>3</v>
      </c>
      <c r="J682">
        <v>5</v>
      </c>
      <c r="K682" t="str">
        <f>IF(OR(D682="", E682=""), "", IF(D682&gt;E682, "Falling", IF(E682&gt;D682, "Rising", "None")))</f>
        <v>Rising</v>
      </c>
      <c r="L682" t="s">
        <v>1505</v>
      </c>
    </row>
    <row r="683" spans="1:12" x14ac:dyDescent="0.2">
      <c r="A683" s="7" t="s">
        <v>916</v>
      </c>
      <c r="B683" s="7" t="s">
        <v>1474</v>
      </c>
      <c r="C683" s="7" t="str">
        <f>A683&amp;"."&amp;B683</f>
        <v>Tainted Love.Milky Chance</v>
      </c>
      <c r="D683">
        <v>3</v>
      </c>
      <c r="E683">
        <v>3</v>
      </c>
      <c r="F683" s="5">
        <v>113</v>
      </c>
      <c r="G683" t="s">
        <v>1177</v>
      </c>
      <c r="H683" s="4">
        <v>0.4</v>
      </c>
      <c r="I683">
        <v>2</v>
      </c>
      <c r="J683">
        <v>3</v>
      </c>
      <c r="K683" t="str">
        <f>IF(OR(D683="", E683=""), "", IF(D683&gt;E683, "Falling", IF(E683&gt;D683, "Rising", "None")))</f>
        <v>None</v>
      </c>
    </row>
    <row r="684" spans="1:12" x14ac:dyDescent="0.2">
      <c r="A684" s="7" t="s">
        <v>1475</v>
      </c>
      <c r="B684" s="7" t="s">
        <v>1476</v>
      </c>
      <c r="C684" s="7" t="str">
        <f>A684&amp;"."&amp;B684</f>
        <v>Redbone.Sean Angus Watson</v>
      </c>
      <c r="D684">
        <v>2</v>
      </c>
      <c r="E684">
        <v>2</v>
      </c>
      <c r="F684" s="5">
        <v>78.385999999999996</v>
      </c>
      <c r="G684" t="s">
        <v>216</v>
      </c>
      <c r="H684" s="4">
        <v>0.97199999999999998</v>
      </c>
      <c r="I684">
        <v>3</v>
      </c>
      <c r="J684">
        <v>3</v>
      </c>
      <c r="K684" t="str">
        <f>IF(OR(D684="", E684=""), "", IF(D684&gt;E684, "Falling", IF(E684&gt;D684, "Rising", "None")))</f>
        <v>None</v>
      </c>
    </row>
    <row r="685" spans="1:12" x14ac:dyDescent="0.2">
      <c r="A685" s="7" t="s">
        <v>1477</v>
      </c>
      <c r="B685" s="7" t="s">
        <v>1478</v>
      </c>
      <c r="C685" s="7" t="str">
        <f>A685&amp;"."&amp;B685</f>
        <v>Lo Malo.Aitana,Ana Guerra</v>
      </c>
      <c r="D685">
        <v>3</v>
      </c>
      <c r="E685">
        <v>4</v>
      </c>
      <c r="F685" s="5">
        <v>94.992999999999995</v>
      </c>
      <c r="G685" t="s">
        <v>239</v>
      </c>
      <c r="H685" s="4">
        <v>0.36299999999999999</v>
      </c>
      <c r="I685">
        <v>3</v>
      </c>
      <c r="J685">
        <v>2</v>
      </c>
      <c r="K685" t="str">
        <f>IF(OR(D685="", E685=""), "", IF(D685&gt;E685, "Falling", IF(E685&gt;D685, "Rising", "None")))</f>
        <v>Rising</v>
      </c>
      <c r="L685" t="s">
        <v>854</v>
      </c>
    </row>
    <row r="686" spans="1:12" x14ac:dyDescent="0.2">
      <c r="A686" s="7" t="s">
        <v>1479</v>
      </c>
      <c r="B686" s="7" t="s">
        <v>1480</v>
      </c>
      <c r="C686" s="7" t="str">
        <f>A686&amp;"."&amp;B686</f>
        <v>呆我眼睛里.Dubhe</v>
      </c>
      <c r="D686">
        <v>3</v>
      </c>
      <c r="E686">
        <v>3</v>
      </c>
      <c r="F686" s="5">
        <v>89</v>
      </c>
      <c r="G686" t="s">
        <v>315</v>
      </c>
      <c r="H686" s="4">
        <v>0.9</v>
      </c>
      <c r="I686">
        <v>1</v>
      </c>
      <c r="J686">
        <v>2</v>
      </c>
      <c r="K686" t="str">
        <f>IF(OR(D686="", E686=""), "", IF(D686&gt;E686, "Falling", IF(E686&gt;D686, "Rising", "None")))</f>
        <v>None</v>
      </c>
    </row>
    <row r="687" spans="1:12" x14ac:dyDescent="0.2">
      <c r="A687" s="7" t="s">
        <v>1481</v>
      </c>
      <c r="B687" s="7" t="s">
        <v>1482</v>
      </c>
      <c r="C687" s="7" t="str">
        <f>A687&amp;"."&amp;B687</f>
        <v>EENIE MEENIE (Feat. Hongjoong of ATEEZ).CHUNG HA,Hongjoong of ATEEZ</v>
      </c>
      <c r="D687">
        <v>4</v>
      </c>
      <c r="E687">
        <v>3</v>
      </c>
      <c r="F687" s="5">
        <v>99.891999999999996</v>
      </c>
      <c r="G687" t="s">
        <v>314</v>
      </c>
      <c r="H687" s="4">
        <v>0.5</v>
      </c>
      <c r="I687">
        <v>4</v>
      </c>
      <c r="J687">
        <v>1</v>
      </c>
      <c r="K687" t="str">
        <f>IF(OR(D687="", E687=""), "", IF(D687&gt;E687, "Falling", IF(E687&gt;D687, "Rising", "None")))</f>
        <v>Falling</v>
      </c>
    </row>
    <row r="688" spans="1:12" x14ac:dyDescent="0.2">
      <c r="A688" s="7" t="s">
        <v>1483</v>
      </c>
      <c r="B688" s="7" t="s">
        <v>1484</v>
      </c>
      <c r="C688" s="7" t="str">
        <f>A688&amp;"."&amp;B688</f>
        <v>Lazy.Toby Lightman</v>
      </c>
      <c r="D688">
        <v>3</v>
      </c>
      <c r="E688">
        <v>2</v>
      </c>
      <c r="F688" s="5">
        <v>104.768</v>
      </c>
      <c r="G688" t="s">
        <v>185</v>
      </c>
      <c r="H688" s="4">
        <v>0.8</v>
      </c>
      <c r="I688">
        <v>1</v>
      </c>
      <c r="J688">
        <v>3</v>
      </c>
      <c r="K688" t="str">
        <f>IF(OR(D688="", E688=""), "", IF(D688&gt;E688, "Falling", IF(E688&gt;D688, "Rising", "None")))</f>
        <v>Falling</v>
      </c>
    </row>
    <row r="689" spans="1:12" x14ac:dyDescent="0.2">
      <c r="A689" s="7" t="s">
        <v>1485</v>
      </c>
      <c r="B689" s="7" t="s">
        <v>1486</v>
      </c>
      <c r="C689" s="7" t="str">
        <f>A689&amp;"."&amp;B689</f>
        <v>Clouds.Paper Idol</v>
      </c>
      <c r="D689">
        <v>3</v>
      </c>
      <c r="E689">
        <v>3</v>
      </c>
      <c r="F689" s="5">
        <v>92.096000000000004</v>
      </c>
      <c r="G689" t="s">
        <v>192</v>
      </c>
      <c r="H689" s="4">
        <v>0.4</v>
      </c>
      <c r="I689">
        <v>2</v>
      </c>
      <c r="J689">
        <v>2</v>
      </c>
      <c r="K689" t="str">
        <f>IF(OR(D689="", E689=""), "", IF(D689&gt;E689, "Falling", IF(E689&gt;D689, "Rising", "None")))</f>
        <v>None</v>
      </c>
    </row>
    <row r="690" spans="1:12" x14ac:dyDescent="0.2">
      <c r="A690" s="7" t="s">
        <v>1487</v>
      </c>
      <c r="B690" s="7" t="s">
        <v>1488</v>
      </c>
      <c r="C690" s="7" t="str">
        <f>A690&amp;"."&amp;B690</f>
        <v>Sexy Can I.Ray J,Yung Berg</v>
      </c>
      <c r="D690">
        <v>3</v>
      </c>
      <c r="E690">
        <v>3</v>
      </c>
      <c r="F690" s="5">
        <v>86.055000000000007</v>
      </c>
      <c r="G690" t="s">
        <v>457</v>
      </c>
      <c r="H690" s="4">
        <v>0.5</v>
      </c>
      <c r="I690">
        <v>1</v>
      </c>
      <c r="J690">
        <v>5</v>
      </c>
      <c r="K690" t="str">
        <f>IF(OR(D690="", E690=""), "", IF(D690&gt;E690, "Falling", IF(E690&gt;D690, "Rising", "None")))</f>
        <v>None</v>
      </c>
    </row>
    <row r="691" spans="1:12" x14ac:dyDescent="0.2">
      <c r="A691" s="7" t="s">
        <v>1489</v>
      </c>
      <c r="B691" s="7" t="s">
        <v>1490</v>
      </c>
      <c r="C691" s="7" t="str">
        <f>A691&amp;"."&amp;B691</f>
        <v>Dirty Blues.Heather Newman</v>
      </c>
      <c r="D691">
        <v>3</v>
      </c>
      <c r="E691">
        <v>2</v>
      </c>
      <c r="F691" s="5">
        <v>85.07</v>
      </c>
      <c r="G691" t="s">
        <v>185</v>
      </c>
      <c r="H691" s="4">
        <v>0.8</v>
      </c>
      <c r="I691">
        <v>1</v>
      </c>
      <c r="J691">
        <v>4</v>
      </c>
      <c r="K691" t="str">
        <f>IF(OR(D691="", E691=""), "", IF(D691&gt;E691, "Falling", IF(E691&gt;D691, "Rising", "None")))</f>
        <v>Falling</v>
      </c>
    </row>
    <row r="692" spans="1:12" x14ac:dyDescent="0.2">
      <c r="A692" s="7" t="s">
        <v>1491</v>
      </c>
      <c r="B692" s="7" t="s">
        <v>1492</v>
      </c>
      <c r="C692" s="7" t="str">
        <f>A692&amp;"."&amp;B692</f>
        <v>Bad Bad Feeling.Trampled Under Foot</v>
      </c>
      <c r="D692">
        <v>4</v>
      </c>
      <c r="E692">
        <v>3</v>
      </c>
      <c r="F692" s="5">
        <v>107.88500000000001</v>
      </c>
      <c r="G692" t="s">
        <v>895</v>
      </c>
      <c r="H692" s="4">
        <v>0.8</v>
      </c>
      <c r="I692">
        <v>2</v>
      </c>
      <c r="J692">
        <v>4</v>
      </c>
      <c r="K692" t="str">
        <f>IF(OR(D692="", E692=""), "", IF(D692&gt;E692, "Falling", IF(E692&gt;D692, "Rising", "None")))</f>
        <v>Falling</v>
      </c>
    </row>
    <row r="693" spans="1:12" x14ac:dyDescent="0.2">
      <c r="A693" s="7" t="s">
        <v>1493</v>
      </c>
      <c r="B693" s="7" t="s">
        <v>1494</v>
      </c>
      <c r="C693" s="7" t="str">
        <f>A693&amp;"."&amp;B693</f>
        <v>We Don't Need To Dance.Castelle,Nic Hanson</v>
      </c>
      <c r="D693">
        <v>2</v>
      </c>
      <c r="E693">
        <v>3</v>
      </c>
      <c r="F693" s="5">
        <v>101.776</v>
      </c>
      <c r="G693" t="s">
        <v>180</v>
      </c>
      <c r="H693" s="4">
        <v>0.3</v>
      </c>
      <c r="I693">
        <v>2</v>
      </c>
      <c r="J693">
        <v>5</v>
      </c>
      <c r="K693" t="str">
        <f>IF(OR(D693="", E693=""), "", IF(D693&gt;E693, "Falling", IF(E693&gt;D693, "Rising", "None")))</f>
        <v>Rising</v>
      </c>
      <c r="L693" t="s">
        <v>1261</v>
      </c>
    </row>
    <row r="694" spans="1:12" x14ac:dyDescent="0.2">
      <c r="A694" s="7" t="s">
        <v>1495</v>
      </c>
      <c r="B694" s="7" t="s">
        <v>1496</v>
      </c>
      <c r="C694" s="7" t="str">
        <f>A694&amp;"."&amp;B694</f>
        <v>let's.Darren Criss</v>
      </c>
      <c r="D694">
        <v>3</v>
      </c>
      <c r="E694">
        <v>4</v>
      </c>
      <c r="F694" s="5">
        <v>103.992</v>
      </c>
      <c r="G694" t="s">
        <v>192</v>
      </c>
      <c r="H694" s="4">
        <v>0.2</v>
      </c>
      <c r="I694">
        <v>1</v>
      </c>
      <c r="J694">
        <v>5</v>
      </c>
      <c r="K694" t="str">
        <f>IF(OR(D694="", E694=""), "", IF(D694&gt;E694, "Falling", IF(E694&gt;D694, "Rising", "None")))</f>
        <v>Rising</v>
      </c>
    </row>
    <row r="695" spans="1:12" x14ac:dyDescent="0.2">
      <c r="A695" s="7" t="s">
        <v>1497</v>
      </c>
      <c r="B695" s="7" t="s">
        <v>1498</v>
      </c>
      <c r="C695" s="7" t="str">
        <f>A695&amp;"."&amp;B695</f>
        <v>Best Friend.Sofi Tukker,NERVO,The Knocks,ALISA UENO</v>
      </c>
      <c r="D695">
        <v>4</v>
      </c>
      <c r="E695">
        <v>4</v>
      </c>
      <c r="F695" s="5">
        <v>102.023</v>
      </c>
      <c r="G695" t="s">
        <v>192</v>
      </c>
      <c r="H695" s="4">
        <v>0.1</v>
      </c>
      <c r="I695">
        <v>3</v>
      </c>
      <c r="J695">
        <v>4</v>
      </c>
      <c r="K695" t="str">
        <f>IF(OR(D695="", E695=""), "", IF(D695&gt;E695, "Falling", IF(E695&gt;D695, "Rising", "None")))</f>
        <v>None</v>
      </c>
      <c r="L695" t="s">
        <v>195</v>
      </c>
    </row>
    <row r="696" spans="1:12" x14ac:dyDescent="0.2">
      <c r="A696"/>
      <c r="F696"/>
      <c r="H696"/>
    </row>
    <row r="697" spans="1:12" x14ac:dyDescent="0.2">
      <c r="A697"/>
      <c r="F697"/>
      <c r="H697"/>
    </row>
    <row r="698" spans="1:12" x14ac:dyDescent="0.2">
      <c r="A698"/>
      <c r="F698"/>
      <c r="H698"/>
    </row>
    <row r="699" spans="1:12" x14ac:dyDescent="0.2">
      <c r="A699"/>
      <c r="F699"/>
      <c r="H699"/>
    </row>
    <row r="700" spans="1:12" x14ac:dyDescent="0.2">
      <c r="A700"/>
      <c r="F700"/>
      <c r="H700"/>
    </row>
    <row r="701" spans="1:12" x14ac:dyDescent="0.2">
      <c r="A701"/>
      <c r="F701"/>
      <c r="H701"/>
    </row>
    <row r="702" spans="1:12" x14ac:dyDescent="0.2">
      <c r="A702"/>
      <c r="F702"/>
      <c r="H702"/>
    </row>
    <row r="703" spans="1:12" x14ac:dyDescent="0.2">
      <c r="A703"/>
      <c r="F703"/>
      <c r="H703"/>
    </row>
    <row r="704" spans="1:12" x14ac:dyDescent="0.2">
      <c r="A704"/>
      <c r="F704"/>
      <c r="H704"/>
    </row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spans="1:8" x14ac:dyDescent="0.2">
      <c r="A753"/>
      <c r="F753"/>
      <c r="H753"/>
    </row>
    <row r="754" spans="1:8" x14ac:dyDescent="0.2">
      <c r="A754"/>
      <c r="F754"/>
      <c r="H754"/>
    </row>
    <row r="755" spans="1:8" x14ac:dyDescent="0.2">
      <c r="A755"/>
      <c r="F755"/>
      <c r="H755"/>
    </row>
    <row r="756" spans="1:8" x14ac:dyDescent="0.2">
      <c r="A756"/>
      <c r="F756"/>
      <c r="H756"/>
    </row>
    <row r="757" spans="1:8" x14ac:dyDescent="0.2">
      <c r="A757"/>
      <c r="F757"/>
      <c r="H757"/>
    </row>
    <row r="758" spans="1:8" x14ac:dyDescent="0.2">
      <c r="A758" s="7"/>
      <c r="F758"/>
      <c r="H758"/>
    </row>
    <row r="759" spans="1:8" x14ac:dyDescent="0.2">
      <c r="A759" s="7"/>
      <c r="F759"/>
      <c r="H759"/>
    </row>
    <row r="760" spans="1:8" x14ac:dyDescent="0.2">
      <c r="A760" s="7"/>
      <c r="F760"/>
      <c r="H760"/>
    </row>
    <row r="761" spans="1:8" x14ac:dyDescent="0.2">
      <c r="A761" s="7"/>
      <c r="F761"/>
      <c r="H761"/>
    </row>
    <row r="762" spans="1:8" x14ac:dyDescent="0.2">
      <c r="A762" s="7"/>
      <c r="F762"/>
      <c r="H762"/>
    </row>
    <row r="763" spans="1:8" x14ac:dyDescent="0.2">
      <c r="A763" s="7"/>
      <c r="F763"/>
      <c r="H763"/>
    </row>
    <row r="764" spans="1:8" x14ac:dyDescent="0.2">
      <c r="A764" s="7"/>
      <c r="F764"/>
      <c r="H764"/>
    </row>
    <row r="765" spans="1:8" x14ac:dyDescent="0.2">
      <c r="A765" s="7"/>
      <c r="F765"/>
      <c r="H765"/>
    </row>
    <row r="766" spans="1:8" x14ac:dyDescent="0.2">
      <c r="A766" s="7"/>
      <c r="F766"/>
      <c r="H766"/>
    </row>
    <row r="767" spans="1:8" x14ac:dyDescent="0.2">
      <c r="A767" s="7"/>
      <c r="F767"/>
      <c r="H767"/>
    </row>
    <row r="768" spans="1:8" x14ac:dyDescent="0.2">
      <c r="A768" s="7"/>
      <c r="F768"/>
      <c r="H768"/>
    </row>
    <row r="769" spans="1:8" x14ac:dyDescent="0.2">
      <c r="A769" s="7"/>
      <c r="F769"/>
      <c r="H769"/>
    </row>
    <row r="770" spans="1:8" x14ac:dyDescent="0.2">
      <c r="A770" s="7"/>
      <c r="F770"/>
      <c r="H770"/>
    </row>
    <row r="771" spans="1:8" x14ac:dyDescent="0.2">
      <c r="A771" s="7"/>
      <c r="F771"/>
      <c r="H771"/>
    </row>
    <row r="772" spans="1:8" x14ac:dyDescent="0.2">
      <c r="A772" s="7"/>
      <c r="F772"/>
      <c r="H772"/>
    </row>
    <row r="773" spans="1:8" x14ac:dyDescent="0.2">
      <c r="A773" s="7"/>
      <c r="F773"/>
      <c r="H773"/>
    </row>
    <row r="774" spans="1:8" x14ac:dyDescent="0.2">
      <c r="A774" s="7"/>
      <c r="F774"/>
      <c r="H774"/>
    </row>
    <row r="775" spans="1:8" x14ac:dyDescent="0.2">
      <c r="A775" s="7"/>
      <c r="F775"/>
      <c r="H775"/>
    </row>
    <row r="776" spans="1:8" x14ac:dyDescent="0.2">
      <c r="A776" s="7"/>
      <c r="F776"/>
      <c r="H776"/>
    </row>
    <row r="777" spans="1:8" x14ac:dyDescent="0.2">
      <c r="A777" s="7"/>
      <c r="F777"/>
      <c r="H777"/>
    </row>
    <row r="778" spans="1:8" x14ac:dyDescent="0.2">
      <c r="A778" s="7"/>
      <c r="F778"/>
      <c r="H778"/>
    </row>
    <row r="779" spans="1:8" x14ac:dyDescent="0.2">
      <c r="A779" s="7"/>
      <c r="F779"/>
      <c r="H779"/>
    </row>
    <row r="780" spans="1:8" x14ac:dyDescent="0.2">
      <c r="A780" s="7"/>
      <c r="F780"/>
      <c r="H780"/>
    </row>
    <row r="781" spans="1:8" x14ac:dyDescent="0.2">
      <c r="A781" s="7"/>
      <c r="F781"/>
      <c r="H781"/>
    </row>
    <row r="782" spans="1:8" x14ac:dyDescent="0.2">
      <c r="A782" s="7"/>
      <c r="F782"/>
      <c r="H782"/>
    </row>
    <row r="783" spans="1:8" x14ac:dyDescent="0.2">
      <c r="A783" s="7"/>
      <c r="F783"/>
      <c r="H783"/>
    </row>
    <row r="784" spans="1:8" x14ac:dyDescent="0.2">
      <c r="A784" s="7"/>
      <c r="F784"/>
      <c r="H784"/>
    </row>
    <row r="785" spans="1:8" x14ac:dyDescent="0.2">
      <c r="A785" s="7"/>
      <c r="F785"/>
      <c r="H785"/>
    </row>
    <row r="786" spans="1:8" x14ac:dyDescent="0.2">
      <c r="A786" s="7"/>
      <c r="F786"/>
      <c r="H786"/>
    </row>
    <row r="787" spans="1:8" x14ac:dyDescent="0.2">
      <c r="A787" s="7"/>
      <c r="F787"/>
      <c r="H787"/>
    </row>
    <row r="788" spans="1:8" x14ac:dyDescent="0.2">
      <c r="A788" s="7"/>
      <c r="F788"/>
      <c r="H788"/>
    </row>
    <row r="789" spans="1:8" x14ac:dyDescent="0.2">
      <c r="A789" s="7"/>
      <c r="F789"/>
      <c r="H789"/>
    </row>
    <row r="790" spans="1:8" x14ac:dyDescent="0.2">
      <c r="A790" s="7"/>
      <c r="F790"/>
      <c r="H790"/>
    </row>
    <row r="791" spans="1:8" x14ac:dyDescent="0.2">
      <c r="A791" s="7"/>
      <c r="F791"/>
      <c r="H791"/>
    </row>
    <row r="792" spans="1:8" x14ac:dyDescent="0.2">
      <c r="A792" s="7"/>
      <c r="F792"/>
      <c r="H792"/>
    </row>
    <row r="793" spans="1:8" x14ac:dyDescent="0.2">
      <c r="A793" s="7"/>
      <c r="F793"/>
      <c r="H793"/>
    </row>
    <row r="794" spans="1:8" x14ac:dyDescent="0.2">
      <c r="A794" s="7"/>
      <c r="F794"/>
      <c r="H794"/>
    </row>
    <row r="795" spans="1:8" x14ac:dyDescent="0.2">
      <c r="A795" s="7"/>
      <c r="F795"/>
      <c r="H795"/>
    </row>
    <row r="796" spans="1:8" x14ac:dyDescent="0.2">
      <c r="A796" s="7"/>
      <c r="F796"/>
      <c r="H796"/>
    </row>
    <row r="797" spans="1:8" x14ac:dyDescent="0.2">
      <c r="A797" s="7"/>
      <c r="F797"/>
      <c r="H797"/>
    </row>
    <row r="798" spans="1:8" x14ac:dyDescent="0.2">
      <c r="A798" s="7"/>
      <c r="F798"/>
      <c r="H798"/>
    </row>
    <row r="799" spans="1:8" x14ac:dyDescent="0.2">
      <c r="A799" s="7"/>
      <c r="F799"/>
      <c r="H799"/>
    </row>
    <row r="800" spans="1:8" x14ac:dyDescent="0.2">
      <c r="A800" s="7"/>
      <c r="F800"/>
      <c r="H800"/>
    </row>
    <row r="801" spans="1:8" x14ac:dyDescent="0.2">
      <c r="A801" s="7"/>
      <c r="F801"/>
      <c r="H801"/>
    </row>
    <row r="802" spans="1:8" x14ac:dyDescent="0.2">
      <c r="A802" s="7"/>
      <c r="F802"/>
      <c r="H802"/>
    </row>
    <row r="803" spans="1:8" x14ac:dyDescent="0.2">
      <c r="A803" s="7"/>
      <c r="F803"/>
      <c r="H803"/>
    </row>
    <row r="804" spans="1:8" x14ac:dyDescent="0.2">
      <c r="A804" s="7"/>
      <c r="F804"/>
      <c r="H804"/>
    </row>
    <row r="805" spans="1:8" x14ac:dyDescent="0.2">
      <c r="A805" s="7"/>
      <c r="F805"/>
      <c r="H805"/>
    </row>
    <row r="806" spans="1:8" x14ac:dyDescent="0.2">
      <c r="A806" s="7"/>
      <c r="F806"/>
      <c r="H806"/>
    </row>
    <row r="807" spans="1:8" x14ac:dyDescent="0.2">
      <c r="A807" s="7"/>
      <c r="F807"/>
      <c r="H807"/>
    </row>
    <row r="808" spans="1:8" x14ac:dyDescent="0.2">
      <c r="A808" s="7"/>
      <c r="F808"/>
      <c r="H808"/>
    </row>
    <row r="809" spans="1:8" x14ac:dyDescent="0.2">
      <c r="A809" s="7"/>
      <c r="F809"/>
      <c r="H809"/>
    </row>
    <row r="810" spans="1:8" x14ac:dyDescent="0.2">
      <c r="A810" s="7"/>
      <c r="F810"/>
      <c r="H810"/>
    </row>
    <row r="811" spans="1:8" x14ac:dyDescent="0.2">
      <c r="A811" s="7"/>
      <c r="F811"/>
      <c r="H811"/>
    </row>
    <row r="812" spans="1:8" x14ac:dyDescent="0.2">
      <c r="A812" s="7"/>
      <c r="F812"/>
      <c r="H812"/>
    </row>
    <row r="813" spans="1:8" x14ac:dyDescent="0.2">
      <c r="A813" s="7"/>
      <c r="F813"/>
      <c r="H813"/>
    </row>
    <row r="814" spans="1:8" x14ac:dyDescent="0.2">
      <c r="A814" s="7"/>
      <c r="F814"/>
      <c r="H814"/>
    </row>
    <row r="815" spans="1:8" x14ac:dyDescent="0.2">
      <c r="A815" s="7"/>
      <c r="F815"/>
      <c r="H815"/>
    </row>
    <row r="816" spans="1:8" x14ac:dyDescent="0.2">
      <c r="A816" s="7"/>
      <c r="F816"/>
      <c r="H816"/>
    </row>
    <row r="817" spans="1:8" x14ac:dyDescent="0.2">
      <c r="A817" s="7"/>
      <c r="F817"/>
      <c r="H817"/>
    </row>
    <row r="818" spans="1:8" x14ac:dyDescent="0.2">
      <c r="A818" s="7"/>
      <c r="F818"/>
      <c r="H818"/>
    </row>
    <row r="819" spans="1:8" x14ac:dyDescent="0.2">
      <c r="A819" s="7"/>
      <c r="F819"/>
      <c r="H819"/>
    </row>
    <row r="820" spans="1:8" x14ac:dyDescent="0.2">
      <c r="A820" s="7"/>
      <c r="F820"/>
      <c r="H820"/>
    </row>
    <row r="821" spans="1:8" x14ac:dyDescent="0.2">
      <c r="A821" s="7"/>
      <c r="F821"/>
      <c r="H821"/>
    </row>
    <row r="822" spans="1:8" x14ac:dyDescent="0.2">
      <c r="A822" s="7"/>
      <c r="F822"/>
      <c r="H822"/>
    </row>
    <row r="823" spans="1:8" x14ac:dyDescent="0.2">
      <c r="A823" s="7"/>
      <c r="F823"/>
      <c r="H823"/>
    </row>
    <row r="824" spans="1:8" x14ac:dyDescent="0.2">
      <c r="A824" s="7"/>
      <c r="F824"/>
      <c r="H824"/>
    </row>
    <row r="825" spans="1:8" x14ac:dyDescent="0.2">
      <c r="A825" s="7"/>
      <c r="F825"/>
      <c r="H825"/>
    </row>
    <row r="826" spans="1:8" x14ac:dyDescent="0.2">
      <c r="A826" s="7"/>
      <c r="F826"/>
      <c r="H826"/>
    </row>
    <row r="827" spans="1:8" x14ac:dyDescent="0.2">
      <c r="A827" s="7"/>
      <c r="F827"/>
      <c r="H827"/>
    </row>
    <row r="828" spans="1:8" x14ac:dyDescent="0.2">
      <c r="A828" s="7"/>
      <c r="F828"/>
      <c r="H828"/>
    </row>
    <row r="829" spans="1:8" x14ac:dyDescent="0.2">
      <c r="A829" s="7"/>
      <c r="F829"/>
      <c r="H829"/>
    </row>
    <row r="830" spans="1:8" x14ac:dyDescent="0.2">
      <c r="A830" s="7"/>
      <c r="F830"/>
      <c r="H830"/>
    </row>
    <row r="831" spans="1:8" x14ac:dyDescent="0.2">
      <c r="A831" s="7"/>
      <c r="F831"/>
      <c r="H831"/>
    </row>
    <row r="832" spans="1:8" x14ac:dyDescent="0.2">
      <c r="A832" s="7"/>
      <c r="F832"/>
      <c r="H832"/>
    </row>
    <row r="833" spans="1:8" x14ac:dyDescent="0.2">
      <c r="A833" s="7"/>
      <c r="F833"/>
      <c r="H833"/>
    </row>
    <row r="834" spans="1:8" x14ac:dyDescent="0.2">
      <c r="A834" s="7"/>
      <c r="F834"/>
      <c r="H834"/>
    </row>
    <row r="835" spans="1:8" x14ac:dyDescent="0.2">
      <c r="A835" s="7"/>
      <c r="F835"/>
      <c r="H835"/>
    </row>
    <row r="836" spans="1:8" x14ac:dyDescent="0.2">
      <c r="A836" s="7"/>
      <c r="F836"/>
      <c r="H836"/>
    </row>
    <row r="837" spans="1:8" x14ac:dyDescent="0.2">
      <c r="A837" s="7"/>
      <c r="F837"/>
      <c r="H837"/>
    </row>
    <row r="838" spans="1:8" x14ac:dyDescent="0.2">
      <c r="A838" s="7"/>
      <c r="F838"/>
      <c r="H838"/>
    </row>
    <row r="839" spans="1:8" x14ac:dyDescent="0.2">
      <c r="A839" s="7"/>
      <c r="F839"/>
      <c r="H839"/>
    </row>
    <row r="840" spans="1:8" x14ac:dyDescent="0.2">
      <c r="A840" s="7"/>
      <c r="F840"/>
      <c r="H840"/>
    </row>
    <row r="841" spans="1:8" x14ac:dyDescent="0.2">
      <c r="A841" s="7"/>
      <c r="F841"/>
      <c r="H841"/>
    </row>
    <row r="842" spans="1:8" x14ac:dyDescent="0.2">
      <c r="A842" s="7"/>
      <c r="F842"/>
      <c r="H842"/>
    </row>
    <row r="843" spans="1:8" x14ac:dyDescent="0.2">
      <c r="A843" s="7"/>
      <c r="F843"/>
      <c r="H843"/>
    </row>
    <row r="844" spans="1:8" x14ac:dyDescent="0.2">
      <c r="A844" s="7"/>
      <c r="F844"/>
      <c r="H844"/>
    </row>
    <row r="845" spans="1:8" x14ac:dyDescent="0.2">
      <c r="A845" s="7"/>
      <c r="F845"/>
      <c r="H845"/>
    </row>
    <row r="846" spans="1:8" x14ac:dyDescent="0.2">
      <c r="A846" s="7"/>
      <c r="F846"/>
      <c r="H846"/>
    </row>
    <row r="847" spans="1:8" x14ac:dyDescent="0.2">
      <c r="A847" s="7"/>
      <c r="F847"/>
      <c r="H847"/>
    </row>
    <row r="848" spans="1:8" x14ac:dyDescent="0.2">
      <c r="A848" s="7"/>
      <c r="F848"/>
      <c r="H848"/>
    </row>
    <row r="849" spans="1:8" x14ac:dyDescent="0.2">
      <c r="A849" s="7"/>
      <c r="F849"/>
      <c r="H849"/>
    </row>
    <row r="850" spans="1:8" x14ac:dyDescent="0.2">
      <c r="A850" s="7"/>
      <c r="F850"/>
      <c r="H850"/>
    </row>
    <row r="851" spans="1:8" x14ac:dyDescent="0.2">
      <c r="A851" s="7"/>
      <c r="F851"/>
      <c r="H851"/>
    </row>
    <row r="852" spans="1:8" x14ac:dyDescent="0.2">
      <c r="A852" s="7"/>
      <c r="F852"/>
      <c r="H852"/>
    </row>
    <row r="853" spans="1:8" x14ac:dyDescent="0.2">
      <c r="A853" s="7"/>
      <c r="F853"/>
      <c r="H853"/>
    </row>
    <row r="854" spans="1:8" x14ac:dyDescent="0.2">
      <c r="A854" s="7"/>
      <c r="F854"/>
      <c r="H854"/>
    </row>
    <row r="855" spans="1:8" x14ac:dyDescent="0.2">
      <c r="A855" s="7"/>
      <c r="F855"/>
      <c r="H855"/>
    </row>
    <row r="856" spans="1:8" x14ac:dyDescent="0.2">
      <c r="A856" s="7"/>
      <c r="F856"/>
      <c r="H856"/>
    </row>
    <row r="857" spans="1:8" x14ac:dyDescent="0.2">
      <c r="A857" s="7"/>
      <c r="F857"/>
      <c r="H857"/>
    </row>
    <row r="858" spans="1:8" x14ac:dyDescent="0.2">
      <c r="A858" s="7"/>
      <c r="F858"/>
      <c r="H858"/>
    </row>
    <row r="859" spans="1:8" x14ac:dyDescent="0.2">
      <c r="A859" s="7"/>
      <c r="F859"/>
      <c r="H859"/>
    </row>
    <row r="860" spans="1:8" x14ac:dyDescent="0.2">
      <c r="A860" s="7"/>
      <c r="F860"/>
      <c r="H860"/>
    </row>
    <row r="861" spans="1:8" x14ac:dyDescent="0.2">
      <c r="A861" s="7"/>
      <c r="F861"/>
      <c r="H861"/>
    </row>
    <row r="862" spans="1:8" x14ac:dyDescent="0.2">
      <c r="A862" s="7"/>
      <c r="F862"/>
      <c r="H862"/>
    </row>
    <row r="863" spans="1:8" x14ac:dyDescent="0.2">
      <c r="A863" s="7"/>
      <c r="F863"/>
      <c r="H863"/>
    </row>
    <row r="864" spans="1:8" x14ac:dyDescent="0.2">
      <c r="A864" s="7"/>
      <c r="F864"/>
      <c r="H864"/>
    </row>
    <row r="865" spans="1:8" x14ac:dyDescent="0.2">
      <c r="A865" s="7"/>
      <c r="F865"/>
      <c r="H865"/>
    </row>
    <row r="866" spans="1:8" x14ac:dyDescent="0.2">
      <c r="A866" s="7"/>
      <c r="F866"/>
      <c r="H866"/>
    </row>
    <row r="867" spans="1:8" x14ac:dyDescent="0.2">
      <c r="A867" s="7"/>
      <c r="F867"/>
      <c r="H867"/>
    </row>
    <row r="868" spans="1:8" x14ac:dyDescent="0.2">
      <c r="A868" s="7"/>
      <c r="F868"/>
      <c r="H868"/>
    </row>
    <row r="869" spans="1:8" x14ac:dyDescent="0.2">
      <c r="A869" s="7"/>
      <c r="F869"/>
      <c r="H869"/>
    </row>
    <row r="870" spans="1:8" x14ac:dyDescent="0.2">
      <c r="A870" s="7"/>
      <c r="F870"/>
      <c r="H870"/>
    </row>
    <row r="871" spans="1:8" x14ac:dyDescent="0.2">
      <c r="A871" s="7"/>
      <c r="F871"/>
      <c r="H871"/>
    </row>
    <row r="872" spans="1:8" x14ac:dyDescent="0.2">
      <c r="A872" s="7"/>
      <c r="F872"/>
      <c r="H872"/>
    </row>
    <row r="873" spans="1:8" x14ac:dyDescent="0.2">
      <c r="A873" s="7"/>
      <c r="F873"/>
      <c r="H873"/>
    </row>
    <row r="874" spans="1:8" x14ac:dyDescent="0.2">
      <c r="A874" s="7"/>
      <c r="F874"/>
      <c r="H874"/>
    </row>
    <row r="875" spans="1:8" x14ac:dyDescent="0.2">
      <c r="A875" s="7"/>
      <c r="F875"/>
      <c r="H875"/>
    </row>
    <row r="876" spans="1:8" x14ac:dyDescent="0.2">
      <c r="A876" s="7"/>
      <c r="F876"/>
      <c r="H876"/>
    </row>
    <row r="877" spans="1:8" x14ac:dyDescent="0.2">
      <c r="A877" s="7"/>
      <c r="F877"/>
      <c r="H877"/>
    </row>
    <row r="878" spans="1:8" x14ac:dyDescent="0.2">
      <c r="A878" s="7"/>
      <c r="F878"/>
      <c r="H878"/>
    </row>
    <row r="879" spans="1:8" x14ac:dyDescent="0.2">
      <c r="A879" s="7"/>
      <c r="F879"/>
      <c r="H879"/>
    </row>
    <row r="880" spans="1:8" x14ac:dyDescent="0.2">
      <c r="A880" s="7"/>
      <c r="F880"/>
      <c r="H880"/>
    </row>
    <row r="881" spans="1:8" x14ac:dyDescent="0.2">
      <c r="A881" s="7"/>
      <c r="F881"/>
      <c r="H881"/>
    </row>
    <row r="882" spans="1:8" x14ac:dyDescent="0.2">
      <c r="A882" s="7"/>
      <c r="F882"/>
      <c r="H882"/>
    </row>
    <row r="883" spans="1:8" x14ac:dyDescent="0.2">
      <c r="A883" s="7"/>
      <c r="F883"/>
      <c r="H883"/>
    </row>
    <row r="884" spans="1:8" x14ac:dyDescent="0.2">
      <c r="A884" s="7"/>
      <c r="F884"/>
      <c r="H884"/>
    </row>
    <row r="885" spans="1:8" x14ac:dyDescent="0.2">
      <c r="A885" s="7"/>
      <c r="F885"/>
      <c r="H885"/>
    </row>
    <row r="886" spans="1:8" x14ac:dyDescent="0.2">
      <c r="A886" s="7"/>
      <c r="F886"/>
      <c r="H886"/>
    </row>
    <row r="887" spans="1:8" x14ac:dyDescent="0.2">
      <c r="A887" s="7"/>
      <c r="F887"/>
      <c r="H887"/>
    </row>
    <row r="888" spans="1:8" x14ac:dyDescent="0.2">
      <c r="A888" s="7"/>
      <c r="F888"/>
      <c r="H888"/>
    </row>
    <row r="889" spans="1:8" x14ac:dyDescent="0.2">
      <c r="A889" s="7"/>
      <c r="F889"/>
      <c r="H889"/>
    </row>
    <row r="890" spans="1:8" x14ac:dyDescent="0.2">
      <c r="A890" s="7"/>
      <c r="F890"/>
      <c r="H890"/>
    </row>
    <row r="891" spans="1:8" x14ac:dyDescent="0.2">
      <c r="A891" s="7"/>
      <c r="F891"/>
      <c r="H891"/>
    </row>
    <row r="892" spans="1:8" x14ac:dyDescent="0.2">
      <c r="A892" s="7"/>
      <c r="F892"/>
      <c r="H892"/>
    </row>
    <row r="893" spans="1:8" x14ac:dyDescent="0.2">
      <c r="A893" s="7"/>
      <c r="F893"/>
      <c r="H893"/>
    </row>
    <row r="894" spans="1:8" x14ac:dyDescent="0.2">
      <c r="A894" s="7"/>
      <c r="F894"/>
      <c r="H894"/>
    </row>
    <row r="895" spans="1:8" x14ac:dyDescent="0.2">
      <c r="A895" s="7"/>
      <c r="F895"/>
      <c r="H895"/>
    </row>
    <row r="896" spans="1:8" x14ac:dyDescent="0.2">
      <c r="A896" s="7"/>
      <c r="F896"/>
      <c r="H896"/>
    </row>
    <row r="897" spans="1:8" x14ac:dyDescent="0.2">
      <c r="A897" s="7"/>
      <c r="F897"/>
      <c r="H897"/>
    </row>
    <row r="898" spans="1:8" x14ac:dyDescent="0.2">
      <c r="A898" s="7"/>
      <c r="F898"/>
      <c r="H898"/>
    </row>
    <row r="899" spans="1:8" x14ac:dyDescent="0.2">
      <c r="A899" s="7"/>
      <c r="F899"/>
      <c r="H899"/>
    </row>
    <row r="900" spans="1:8" x14ac:dyDescent="0.2">
      <c r="A900" s="7"/>
      <c r="F900"/>
      <c r="H900"/>
    </row>
    <row r="901" spans="1:8" x14ac:dyDescent="0.2">
      <c r="A901" s="7"/>
      <c r="F901"/>
      <c r="H901"/>
    </row>
    <row r="902" spans="1:8" x14ac:dyDescent="0.2">
      <c r="A902" s="7"/>
      <c r="F902"/>
      <c r="H902"/>
    </row>
    <row r="903" spans="1:8" x14ac:dyDescent="0.2">
      <c r="A903" s="7"/>
      <c r="F903"/>
      <c r="H903"/>
    </row>
    <row r="904" spans="1:8" x14ac:dyDescent="0.2">
      <c r="A904" s="7"/>
      <c r="F904"/>
      <c r="H904"/>
    </row>
    <row r="905" spans="1:8" x14ac:dyDescent="0.2">
      <c r="A905" s="7"/>
      <c r="F905"/>
      <c r="H905"/>
    </row>
    <row r="906" spans="1:8" x14ac:dyDescent="0.2">
      <c r="A906" s="7"/>
      <c r="F906"/>
      <c r="H906"/>
    </row>
    <row r="907" spans="1:8" x14ac:dyDescent="0.2">
      <c r="A907" s="7"/>
      <c r="F907"/>
      <c r="H907"/>
    </row>
    <row r="908" spans="1:8" x14ac:dyDescent="0.2">
      <c r="A908" s="7"/>
      <c r="F908"/>
      <c r="H908"/>
    </row>
    <row r="909" spans="1:8" x14ac:dyDescent="0.2">
      <c r="A909" s="7"/>
      <c r="F909"/>
      <c r="H909"/>
    </row>
    <row r="910" spans="1:8" x14ac:dyDescent="0.2">
      <c r="A910" s="7"/>
      <c r="F910"/>
      <c r="H910"/>
    </row>
    <row r="911" spans="1:8" x14ac:dyDescent="0.2">
      <c r="A911" s="7"/>
      <c r="F911"/>
      <c r="H911"/>
    </row>
    <row r="912" spans="1:8" x14ac:dyDescent="0.2">
      <c r="A912" s="7"/>
      <c r="F912"/>
      <c r="H912"/>
    </row>
    <row r="913" spans="1:8" x14ac:dyDescent="0.2">
      <c r="A913" s="7"/>
      <c r="F913"/>
      <c r="H913"/>
    </row>
    <row r="914" spans="1:8" x14ac:dyDescent="0.2">
      <c r="A914" s="7"/>
      <c r="F914"/>
      <c r="H914"/>
    </row>
    <row r="915" spans="1:8" x14ac:dyDescent="0.2">
      <c r="A915" s="7"/>
      <c r="F915"/>
      <c r="H915"/>
    </row>
    <row r="916" spans="1:8" x14ac:dyDescent="0.2">
      <c r="A916" s="7"/>
      <c r="F916"/>
      <c r="H916"/>
    </row>
    <row r="917" spans="1:8" x14ac:dyDescent="0.2">
      <c r="A917" s="7"/>
      <c r="F917"/>
      <c r="H917"/>
    </row>
    <row r="918" spans="1:8" x14ac:dyDescent="0.2">
      <c r="A918" s="7"/>
      <c r="F918"/>
      <c r="H918"/>
    </row>
    <row r="919" spans="1:8" x14ac:dyDescent="0.2">
      <c r="A919" s="7"/>
      <c r="F919"/>
      <c r="H919"/>
    </row>
    <row r="920" spans="1:8" x14ac:dyDescent="0.2">
      <c r="A920" s="7"/>
      <c r="F920"/>
      <c r="H920"/>
    </row>
    <row r="921" spans="1:8" x14ac:dyDescent="0.2">
      <c r="A921" s="7"/>
      <c r="F921"/>
      <c r="H921"/>
    </row>
    <row r="922" spans="1:8" x14ac:dyDescent="0.2">
      <c r="A922" s="7"/>
      <c r="F922"/>
      <c r="H922"/>
    </row>
    <row r="923" spans="1:8" x14ac:dyDescent="0.2">
      <c r="A923" s="7"/>
      <c r="F923"/>
      <c r="H923"/>
    </row>
    <row r="924" spans="1:8" x14ac:dyDescent="0.2">
      <c r="A924" s="7"/>
      <c r="F924"/>
      <c r="H924"/>
    </row>
    <row r="925" spans="1:8" x14ac:dyDescent="0.2">
      <c r="A925" s="7"/>
      <c r="F925"/>
      <c r="H925"/>
    </row>
    <row r="926" spans="1:8" x14ac:dyDescent="0.2">
      <c r="A926" s="7"/>
      <c r="F926"/>
      <c r="H926"/>
    </row>
    <row r="927" spans="1:8" x14ac:dyDescent="0.2">
      <c r="A927" s="7"/>
      <c r="F927"/>
      <c r="H927"/>
    </row>
    <row r="928" spans="1:8" x14ac:dyDescent="0.2">
      <c r="A928" s="7"/>
      <c r="F928"/>
      <c r="H928"/>
    </row>
    <row r="929" spans="1:8" x14ac:dyDescent="0.2">
      <c r="A929" s="7"/>
      <c r="F929"/>
      <c r="H929"/>
    </row>
    <row r="930" spans="1:8" x14ac:dyDescent="0.2">
      <c r="A930" s="7"/>
      <c r="F930"/>
      <c r="H930"/>
    </row>
    <row r="931" spans="1:8" x14ac:dyDescent="0.2">
      <c r="A931" s="7"/>
      <c r="F931"/>
      <c r="H931"/>
    </row>
    <row r="932" spans="1:8" x14ac:dyDescent="0.2">
      <c r="A932" s="7"/>
      <c r="F932"/>
      <c r="H932"/>
    </row>
    <row r="933" spans="1:8" x14ac:dyDescent="0.2">
      <c r="A933" s="7"/>
      <c r="F933"/>
      <c r="H933"/>
    </row>
    <row r="934" spans="1:8" x14ac:dyDescent="0.2">
      <c r="A934" s="7"/>
      <c r="F934"/>
      <c r="H934"/>
    </row>
    <row r="935" spans="1:8" x14ac:dyDescent="0.2">
      <c r="A935" s="7"/>
      <c r="F935"/>
      <c r="H935"/>
    </row>
    <row r="936" spans="1:8" x14ac:dyDescent="0.2">
      <c r="A936" s="7"/>
      <c r="F936"/>
      <c r="H936"/>
    </row>
    <row r="937" spans="1:8" x14ac:dyDescent="0.2">
      <c r="A937" s="7"/>
      <c r="F937"/>
      <c r="H937"/>
    </row>
    <row r="938" spans="1:8" x14ac:dyDescent="0.2">
      <c r="A938" s="7"/>
      <c r="F938"/>
      <c r="H938"/>
    </row>
    <row r="939" spans="1:8" x14ac:dyDescent="0.2">
      <c r="A939" s="7"/>
      <c r="F939"/>
      <c r="H939"/>
    </row>
    <row r="940" spans="1:8" x14ac:dyDescent="0.2">
      <c r="A940" s="7"/>
      <c r="F940"/>
      <c r="H940"/>
    </row>
    <row r="941" spans="1:8" x14ac:dyDescent="0.2">
      <c r="A941" s="7"/>
      <c r="F941"/>
      <c r="H941"/>
    </row>
    <row r="942" spans="1:8" x14ac:dyDescent="0.2">
      <c r="A942" s="7"/>
      <c r="F942"/>
      <c r="H942"/>
    </row>
    <row r="943" spans="1:8" x14ac:dyDescent="0.2">
      <c r="A943" s="7"/>
      <c r="F943"/>
      <c r="H943"/>
    </row>
    <row r="944" spans="1:8" x14ac:dyDescent="0.2">
      <c r="A944" s="7"/>
      <c r="F944"/>
      <c r="H944"/>
    </row>
    <row r="945" spans="1:8" x14ac:dyDescent="0.2">
      <c r="A945" s="7"/>
      <c r="F945"/>
      <c r="H945"/>
    </row>
    <row r="946" spans="1:8" x14ac:dyDescent="0.2">
      <c r="A946" s="7"/>
      <c r="F946"/>
      <c r="H946"/>
    </row>
    <row r="947" spans="1:8" x14ac:dyDescent="0.2">
      <c r="A947" s="7"/>
      <c r="F947"/>
      <c r="H947"/>
    </row>
    <row r="948" spans="1:8" x14ac:dyDescent="0.2">
      <c r="A948" s="7"/>
      <c r="F948"/>
      <c r="H948"/>
    </row>
    <row r="949" spans="1:8" x14ac:dyDescent="0.2">
      <c r="A949" s="7"/>
      <c r="F949"/>
      <c r="H949"/>
    </row>
    <row r="950" spans="1:8" x14ac:dyDescent="0.2">
      <c r="A950" s="7"/>
      <c r="F950"/>
      <c r="H950"/>
    </row>
    <row r="951" spans="1:8" x14ac:dyDescent="0.2">
      <c r="A951" s="7"/>
      <c r="F951"/>
      <c r="H951"/>
    </row>
    <row r="952" spans="1:8" x14ac:dyDescent="0.2">
      <c r="A952" s="7"/>
      <c r="F952"/>
      <c r="H952"/>
    </row>
    <row r="953" spans="1:8" x14ac:dyDescent="0.2">
      <c r="A953" s="7"/>
      <c r="F953"/>
      <c r="H953"/>
    </row>
    <row r="954" spans="1:8" x14ac:dyDescent="0.2">
      <c r="A954" s="7"/>
      <c r="F954"/>
      <c r="H954"/>
    </row>
    <row r="955" spans="1:8" x14ac:dyDescent="0.2">
      <c r="A955" s="7"/>
      <c r="F955"/>
      <c r="H955"/>
    </row>
    <row r="956" spans="1:8" x14ac:dyDescent="0.2">
      <c r="A956" s="7"/>
      <c r="F956"/>
      <c r="H956"/>
    </row>
    <row r="957" spans="1:8" x14ac:dyDescent="0.2">
      <c r="A957" s="7"/>
      <c r="F957"/>
      <c r="H957"/>
    </row>
    <row r="958" spans="1:8" x14ac:dyDescent="0.2">
      <c r="A958" s="7"/>
      <c r="F958"/>
      <c r="H958"/>
    </row>
    <row r="959" spans="1:8" x14ac:dyDescent="0.2">
      <c r="A959" s="7"/>
      <c r="F959"/>
      <c r="H959"/>
    </row>
    <row r="960" spans="1:8" x14ac:dyDescent="0.2">
      <c r="A960" s="7"/>
      <c r="F960"/>
      <c r="H960"/>
    </row>
    <row r="961" spans="1:8" x14ac:dyDescent="0.2">
      <c r="A961" s="7"/>
      <c r="F961"/>
      <c r="H961"/>
    </row>
    <row r="962" spans="1:8" x14ac:dyDescent="0.2">
      <c r="A962" s="7"/>
      <c r="F962"/>
      <c r="H962"/>
    </row>
    <row r="963" spans="1:8" x14ac:dyDescent="0.2">
      <c r="A963" s="7"/>
      <c r="F963"/>
      <c r="H963"/>
    </row>
    <row r="964" spans="1:8" x14ac:dyDescent="0.2">
      <c r="A964" s="7"/>
      <c r="F964"/>
      <c r="H964"/>
    </row>
    <row r="965" spans="1:8" x14ac:dyDescent="0.2">
      <c r="A965" s="7"/>
      <c r="F965"/>
      <c r="H965"/>
    </row>
    <row r="966" spans="1:8" x14ac:dyDescent="0.2">
      <c r="A966" s="7"/>
      <c r="F966"/>
      <c r="H966"/>
    </row>
    <row r="967" spans="1:8" x14ac:dyDescent="0.2">
      <c r="A967" s="7"/>
      <c r="F967"/>
      <c r="H967"/>
    </row>
    <row r="968" spans="1:8" x14ac:dyDescent="0.2">
      <c r="A968" s="7"/>
      <c r="F968"/>
      <c r="H968"/>
    </row>
    <row r="969" spans="1:8" x14ac:dyDescent="0.2">
      <c r="A969" s="7"/>
      <c r="F969"/>
      <c r="H969"/>
    </row>
    <row r="970" spans="1:8" x14ac:dyDescent="0.2">
      <c r="A970" s="7"/>
      <c r="F970"/>
      <c r="H970"/>
    </row>
    <row r="971" spans="1:8" x14ac:dyDescent="0.2">
      <c r="A971" s="7"/>
      <c r="F971"/>
      <c r="H971"/>
    </row>
    <row r="972" spans="1:8" x14ac:dyDescent="0.2">
      <c r="A972" s="7"/>
      <c r="F972"/>
      <c r="H972"/>
    </row>
    <row r="973" spans="1:8" x14ac:dyDescent="0.2">
      <c r="A973" s="7"/>
      <c r="F973"/>
      <c r="H973"/>
    </row>
    <row r="974" spans="1:8" x14ac:dyDescent="0.2">
      <c r="A974" s="7"/>
      <c r="F974"/>
      <c r="H974"/>
    </row>
    <row r="975" spans="1:8" x14ac:dyDescent="0.2">
      <c r="A975" s="7"/>
      <c r="F975"/>
      <c r="H975"/>
    </row>
    <row r="976" spans="1:8" x14ac:dyDescent="0.2">
      <c r="A976" s="7"/>
      <c r="F976"/>
      <c r="H976"/>
    </row>
    <row r="977" spans="1:8" x14ac:dyDescent="0.2">
      <c r="A977" s="7"/>
      <c r="F977"/>
      <c r="H977"/>
    </row>
    <row r="978" spans="1:8" x14ac:dyDescent="0.2">
      <c r="A978" s="7"/>
      <c r="F978"/>
      <c r="H978"/>
    </row>
    <row r="979" spans="1:8" x14ac:dyDescent="0.2">
      <c r="A979" s="7"/>
      <c r="F979"/>
      <c r="H979"/>
    </row>
    <row r="980" spans="1:8" x14ac:dyDescent="0.2">
      <c r="A980" s="7"/>
      <c r="F980"/>
      <c r="H980"/>
    </row>
    <row r="981" spans="1:8" x14ac:dyDescent="0.2">
      <c r="A981" s="7"/>
      <c r="F981"/>
      <c r="H981"/>
    </row>
    <row r="982" spans="1:8" x14ac:dyDescent="0.2">
      <c r="A982" s="7"/>
      <c r="F982"/>
      <c r="H982"/>
    </row>
    <row r="983" spans="1:8" x14ac:dyDescent="0.2">
      <c r="A983" s="7"/>
      <c r="F983"/>
      <c r="H983"/>
    </row>
    <row r="984" spans="1:8" x14ac:dyDescent="0.2">
      <c r="A984" s="7"/>
      <c r="F984"/>
      <c r="H984"/>
    </row>
    <row r="985" spans="1:8" x14ac:dyDescent="0.2">
      <c r="A985" s="7"/>
      <c r="F985"/>
      <c r="H985"/>
    </row>
    <row r="986" spans="1:8" x14ac:dyDescent="0.2">
      <c r="A986" s="7"/>
      <c r="F986"/>
      <c r="H986"/>
    </row>
    <row r="987" spans="1:8" x14ac:dyDescent="0.2">
      <c r="A987" s="7"/>
      <c r="F987"/>
      <c r="H987"/>
    </row>
    <row r="988" spans="1:8" x14ac:dyDescent="0.2">
      <c r="A988" s="7"/>
      <c r="F988"/>
      <c r="H988"/>
    </row>
    <row r="989" spans="1:8" x14ac:dyDescent="0.2">
      <c r="A989" s="7"/>
      <c r="F989"/>
      <c r="H989"/>
    </row>
    <row r="990" spans="1:8" x14ac:dyDescent="0.2">
      <c r="A990" s="7"/>
      <c r="F990"/>
      <c r="H990"/>
    </row>
    <row r="991" spans="1:8" x14ac:dyDescent="0.2">
      <c r="A991" s="7"/>
      <c r="F991"/>
      <c r="H991"/>
    </row>
    <row r="992" spans="1:8" x14ac:dyDescent="0.2">
      <c r="A992" s="7"/>
      <c r="F992"/>
      <c r="H992"/>
    </row>
    <row r="993" spans="1:8" x14ac:dyDescent="0.2">
      <c r="A993" s="7"/>
      <c r="F993"/>
      <c r="H993"/>
    </row>
  </sheetData>
  <autoFilter ref="A1:L695" xr:uid="{00000000-0001-0000-0000-000000000000}"/>
  <sortState xmlns:xlrd2="http://schemas.microsoft.com/office/spreadsheetml/2017/richdata2" ref="A2:L615">
    <sortCondition ref="A239:A615"/>
  </sortState>
  <conditionalFormatting sqref="A1:B47 A49:B128 A130:B452 A758:B967">
    <cfRule type="expression" dxfId="167" priority="1504" stopIfTrue="1">
      <formula>IF(ISERROR(VLOOKUP($C1,#REF!,1,0)),FALSE, TRUE)</formula>
    </cfRule>
  </conditionalFormatting>
  <conditionalFormatting sqref="D994:D1944 D1:D695">
    <cfRule type="colorScale" priority="187">
      <colorScale>
        <cfvo type="min"/>
        <cfvo type="max"/>
        <color rgb="FFFCFCFF"/>
        <color theme="7"/>
      </colorScale>
    </cfRule>
  </conditionalFormatting>
  <conditionalFormatting sqref="E994:E1944 E1:E695">
    <cfRule type="colorScale" priority="189">
      <colorScale>
        <cfvo type="min"/>
        <cfvo type="max"/>
        <color rgb="FFFCFCFF"/>
        <color theme="7"/>
      </colorScale>
    </cfRule>
  </conditionalFormatting>
  <conditionalFormatting sqref="F994:F1048576 F1:F695">
    <cfRule type="colorScale" priority="33">
      <colorScale>
        <cfvo type="min"/>
        <cfvo type="max"/>
        <color theme="0"/>
        <color rgb="FF933ED4"/>
      </colorScale>
    </cfRule>
  </conditionalFormatting>
  <conditionalFormatting sqref="H994:H1048576 H1:H695">
    <cfRule type="colorScale" priority="1487">
      <colorScale>
        <cfvo type="min"/>
        <cfvo type="max"/>
        <color rgb="FFFCFCFF"/>
        <color rgb="FF0070C0"/>
      </colorScale>
    </cfRule>
  </conditionalFormatting>
  <conditionalFormatting sqref="I994:I1944 I1:I300 I302:I695">
    <cfRule type="colorScale" priority="191">
      <colorScale>
        <cfvo type="min"/>
        <cfvo type="max"/>
        <color rgb="FFFCFCFF"/>
        <color rgb="FFC01E32"/>
      </colorScale>
    </cfRule>
  </conditionalFormatting>
  <conditionalFormatting sqref="J994:J1944 J1:J695">
    <cfRule type="colorScale" priority="193">
      <colorScale>
        <cfvo type="min"/>
        <cfvo type="max"/>
        <color rgb="FFFCFCFF"/>
        <color rgb="FF63BE7B"/>
      </colorScale>
    </cfRule>
  </conditionalFormatting>
  <conditionalFormatting sqref="L333">
    <cfRule type="colorScale" priority="17">
      <colorScale>
        <cfvo type="min"/>
        <cfvo type="max"/>
        <color rgb="FFFCFCFF"/>
        <color theme="7"/>
      </colorScale>
    </cfRule>
  </conditionalFormatting>
  <conditionalFormatting sqref="M333">
    <cfRule type="colorScale" priority="18">
      <colorScale>
        <cfvo type="min"/>
        <cfvo type="max"/>
        <color rgb="FFFCFCFF"/>
        <color theme="7"/>
      </colorScale>
    </cfRule>
  </conditionalFormatting>
  <conditionalFormatting sqref="N333">
    <cfRule type="colorScale" priority="15">
      <colorScale>
        <cfvo type="min"/>
        <cfvo type="max"/>
        <color theme="0"/>
        <color rgb="FF933ED4"/>
      </colorScale>
    </cfRule>
  </conditionalFormatting>
  <conditionalFormatting sqref="P333">
    <cfRule type="colorScale" priority="16">
      <colorScale>
        <cfvo type="min"/>
        <cfvo type="max"/>
        <color rgb="FFFCFCFF"/>
        <color rgb="FF0070C0"/>
      </colorScale>
    </cfRule>
  </conditionalFormatting>
  <conditionalFormatting sqref="Q333">
    <cfRule type="colorScale" priority="19">
      <colorScale>
        <cfvo type="min"/>
        <cfvo type="max"/>
        <color rgb="FFFCFCFF"/>
        <color rgb="FFC01E32"/>
      </colorScale>
    </cfRule>
  </conditionalFormatting>
  <conditionalFormatting sqref="R333">
    <cfRule type="colorScale" priority="20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9A809568-DABB-BC41-B2D5-66FA3C3B145A}">
            <xm:f>IF(ISERROR(VLOOKUP($C453,'Jan 21 2024'!$C$2:$C$247,1,0)),FALSE, TRUE)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A453:B472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BA8D4-9439-274E-AA0D-FEAF980257F3}">
  <dimension ref="A1:L62"/>
  <sheetViews>
    <sheetView topLeftCell="A27" zoomScale="101" workbookViewId="0">
      <selection activeCell="K46" sqref="K46"/>
    </sheetView>
  </sheetViews>
  <sheetFormatPr baseColWidth="10" defaultRowHeight="16" x14ac:dyDescent="0.2"/>
  <cols>
    <col min="1" max="1" width="36.6640625" customWidth="1"/>
    <col min="2" max="2" width="30.1640625" customWidth="1"/>
    <col min="3" max="3" width="5.83203125" hidden="1" customWidth="1"/>
    <col min="4" max="4" width="13.6640625" customWidth="1"/>
    <col min="5" max="5" width="13.1640625" customWidth="1"/>
    <col min="6" max="6" width="6.1640625" customWidth="1"/>
    <col min="7" max="7" width="37" customWidth="1"/>
    <col min="8" max="8" width="12.1640625" customWidth="1"/>
    <col min="9" max="10" width="10.1640625" customWidth="1"/>
    <col min="11" max="11" width="13.83203125" customWidth="1"/>
    <col min="12" max="12" width="106.5" style="7" customWidth="1"/>
  </cols>
  <sheetData>
    <row r="1" spans="1:12" x14ac:dyDescent="0.2">
      <c r="A1" s="2" t="s">
        <v>0</v>
      </c>
      <c r="B1" s="3" t="s">
        <v>1</v>
      </c>
      <c r="C1" s="3" t="s">
        <v>226</v>
      </c>
      <c r="D1" s="3" t="s">
        <v>177</v>
      </c>
      <c r="E1" s="3" t="s">
        <v>178</v>
      </c>
      <c r="F1" s="3" t="s">
        <v>179</v>
      </c>
      <c r="G1" s="3" t="s">
        <v>2</v>
      </c>
      <c r="H1" s="6" t="s">
        <v>3</v>
      </c>
      <c r="I1" s="3" t="s">
        <v>181</v>
      </c>
      <c r="J1" s="3" t="s">
        <v>182</v>
      </c>
      <c r="K1" s="3" t="s">
        <v>183</v>
      </c>
      <c r="L1" s="9" t="s">
        <v>188</v>
      </c>
    </row>
    <row r="2" spans="1:12" x14ac:dyDescent="0.2">
      <c r="A2" s="7" t="s">
        <v>1241</v>
      </c>
      <c r="B2" s="7" t="s">
        <v>1242</v>
      </c>
      <c r="C2" s="7" t="str">
        <f t="shared" ref="C2:C51" si="0">A2&amp;"."&amp;B2</f>
        <v>Summer on You.PRETTYMUCH</v>
      </c>
      <c r="D2">
        <f>IFERROR(VLOOKUP($C2, 'Base sheet'!$C$2:$L$853, 2, 0), "")</f>
        <v>3</v>
      </c>
      <c r="E2">
        <f>IFERROR(VLOOKUP($C2, 'Base sheet'!$C$2:$L$853, 3, 0), "")</f>
        <v>3</v>
      </c>
      <c r="F2" s="5">
        <f>IFERROR(VLOOKUP($C2, 'Base sheet'!$C$2:$L$853, 4, 0), "")</f>
        <v>99.995000000000005</v>
      </c>
      <c r="G2" t="str">
        <f>IFERROR(VLOOKUP($C2, 'Base sheet'!$C$2:$L$853, 5, 0), "")</f>
        <v>Singer songwriter, Pop</v>
      </c>
      <c r="H2" s="4">
        <f>IFERROR(VLOOKUP($C2, 'Base sheet'!$C$2:$L$853, 6, 0), "")</f>
        <v>0.63600000000000001</v>
      </c>
      <c r="I2">
        <f>IFERROR(VLOOKUP($C2, 'Base sheet'!$C$2:$L$853, 7, 0), "")</f>
        <v>1</v>
      </c>
      <c r="J2">
        <f>IFERROR(VLOOKUP($C2, 'Base sheet'!$C$2:$L$853, 8, 0), "")</f>
        <v>4</v>
      </c>
      <c r="K2" t="str">
        <f>IFERROR(VLOOKUP($C2, 'Base sheet'!$C$2:$L$853, 9, 0), "")</f>
        <v>None</v>
      </c>
      <c r="L2" t="str">
        <f>IFERROR(IF(VLOOKUP($C2, 'Base sheet'!$C$2:$L$853, 10, 0) = 0, "", VLOOKUP($C2, 'Base sheet'!$C$2:$L$853, 10, 0)), "")</f>
        <v/>
      </c>
    </row>
    <row r="3" spans="1:12" x14ac:dyDescent="0.2">
      <c r="A3" s="7" t="s">
        <v>384</v>
      </c>
      <c r="B3" s="7" t="s">
        <v>385</v>
      </c>
      <c r="C3" s="7" t="str">
        <f>A3&amp;"."&amp;B3</f>
        <v>Show Up.Aiza</v>
      </c>
      <c r="D3">
        <f>IFERROR(VLOOKUP($C3, 'Base sheet'!$C$2:$L$853, 2, 0), "")</f>
        <v>3</v>
      </c>
      <c r="E3">
        <f>IFERROR(VLOOKUP($C3, 'Base sheet'!$C$2:$L$853, 3, 0), "")</f>
        <v>3</v>
      </c>
      <c r="F3" s="5">
        <f>IFERROR(VLOOKUP($C3, 'Base sheet'!$C$2:$L$853, 4, 0), "")</f>
        <v>86</v>
      </c>
      <c r="G3" t="str">
        <f>IFERROR(VLOOKUP($C3, 'Base sheet'!$C$2:$L$853, 5, 0), "")</f>
        <v>Pop</v>
      </c>
      <c r="H3" s="4">
        <f>IFERROR(VLOOKUP($C3, 'Base sheet'!$C$2:$L$853, 6, 0), "")</f>
        <v>0.4</v>
      </c>
      <c r="I3">
        <f>IFERROR(VLOOKUP($C3, 'Base sheet'!$C$2:$L$853, 7, 0), "")</f>
        <v>1</v>
      </c>
      <c r="J3">
        <f>IFERROR(VLOOKUP($C3, 'Base sheet'!$C$2:$L$853, 8, 0), "")</f>
        <v>2</v>
      </c>
      <c r="K3" t="str">
        <f>IFERROR(VLOOKUP($C3, 'Base sheet'!$C$2:$L$853, 9, 0), "")</f>
        <v>None</v>
      </c>
      <c r="L3" t="str">
        <f>IFERROR(IF(VLOOKUP($C3, 'Base sheet'!$C$2:$L$853, 10, 0) = 0, "", VLOOKUP($C3, 'Base sheet'!$C$2:$L$853, 10, 0)), "")</f>
        <v/>
      </c>
    </row>
    <row r="4" spans="1:12" x14ac:dyDescent="0.2">
      <c r="A4" s="7" t="s">
        <v>533</v>
      </c>
      <c r="B4" t="s">
        <v>534</v>
      </c>
      <c r="C4" s="7" t="str">
        <f t="shared" si="0"/>
        <v>Why Don't You Do Right.Beth Hart, Joe Bonamassa</v>
      </c>
      <c r="D4">
        <f>IFERROR(VLOOKUP($C4, 'Base sheet'!$C$2:$L$853, 2, 0), "")</f>
        <v>3</v>
      </c>
      <c r="E4">
        <f>IFERROR(VLOOKUP($C4, 'Base sheet'!$C$2:$L$853, 3, 0), "")</f>
        <v>3</v>
      </c>
      <c r="F4" s="5">
        <f>IFERROR(VLOOKUP($C4, 'Base sheet'!$C$2:$L$853, 4, 0), "")</f>
        <v>106.017</v>
      </c>
      <c r="G4" t="str">
        <f>IFERROR(VLOOKUP($C4, 'Base sheet'!$C$2:$L$853, 5, 0), "")</f>
        <v>Jazz blues</v>
      </c>
      <c r="H4" s="4">
        <f>IFERROR(VLOOKUP($C4, 'Base sheet'!$C$2:$L$853, 6, 0), "")</f>
        <v>0.8</v>
      </c>
      <c r="I4">
        <f>IFERROR(VLOOKUP($C4, 'Base sheet'!$C$2:$L$853, 7, 0), "")</f>
        <v>2</v>
      </c>
      <c r="J4">
        <f>IFERROR(VLOOKUP($C4, 'Base sheet'!$C$2:$L$853, 8, 0), "")</f>
        <v>5</v>
      </c>
      <c r="K4" t="str">
        <f>IFERROR(VLOOKUP($C4, 'Base sheet'!$C$2:$L$853, 9, 0), "")</f>
        <v>None</v>
      </c>
      <c r="L4" t="str">
        <f>IFERROR(IF(VLOOKUP($C4, 'Base sheet'!$C$2:$L$853, 10, 0) = 0, "", VLOOKUP($C4, 'Base sheet'!$C$2:$L$853, 10, 0)), "")</f>
        <v/>
      </c>
    </row>
    <row r="5" spans="1:12" x14ac:dyDescent="0.2">
      <c r="A5" s="7" t="s">
        <v>1258</v>
      </c>
      <c r="B5" s="7" t="s">
        <v>1259</v>
      </c>
      <c r="C5" s="7" t="str">
        <f t="shared" si="0"/>
        <v>Brain.Alia</v>
      </c>
      <c r="D5">
        <f>IFERROR(VLOOKUP($C5, 'Base sheet'!$C$2:$L$853, 2, 0), "")</f>
        <v>3</v>
      </c>
      <c r="E5">
        <f>IFERROR(VLOOKUP($C5, 'Base sheet'!$C$2:$L$853, 3, 0), "")</f>
        <v>3</v>
      </c>
      <c r="F5" s="5">
        <f>IFERROR(VLOOKUP($C5, 'Base sheet'!$C$2:$L$853, 4, 0), "")</f>
        <v>90</v>
      </c>
      <c r="G5" t="str">
        <f>IFERROR(VLOOKUP($C5, 'Base sheet'!$C$2:$L$853, 5, 0), "")</f>
        <v>Electropop</v>
      </c>
      <c r="H5" s="4">
        <f>IFERROR(VLOOKUP($C5, 'Base sheet'!$C$2:$L$853, 6, 0), "")</f>
        <v>0.2</v>
      </c>
      <c r="I5">
        <f>IFERROR(VLOOKUP($C5, 'Base sheet'!$C$2:$L$853, 7, 0), "")</f>
        <v>2</v>
      </c>
      <c r="J5">
        <f>IFERROR(VLOOKUP($C5, 'Base sheet'!$C$2:$L$853, 8, 0), "")</f>
        <v>3</v>
      </c>
      <c r="K5" t="str">
        <f>IFERROR(VLOOKUP($C5, 'Base sheet'!$C$2:$L$853, 9, 0), "")</f>
        <v>None</v>
      </c>
      <c r="L5" t="str">
        <f>IFERROR(IF(VLOOKUP($C5, 'Base sheet'!$C$2:$L$853, 10, 0) = 0, "", VLOOKUP($C5, 'Base sheet'!$C$2:$L$853, 10, 0)), "")</f>
        <v/>
      </c>
    </row>
    <row r="6" spans="1:12" x14ac:dyDescent="0.2">
      <c r="A6" s="7" t="s">
        <v>1231</v>
      </c>
      <c r="B6" s="7" t="s">
        <v>1232</v>
      </c>
      <c r="C6" s="7" t="str">
        <f t="shared" si="0"/>
        <v>Let Me Go (with Alesso, Florida Georgia Line &amp; watt).Hailee Steinfeld,Alesso,Florida Georgia Line,WATT</v>
      </c>
      <c r="D6">
        <f>IFERROR(VLOOKUP($C6, 'Base sheet'!$C$2:$L$853, 2, 0), "")</f>
        <v>3</v>
      </c>
      <c r="E6">
        <f>IFERROR(VLOOKUP($C6, 'Base sheet'!$C$2:$L$853, 3, 0), "")</f>
        <v>4</v>
      </c>
      <c r="F6" s="5">
        <f>IFERROR(VLOOKUP($C6, 'Base sheet'!$C$2:$L$853, 4, 0), "")</f>
        <v>103.07</v>
      </c>
      <c r="G6" t="str">
        <f>IFERROR(VLOOKUP($C6, 'Base sheet'!$C$2:$L$853, 5, 0), "")</f>
        <v>Pop</v>
      </c>
      <c r="H6" s="4">
        <f>IFERROR(VLOOKUP($C6, 'Base sheet'!$C$2:$L$853, 6, 0), "")</f>
        <v>0.4</v>
      </c>
      <c r="I6">
        <f>IFERROR(VLOOKUP($C6, 'Base sheet'!$C$2:$L$853, 7, 0), "")</f>
        <v>1</v>
      </c>
      <c r="J6">
        <f>IFERROR(VLOOKUP($C6, 'Base sheet'!$C$2:$L$853, 8, 0), "")</f>
        <v>5</v>
      </c>
      <c r="K6" t="str">
        <f>IFERROR(VLOOKUP($C6, 'Base sheet'!$C$2:$L$853, 9, 0), "")</f>
        <v>Rising</v>
      </c>
      <c r="L6" t="str">
        <f>IFERROR(IF(VLOOKUP($C6, 'Base sheet'!$C$2:$L$853, 10, 0) = 0, "", VLOOKUP($C6, 'Base sheet'!$C$2:$L$853, 10, 0)), "")</f>
        <v/>
      </c>
    </row>
    <row r="7" spans="1:12" x14ac:dyDescent="0.2">
      <c r="A7" s="7" t="s">
        <v>752</v>
      </c>
      <c r="B7" s="7" t="s">
        <v>753</v>
      </c>
      <c r="C7" s="7" t="str">
        <f t="shared" si="0"/>
        <v>Fire for You.Cannons</v>
      </c>
      <c r="D7">
        <f>IFERROR(VLOOKUP($C7, 'Base sheet'!$C$2:$L$853, 2, 0), "")</f>
        <v>3</v>
      </c>
      <c r="E7">
        <f>IFERROR(VLOOKUP($C7, 'Base sheet'!$C$2:$L$853, 3, 0), "")</f>
        <v>2</v>
      </c>
      <c r="F7" s="5">
        <f>IFERROR(VLOOKUP($C7, 'Base sheet'!$C$2:$L$853, 4, 0), "")</f>
        <v>102.051</v>
      </c>
      <c r="G7" t="str">
        <f>IFERROR(VLOOKUP($C7, 'Base sheet'!$C$2:$L$853, 5, 0), "")</f>
        <v>Funk pop</v>
      </c>
      <c r="H7" s="4">
        <f>IFERROR(VLOOKUP($C7, 'Base sheet'!$C$2:$L$853, 6, 0), "")</f>
        <v>0.3</v>
      </c>
      <c r="I7">
        <f>IFERROR(VLOOKUP($C7, 'Base sheet'!$C$2:$L$853, 7, 0), "")</f>
        <v>1</v>
      </c>
      <c r="J7">
        <f>IFERROR(VLOOKUP($C7, 'Base sheet'!$C$2:$L$853, 8, 0), "")</f>
        <v>2</v>
      </c>
      <c r="K7" t="str">
        <f>IFERROR(VLOOKUP($C7, 'Base sheet'!$C$2:$L$853, 9, 0), "")</f>
        <v>Falling</v>
      </c>
      <c r="L7" t="str">
        <f>IFERROR(IF(VLOOKUP($C7, 'Base sheet'!$C$2:$L$853, 10, 0) = 0, "", VLOOKUP($C7, 'Base sheet'!$C$2:$L$853, 10, 0)), "")</f>
        <v/>
      </c>
    </row>
    <row r="8" spans="1:12" x14ac:dyDescent="0.2">
      <c r="A8" s="7" t="s">
        <v>133</v>
      </c>
      <c r="B8" s="7" t="s">
        <v>134</v>
      </c>
      <c r="C8" s="7" t="str">
        <f>A8&amp;"."&amp;B8</f>
        <v>Surrender.Daniel Johns</v>
      </c>
      <c r="D8">
        <f>IFERROR(VLOOKUP($C8, 'Base sheet'!$C$2:$L$853, 2, 0), "")</f>
        <v>2</v>
      </c>
      <c r="E8">
        <f>IFERROR(VLOOKUP($C8, 'Base sheet'!$C$2:$L$853, 3, 0), "")</f>
        <v>3</v>
      </c>
      <c r="F8" s="5">
        <f>IFERROR(VLOOKUP($C8, 'Base sheet'!$C$2:$L$853, 4, 0), "")</f>
        <v>94.227000000000004</v>
      </c>
      <c r="G8" t="str">
        <f>IFERROR(VLOOKUP($C8, 'Base sheet'!$C$2:$L$853, 5, 0), "")</f>
        <v>Late night</v>
      </c>
      <c r="H8" s="4">
        <f>IFERROR(VLOOKUP($C8, 'Base sheet'!$C$2:$L$853, 6, 0), "")</f>
        <v>0.4</v>
      </c>
      <c r="I8">
        <f>IFERROR(VLOOKUP($C8, 'Base sheet'!$C$2:$L$853, 7, 0), "")</f>
        <v>2</v>
      </c>
      <c r="J8">
        <f>IFERROR(VLOOKUP($C8, 'Base sheet'!$C$2:$L$853, 8, 0), "")</f>
        <v>3</v>
      </c>
      <c r="K8" t="str">
        <f>IFERROR(VLOOKUP($C8, 'Base sheet'!$C$2:$L$853, 9, 0), "")</f>
        <v>Rising</v>
      </c>
      <c r="L8" t="str">
        <f>IFERROR(IF(VLOOKUP($C8, 'Base sheet'!$C$2:$L$853, 10, 0) = 0, "", VLOOKUP($C8, 'Base sheet'!$C$2:$L$853, 10, 0)), "")</f>
        <v/>
      </c>
    </row>
    <row r="9" spans="1:12" x14ac:dyDescent="0.2">
      <c r="A9" s="7" t="s">
        <v>508</v>
      </c>
      <c r="B9" s="7" t="s">
        <v>509</v>
      </c>
      <c r="C9" s="7" t="str">
        <f t="shared" si="0"/>
        <v>When Somebody Loves You Back.Teddy Pendergrass</v>
      </c>
      <c r="D9">
        <f>IFERROR(VLOOKUP($C9, 'Base sheet'!$C$2:$L$853, 2, 0), "")</f>
        <v>3</v>
      </c>
      <c r="E9">
        <f>IFERROR(VLOOKUP($C9, 'Base sheet'!$C$2:$L$853, 3, 0), "")</f>
        <v>3</v>
      </c>
      <c r="F9" s="5">
        <f>IFERROR(VLOOKUP($C9, 'Base sheet'!$C$2:$L$853, 4, 0), "")</f>
        <v>97.745999999999995</v>
      </c>
      <c r="G9" t="str">
        <f>IFERROR(VLOOKUP($C9, 'Base sheet'!$C$2:$L$853, 5, 0), "")</f>
        <v>Oldies</v>
      </c>
      <c r="H9" s="4">
        <f>IFERROR(VLOOKUP($C9, 'Base sheet'!$C$2:$L$853, 6, 0), "")</f>
        <v>0.7</v>
      </c>
      <c r="I9">
        <f>IFERROR(VLOOKUP($C9, 'Base sheet'!$C$2:$L$853, 7, 0), "")</f>
        <v>1</v>
      </c>
      <c r="J9">
        <f>IFERROR(VLOOKUP($C9, 'Base sheet'!$C$2:$L$853, 8, 0), "")</f>
        <v>3</v>
      </c>
      <c r="K9" t="str">
        <f>IFERROR(VLOOKUP($C9, 'Base sheet'!$C$2:$L$853, 9, 0), "")</f>
        <v>None</v>
      </c>
      <c r="L9" t="str">
        <f>IFERROR(IF(VLOOKUP($C9, 'Base sheet'!$C$2:$L$853, 10, 0) = 0, "", VLOOKUP($C9, 'Base sheet'!$C$2:$L$853, 10, 0)), "")</f>
        <v>Fade out at 3:44</v>
      </c>
    </row>
    <row r="10" spans="1:12" x14ac:dyDescent="0.2">
      <c r="A10" s="7" t="s">
        <v>474</v>
      </c>
      <c r="B10" s="7" t="s">
        <v>87</v>
      </c>
      <c r="C10" s="7" t="str">
        <f t="shared" si="0"/>
        <v>Purple Hat.Sofi Tukker</v>
      </c>
      <c r="D10">
        <f>IFERROR(VLOOKUP($C10, 'Base sheet'!$C$2:$L$853, 2, 0), "")</f>
        <v>3</v>
      </c>
      <c r="E10">
        <f>IFERROR(VLOOKUP($C10, 'Base sheet'!$C$2:$L$853, 3, 0), "")</f>
        <v>4</v>
      </c>
      <c r="F10" s="5">
        <f>IFERROR(VLOOKUP($C10, 'Base sheet'!$C$2:$L$853, 4, 0), "")</f>
        <v>94.019000000000005</v>
      </c>
      <c r="G10" t="str">
        <f>IFERROR(VLOOKUP($C10, 'Base sheet'!$C$2:$L$853, 5, 0), "")</f>
        <v>Electropop, Baddie pop</v>
      </c>
      <c r="H10" s="4">
        <f>IFERROR(VLOOKUP($C10, 'Base sheet'!$C$2:$L$853, 6, 0), "")</f>
        <v>0.2</v>
      </c>
      <c r="I10">
        <f>IFERROR(VLOOKUP($C10, 'Base sheet'!$C$2:$L$853, 7, 0), "")</f>
        <v>2</v>
      </c>
      <c r="J10">
        <f>IFERROR(VLOOKUP($C10, 'Base sheet'!$C$2:$L$853, 8, 0), "")</f>
        <v>5</v>
      </c>
      <c r="K10" t="str">
        <f>IFERROR(VLOOKUP($C10, 'Base sheet'!$C$2:$L$853, 9, 0), "")</f>
        <v>Rising</v>
      </c>
      <c r="L10" t="str">
        <f>IFERROR(IF(VLOOKUP($C10, 'Base sheet'!$C$2:$L$853, 10, 0) = 0, "", VLOOKUP($C10, 'Base sheet'!$C$2:$L$853, 10, 0)), "")</f>
        <v/>
      </c>
    </row>
    <row r="11" spans="1:12" x14ac:dyDescent="0.2">
      <c r="A11" s="7" t="s">
        <v>914</v>
      </c>
      <c r="B11" s="7" t="s">
        <v>915</v>
      </c>
      <c r="C11" s="7" t="str">
        <f t="shared" si="0"/>
        <v>Lil Boo Thang.Paul Russell</v>
      </c>
      <c r="D11">
        <f>IFERROR(VLOOKUP($C11, 'Base sheet'!$C$2:$L$853, 2, 0), "")</f>
        <v>4</v>
      </c>
      <c r="E11">
        <f>IFERROR(VLOOKUP($C11, 'Base sheet'!$C$2:$L$853, 3, 0), "")</f>
        <v>4</v>
      </c>
      <c r="F11" s="5">
        <f>IFERROR(VLOOKUP($C11, 'Base sheet'!$C$2:$L$853, 4, 0), "")</f>
        <v>114.48099999999999</v>
      </c>
      <c r="G11" t="str">
        <f>IFERROR(VLOOKUP($C11, 'Base sheet'!$C$2:$L$853, 5, 0), "")</f>
        <v>Funk pop</v>
      </c>
      <c r="H11" s="4">
        <f>IFERROR(VLOOKUP($C11, 'Base sheet'!$C$2:$L$853, 6, 0), "")</f>
        <v>0.4</v>
      </c>
      <c r="I11">
        <f>IFERROR(VLOOKUP($C11, 'Base sheet'!$C$2:$L$853, 7, 0), "")</f>
        <v>1</v>
      </c>
      <c r="J11">
        <f>IFERROR(VLOOKUP($C11, 'Base sheet'!$C$2:$L$853, 8, 0), "")</f>
        <v>4</v>
      </c>
      <c r="K11" t="str">
        <f>IFERROR(VLOOKUP($C11, 'Base sheet'!$C$2:$L$853, 9, 0), "")</f>
        <v>None</v>
      </c>
      <c r="L11" t="str">
        <f>IFERROR(IF(VLOOKUP($C11, 'Base sheet'!$C$2:$L$853, 10, 0) = 0, "", VLOOKUP($C11, 'Base sheet'!$C$2:$L$853, 10, 0)), "")</f>
        <v>Super short</v>
      </c>
    </row>
    <row r="12" spans="1:12" x14ac:dyDescent="0.2">
      <c r="A12" s="7" t="s">
        <v>930</v>
      </c>
      <c r="B12" s="7" t="s">
        <v>931</v>
      </c>
      <c r="C12" s="7" t="str">
        <f t="shared" si="0"/>
        <v>Streetlights on Mars.Jackson Penn</v>
      </c>
      <c r="D12">
        <f>IFERROR(VLOOKUP($C12, 'Base sheet'!$C$2:$L$853, 2, 0), "")</f>
        <v>3</v>
      </c>
      <c r="E12">
        <f>IFERROR(VLOOKUP($C12, 'Base sheet'!$C$2:$L$853, 3, 0), "")</f>
        <v>3</v>
      </c>
      <c r="F12" s="5">
        <f>IFERROR(VLOOKUP($C12, 'Base sheet'!$C$2:$L$853, 4, 0), "")</f>
        <v>90.991</v>
      </c>
      <c r="G12" t="str">
        <f>IFERROR(VLOOKUP($C12, 'Base sheet'!$C$2:$L$853, 5, 0), "")</f>
        <v>Pop</v>
      </c>
      <c r="H12" s="4">
        <f>IFERROR(VLOOKUP($C12, 'Base sheet'!$C$2:$L$853, 6, 0), "")</f>
        <v>0.4</v>
      </c>
      <c r="I12">
        <f>IFERROR(VLOOKUP($C12, 'Base sheet'!$C$2:$L$853, 7, 0), "")</f>
        <v>2</v>
      </c>
      <c r="J12">
        <f>IFERROR(VLOOKUP($C12, 'Base sheet'!$C$2:$L$853, 8, 0), "")</f>
        <v>4</v>
      </c>
      <c r="K12" t="str">
        <f>IFERROR(VLOOKUP($C12, 'Base sheet'!$C$2:$L$853, 9, 0), "")</f>
        <v>None</v>
      </c>
      <c r="L12" t="str">
        <f>IFERROR(IF(VLOOKUP($C12, 'Base sheet'!$C$2:$L$853, 10, 0) = 0, "", VLOOKUP($C12, 'Base sheet'!$C$2:$L$853, 10, 0)), "")</f>
        <v/>
      </c>
    </row>
    <row r="13" spans="1:12" x14ac:dyDescent="0.2">
      <c r="A13" s="7" t="s">
        <v>918</v>
      </c>
      <c r="B13" s="7" t="s">
        <v>919</v>
      </c>
      <c r="C13" s="7" t="str">
        <f t="shared" si="0"/>
        <v>Si No Estás.iñigo quintero</v>
      </c>
      <c r="D13">
        <f>IFERROR(VLOOKUP($C13, 'Base sheet'!$C$2:$L$853, 2, 0), "")</f>
        <v>3</v>
      </c>
      <c r="E13">
        <f>IFERROR(VLOOKUP($C13, 'Base sheet'!$C$2:$L$853, 3, 0), "")</f>
        <v>2</v>
      </c>
      <c r="F13" s="5">
        <f>IFERROR(VLOOKUP($C13, 'Base sheet'!$C$2:$L$853, 4, 0), "")</f>
        <v>98.224000000000004</v>
      </c>
      <c r="G13" t="str">
        <f>IFERROR(VLOOKUP($C13, 'Base sheet'!$C$2:$L$853, 5, 0), "")</f>
        <v>Singer songwriter, Non-english</v>
      </c>
      <c r="H13" s="4">
        <f>IFERROR(VLOOKUP($C13, 'Base sheet'!$C$2:$L$853, 6, 0), "")</f>
        <v>0.7</v>
      </c>
      <c r="I13">
        <f>IFERROR(VLOOKUP($C13, 'Base sheet'!$C$2:$L$853, 7, 0), "")</f>
        <v>2</v>
      </c>
      <c r="J13">
        <f>IFERROR(VLOOKUP($C13, 'Base sheet'!$C$2:$L$853, 8, 0), "")</f>
        <v>2</v>
      </c>
      <c r="K13" t="str">
        <f>IFERROR(VLOOKUP($C13, 'Base sheet'!$C$2:$L$853, 9, 0), "")</f>
        <v>Falling</v>
      </c>
      <c r="L13" t="str">
        <f>IFERROR(IF(VLOOKUP($C13, 'Base sheet'!$C$2:$L$853, 10, 0) = 0, "", VLOOKUP($C13, 'Base sheet'!$C$2:$L$853, 10, 0)), "")</f>
        <v/>
      </c>
    </row>
    <row r="14" spans="1:12" x14ac:dyDescent="0.2">
      <c r="A14" s="7" t="s">
        <v>1233</v>
      </c>
      <c r="B14" s="7" t="s">
        <v>1234</v>
      </c>
      <c r="C14" s="7" t="str">
        <f t="shared" si="0"/>
        <v>Hound Dog - The Voice Performance.Kylie Rothfield</v>
      </c>
      <c r="D14">
        <f>IFERROR(VLOOKUP($C14, 'Base sheet'!$C$2:$L$853, 2, 0), "")</f>
        <v>2</v>
      </c>
      <c r="E14">
        <f>IFERROR(VLOOKUP($C14, 'Base sheet'!$C$2:$L$853, 3, 0), "")</f>
        <v>4</v>
      </c>
      <c r="F14" s="5">
        <f>IFERROR(VLOOKUP($C14, 'Base sheet'!$C$2:$L$853, 4, 0), "")</f>
        <v>85</v>
      </c>
      <c r="G14" t="str">
        <f>IFERROR(VLOOKUP($C14, 'Base sheet'!$C$2:$L$853, 5, 0), "")</f>
        <v>Blues, Covers</v>
      </c>
      <c r="H14" s="4">
        <f>IFERROR(VLOOKUP($C14, 'Base sheet'!$C$2:$L$853, 6, 0), "")</f>
        <v>0.8</v>
      </c>
      <c r="I14">
        <f>IFERROR(VLOOKUP($C14, 'Base sheet'!$C$2:$L$853, 7, 0), "")</f>
        <v>1</v>
      </c>
      <c r="J14">
        <f>IFERROR(VLOOKUP($C14, 'Base sheet'!$C$2:$L$853, 8, 0), "")</f>
        <v>5</v>
      </c>
      <c r="K14" t="str">
        <f>IFERROR(VLOOKUP($C14, 'Base sheet'!$C$2:$L$853, 9, 0), "")</f>
        <v>Rising</v>
      </c>
      <c r="L14" t="str">
        <f>IFERROR(IF(VLOOKUP($C14, 'Base sheet'!$C$2:$L$853, 10, 0) = 0, "", VLOOKUP($C14, 'Base sheet'!$C$2:$L$853, 10, 0)), "")</f>
        <v/>
      </c>
    </row>
    <row r="15" spans="1:12" x14ac:dyDescent="0.2">
      <c r="A15" s="7" t="s">
        <v>787</v>
      </c>
      <c r="B15" s="7" t="s">
        <v>700</v>
      </c>
      <c r="C15" s="7" t="str">
        <f t="shared" si="0"/>
        <v>Greedy.Ariana Grande</v>
      </c>
      <c r="D15">
        <f>IFERROR(VLOOKUP($C15, 'Base sheet'!$C$2:$L$853, 2, 0), "")</f>
        <v>3</v>
      </c>
      <c r="E15">
        <f>IFERROR(VLOOKUP($C15, 'Base sheet'!$C$2:$L$853, 3, 0), "")</f>
        <v>4</v>
      </c>
      <c r="F15" s="5">
        <f>IFERROR(VLOOKUP($C15, 'Base sheet'!$C$2:$L$853, 4, 0), "")</f>
        <v>109.82599999999999</v>
      </c>
      <c r="G15" t="str">
        <f>IFERROR(VLOOKUP($C15, 'Base sheet'!$C$2:$L$853, 5, 0), "")</f>
        <v>Funk pop, R&amp;B</v>
      </c>
      <c r="H15" s="4">
        <f>IFERROR(VLOOKUP($C15, 'Base sheet'!$C$2:$L$853, 6, 0), "")</f>
        <v>0.5</v>
      </c>
      <c r="I15">
        <f>IFERROR(VLOOKUP($C15, 'Base sheet'!$C$2:$L$853, 7, 0), "")</f>
        <v>2</v>
      </c>
      <c r="J15">
        <f>IFERROR(VLOOKUP($C15, 'Base sheet'!$C$2:$L$853, 8, 0), "")</f>
        <v>3</v>
      </c>
      <c r="K15" t="str">
        <f>IFERROR(VLOOKUP($C15, 'Base sheet'!$C$2:$L$853, 9, 0), "")</f>
        <v>Rising</v>
      </c>
      <c r="L15" t="str">
        <f>IFERROR(IF(VLOOKUP($C15, 'Base sheet'!$C$2:$L$853, 10, 0) = 0, "", VLOOKUP($C15, 'Base sheet'!$C$2:$L$853, 10, 0)), "")</f>
        <v/>
      </c>
    </row>
    <row r="16" spans="1:12" x14ac:dyDescent="0.2">
      <c r="A16" s="7" t="s">
        <v>392</v>
      </c>
      <c r="B16" s="7" t="s">
        <v>393</v>
      </c>
      <c r="C16" s="7" t="str">
        <f t="shared" si="0"/>
        <v>贴贴.胥睿,杨淳</v>
      </c>
      <c r="D16">
        <f>IFERROR(VLOOKUP($C16, 'Base sheet'!$C$2:$L$853, 2, 0), "")</f>
        <v>3</v>
      </c>
      <c r="E16">
        <f>IFERROR(VLOOKUP($C16, 'Base sheet'!$C$2:$L$853, 3, 0), "")</f>
        <v>3</v>
      </c>
      <c r="F16" s="5">
        <f>IFERROR(VLOOKUP($C16, 'Base sheet'!$C$2:$L$853, 4, 0), "")</f>
        <v>91.991</v>
      </c>
      <c r="G16" t="str">
        <f>IFERROR(VLOOKUP($C16, 'Base sheet'!$C$2:$L$853, 5, 0), "")</f>
        <v>Singer songwriter, Non-english</v>
      </c>
      <c r="H16" s="4">
        <f>IFERROR(VLOOKUP($C16, 'Base sheet'!$C$2:$L$853, 6, 0), "")</f>
        <v>0.745</v>
      </c>
      <c r="I16">
        <f>IFERROR(VLOOKUP($C16, 'Base sheet'!$C$2:$L$853, 7, 0), "")</f>
        <v>1</v>
      </c>
      <c r="J16">
        <f>IFERROR(VLOOKUP($C16, 'Base sheet'!$C$2:$L$853, 8, 0), "")</f>
        <v>1</v>
      </c>
      <c r="K16" t="str">
        <f>IFERROR(VLOOKUP($C16, 'Base sheet'!$C$2:$L$853, 9, 0), "")</f>
        <v>None</v>
      </c>
      <c r="L16" t="str">
        <f>IFERROR(IF(VLOOKUP($C16, 'Base sheet'!$C$2:$L$853, 10, 0) = 0, "", VLOOKUP($C16, 'Base sheet'!$C$2:$L$853, 10, 0)), "")</f>
        <v/>
      </c>
    </row>
    <row r="17" spans="1:12" x14ac:dyDescent="0.2">
      <c r="A17" s="7" t="s">
        <v>1247</v>
      </c>
      <c r="B17" s="7" t="s">
        <v>1248</v>
      </c>
      <c r="C17" s="7" t="str">
        <f t="shared" si="0"/>
        <v>Before I Fall.Bob Moses</v>
      </c>
      <c r="D17">
        <f>IFERROR(VLOOKUP($C17, 'Base sheet'!$C$2:$L$853, 2, 0), "")</f>
        <v>2</v>
      </c>
      <c r="E17">
        <f>IFERROR(VLOOKUP($C17, 'Base sheet'!$C$2:$L$853, 3, 0), "")</f>
        <v>2</v>
      </c>
      <c r="F17" s="5">
        <f>IFERROR(VLOOKUP($C17, 'Base sheet'!$C$2:$L$853, 4, 0), "")</f>
        <v>86.001000000000005</v>
      </c>
      <c r="G17" t="str">
        <f>IFERROR(VLOOKUP($C17, 'Base sheet'!$C$2:$L$853, 5, 0), "")</f>
        <v>Late night, Funk pop</v>
      </c>
      <c r="H17" s="4">
        <f>IFERROR(VLOOKUP($C17, 'Base sheet'!$C$2:$L$853, 6, 0), "")</f>
        <v>0.4</v>
      </c>
      <c r="I17">
        <f>IFERROR(VLOOKUP($C17, 'Base sheet'!$C$2:$L$853, 7, 0), "")</f>
        <v>2</v>
      </c>
      <c r="J17">
        <f>IFERROR(VLOOKUP($C17, 'Base sheet'!$C$2:$L$853, 8, 0), "")</f>
        <v>3</v>
      </c>
      <c r="K17" t="str">
        <f>IFERROR(VLOOKUP($C17, 'Base sheet'!$C$2:$L$853, 9, 0), "")</f>
        <v>None</v>
      </c>
      <c r="L17" t="str">
        <f>IFERROR(IF(VLOOKUP($C17, 'Base sheet'!$C$2:$L$853, 10, 0) = 0, "", VLOOKUP($C17, 'Base sheet'!$C$2:$L$853, 10, 0)), "")</f>
        <v/>
      </c>
    </row>
    <row r="18" spans="1:12" x14ac:dyDescent="0.2">
      <c r="A18" s="7" t="s">
        <v>1251</v>
      </c>
      <c r="B18" s="7" t="s">
        <v>49</v>
      </c>
      <c r="C18" s="7" t="str">
        <f t="shared" si="0"/>
        <v>Human Touch.Betty Who</v>
      </c>
      <c r="D18">
        <f>IFERROR(VLOOKUP($C18, 'Base sheet'!$C$2:$L$853, 2, 0), "")</f>
        <v>2</v>
      </c>
      <c r="E18">
        <f>IFERROR(VLOOKUP($C18, 'Base sheet'!$C$2:$L$853, 3, 0), "")</f>
        <v>3</v>
      </c>
      <c r="F18" s="5">
        <f>IFERROR(VLOOKUP($C18, 'Base sheet'!$C$2:$L$853, 4, 0), "")</f>
        <v>102.898</v>
      </c>
      <c r="G18" t="str">
        <f>IFERROR(VLOOKUP($C18, 'Base sheet'!$C$2:$L$853, 5, 0), "")</f>
        <v>Pop</v>
      </c>
      <c r="H18" s="4">
        <f>IFERROR(VLOOKUP($C18, 'Base sheet'!$C$2:$L$853, 6, 0), "")</f>
        <v>0.3</v>
      </c>
      <c r="I18">
        <f>IFERROR(VLOOKUP($C18, 'Base sheet'!$C$2:$L$853, 7, 0), "")</f>
        <v>1</v>
      </c>
      <c r="J18">
        <f>IFERROR(VLOOKUP($C18, 'Base sheet'!$C$2:$L$853, 8, 0), "")</f>
        <v>5</v>
      </c>
      <c r="K18" t="str">
        <f>IFERROR(VLOOKUP($C18, 'Base sheet'!$C$2:$L$853, 9, 0), "")</f>
        <v>Rising</v>
      </c>
      <c r="L18" t="str">
        <f>IFERROR(IF(VLOOKUP($C18, 'Base sheet'!$C$2:$L$853, 10, 0) = 0, "", VLOOKUP($C18, 'Base sheet'!$C$2:$L$853, 10, 0)), "")</f>
        <v/>
      </c>
    </row>
    <row r="19" spans="1:12" x14ac:dyDescent="0.2">
      <c r="A19" s="7" t="s">
        <v>1084</v>
      </c>
      <c r="B19" s="7" t="s">
        <v>1085</v>
      </c>
      <c r="C19" s="7" t="str">
        <f t="shared" si="0"/>
        <v>Mrs. Bubblegum.Tyga</v>
      </c>
      <c r="D19">
        <f>IFERROR(VLOOKUP($C19, 'Base sheet'!$C$2:$L$853, 2, 0), "")</f>
        <v>3</v>
      </c>
      <c r="E19">
        <f>IFERROR(VLOOKUP($C19, 'Base sheet'!$C$2:$L$853, 3, 0), "")</f>
        <v>3</v>
      </c>
      <c r="F19" s="5">
        <f>IFERROR(VLOOKUP($C19, 'Base sheet'!$C$2:$L$853, 4, 0), "")</f>
        <v>88</v>
      </c>
      <c r="G19" t="str">
        <f>IFERROR(VLOOKUP($C19, 'Base sheet'!$C$2:$L$853, 5, 0), "")</f>
        <v>Angry Cali Late Nite</v>
      </c>
      <c r="H19" s="4">
        <f>IFERROR(VLOOKUP($C19, 'Base sheet'!$C$2:$L$853, 6, 0), "")</f>
        <v>0.4</v>
      </c>
      <c r="I19">
        <f>IFERROR(VLOOKUP($C19, 'Base sheet'!$C$2:$L$853, 7, 0), "")</f>
        <v>2</v>
      </c>
      <c r="J19">
        <f>IFERROR(VLOOKUP($C19, 'Base sheet'!$C$2:$L$853, 8, 0), "")</f>
        <v>3</v>
      </c>
      <c r="K19" t="str">
        <f>IFERROR(VLOOKUP($C19, 'Base sheet'!$C$2:$L$853, 9, 0), "")</f>
        <v>None</v>
      </c>
      <c r="L19" t="str">
        <f>IFERROR(IF(VLOOKUP($C19, 'Base sheet'!$C$2:$L$853, 10, 0) = 0, "", VLOOKUP($C19, 'Base sheet'!$C$2:$L$853, 10, 0)), "")</f>
        <v/>
      </c>
    </row>
    <row r="20" spans="1:12" x14ac:dyDescent="0.2">
      <c r="A20" s="7" t="s">
        <v>336</v>
      </c>
      <c r="B20" s="7" t="s">
        <v>337</v>
      </c>
      <c r="C20" s="7" t="str">
        <f t="shared" si="0"/>
        <v>D Is For Denny.Kirk Fletcher</v>
      </c>
      <c r="D20">
        <f>IFERROR(VLOOKUP($C20, 'Base sheet'!$C$2:$L$853, 2, 0), "")</f>
        <v>3</v>
      </c>
      <c r="E20">
        <f>IFERROR(VLOOKUP($C20, 'Base sheet'!$C$2:$L$853, 3, 0), "")</f>
        <v>3</v>
      </c>
      <c r="F20" s="5">
        <f>IFERROR(VLOOKUP($C20, 'Base sheet'!$C$2:$L$853, 4, 0), "")</f>
        <v>108.69499999999999</v>
      </c>
      <c r="G20" t="str">
        <f>IFERROR(VLOOKUP($C20, 'Base sheet'!$C$2:$L$853, 5, 0), "")</f>
        <v xml:space="preserve">Blues </v>
      </c>
      <c r="H20" s="4">
        <f>IFERROR(VLOOKUP($C20, 'Base sheet'!$C$2:$L$853, 6, 0), "")</f>
        <v>0.9</v>
      </c>
      <c r="I20">
        <f>IFERROR(VLOOKUP($C20, 'Base sheet'!$C$2:$L$853, 7, 0), "")</f>
        <v>1</v>
      </c>
      <c r="J20">
        <f>IFERROR(VLOOKUP($C20, 'Base sheet'!$C$2:$L$853, 8, 0), "")</f>
        <v>3</v>
      </c>
      <c r="K20" t="str">
        <f>IFERROR(VLOOKUP($C20, 'Base sheet'!$C$2:$L$853, 9, 0), "")</f>
        <v>None</v>
      </c>
      <c r="L20" t="str">
        <f>IFERROR(IF(VLOOKUP($C20, 'Base sheet'!$C$2:$L$853, 10, 0) = 0, "", VLOOKUP($C20, 'Base sheet'!$C$2:$L$853, 10, 0)), "")</f>
        <v/>
      </c>
    </row>
    <row r="21" spans="1:12" x14ac:dyDescent="0.2">
      <c r="A21" s="7" t="s">
        <v>24</v>
      </c>
      <c r="B21" s="7" t="s">
        <v>25</v>
      </c>
      <c r="C21" s="7" t="str">
        <f t="shared" si="0"/>
        <v>Head On Fire (feat. Sigrid, King Princess and MØ).Griff,King Princess,MØ,Sigrid</v>
      </c>
      <c r="D21">
        <f>IFERROR(VLOOKUP($C21, 'Base sheet'!$C$2:$L$853, 2, 0), "")</f>
        <v>4</v>
      </c>
      <c r="E21">
        <f>IFERROR(VLOOKUP($C21, 'Base sheet'!$C$2:$L$853, 3, 0), "")</f>
        <v>3</v>
      </c>
      <c r="F21" s="5">
        <f>IFERROR(VLOOKUP($C21, 'Base sheet'!$C$2:$L$853, 4, 0), "")</f>
        <v>96.037000000000006</v>
      </c>
      <c r="G21" t="str">
        <f>IFERROR(VLOOKUP($C21, 'Base sheet'!$C$2:$L$853, 5, 0), "")</f>
        <v>Pop</v>
      </c>
      <c r="H21" s="4">
        <f>IFERROR(VLOOKUP($C21, 'Base sheet'!$C$2:$L$853, 6, 0), "")</f>
        <v>0.3</v>
      </c>
      <c r="I21">
        <f>IFERROR(VLOOKUP($C21, 'Base sheet'!$C$2:$L$853, 7, 0), "")</f>
        <v>2</v>
      </c>
      <c r="J21">
        <f>IFERROR(VLOOKUP($C21, 'Base sheet'!$C$2:$L$853, 8, 0), "")</f>
        <v>2</v>
      </c>
      <c r="K21" t="str">
        <f>IFERROR(VLOOKUP($C21, 'Base sheet'!$C$2:$L$853, 9, 0), "")</f>
        <v>Falling</v>
      </c>
      <c r="L21" t="str">
        <f>IFERROR(IF(VLOOKUP($C21, 'Base sheet'!$C$2:$L$853, 10, 0) = 0, "", VLOOKUP($C21, 'Base sheet'!$C$2:$L$853, 10, 0)), "")</f>
        <v/>
      </c>
    </row>
    <row r="22" spans="1:12" x14ac:dyDescent="0.2">
      <c r="A22" s="7" t="s">
        <v>1113</v>
      </c>
      <c r="B22" s="7" t="s">
        <v>1114</v>
      </c>
      <c r="C22" s="7" t="str">
        <f t="shared" si="0"/>
        <v>Selfish.Jordan Davis</v>
      </c>
      <c r="D22">
        <f>IFERROR(VLOOKUP($C22, 'Base sheet'!$C$2:$L$853, 2, 0), "")</f>
        <v>3</v>
      </c>
      <c r="E22">
        <f>IFERROR(VLOOKUP($C22, 'Base sheet'!$C$2:$L$853, 3, 0), "")</f>
        <v>2</v>
      </c>
      <c r="F22" s="5">
        <f>IFERROR(VLOOKUP($C22, 'Base sheet'!$C$2:$L$853, 4, 0), "")</f>
        <v>89.97</v>
      </c>
      <c r="G22" t="str">
        <f>IFERROR(VLOOKUP($C22, 'Base sheet'!$C$2:$L$853, 5, 0), "")</f>
        <v>Country</v>
      </c>
      <c r="H22" s="4">
        <f>IFERROR(VLOOKUP($C22, 'Base sheet'!$C$2:$L$853, 6, 0), "")</f>
        <v>0.8</v>
      </c>
      <c r="I22">
        <f>IFERROR(VLOOKUP($C22, 'Base sheet'!$C$2:$L$853, 7, 0), "")</f>
        <v>1</v>
      </c>
      <c r="J22">
        <f>IFERROR(VLOOKUP($C22, 'Base sheet'!$C$2:$L$853, 8, 0), "")</f>
        <v>3</v>
      </c>
      <c r="K22" t="str">
        <f>IFERROR(VLOOKUP($C22, 'Base sheet'!$C$2:$L$853, 9, 0), "")</f>
        <v>Falling</v>
      </c>
      <c r="L22" t="str">
        <f>IFERROR(IF(VLOOKUP($C22, 'Base sheet'!$C$2:$L$853, 10, 0) = 0, "", VLOOKUP($C22, 'Base sheet'!$C$2:$L$853, 10, 0)), "")</f>
        <v/>
      </c>
    </row>
    <row r="23" spans="1:12" x14ac:dyDescent="0.2">
      <c r="A23" s="7" t="s">
        <v>1225</v>
      </c>
      <c r="B23" s="7" t="s">
        <v>104</v>
      </c>
      <c r="C23" s="7" t="str">
        <f t="shared" si="0"/>
        <v>Nice 'n' Easy - Remastered 1999.Frank Sinatra</v>
      </c>
      <c r="D23">
        <f>IFERROR(VLOOKUP($C23, 'Base sheet'!$C$2:$L$853, 2, 0), "")</f>
        <v>2</v>
      </c>
      <c r="E23">
        <f>IFERROR(VLOOKUP($C23, 'Base sheet'!$C$2:$L$853, 3, 0), "")</f>
        <v>3</v>
      </c>
      <c r="F23" s="5">
        <f>IFERROR(VLOOKUP($C23, 'Base sheet'!$C$2:$L$853, 4, 0), "")</f>
        <v>109.295</v>
      </c>
      <c r="G23" t="str">
        <f>IFERROR(VLOOKUP($C23, 'Base sheet'!$C$2:$L$853, 5, 0), "")</f>
        <v>Jazz blues</v>
      </c>
      <c r="H23" s="4">
        <f>IFERROR(VLOOKUP($C23, 'Base sheet'!$C$2:$L$853, 6, 0), "")</f>
        <v>0.77200000000000002</v>
      </c>
      <c r="I23">
        <f>IFERROR(VLOOKUP($C23, 'Base sheet'!$C$2:$L$853, 7, 0), "")</f>
        <v>2</v>
      </c>
      <c r="J23">
        <f>IFERROR(VLOOKUP($C23, 'Base sheet'!$C$2:$L$853, 8, 0), "")</f>
        <v>4</v>
      </c>
      <c r="K23" t="str">
        <f>IFERROR(VLOOKUP($C23, 'Base sheet'!$C$2:$L$853, 9, 0), "")</f>
        <v>Rising</v>
      </c>
      <c r="L23" t="str">
        <f>IFERROR(IF(VLOOKUP($C23, 'Base sheet'!$C$2:$L$853, 10, 0) = 0, "", VLOOKUP($C23, 'Base sheet'!$C$2:$L$853, 10, 0)), "")</f>
        <v>Swung</v>
      </c>
    </row>
    <row r="24" spans="1:12" x14ac:dyDescent="0.2">
      <c r="A24" s="7" t="s">
        <v>1227</v>
      </c>
      <c r="B24" s="7" t="s">
        <v>1228</v>
      </c>
      <c r="C24" s="7" t="str">
        <f t="shared" si="0"/>
        <v>Jealous.Ingrid Michaelson</v>
      </c>
      <c r="D24">
        <f>IFERROR(VLOOKUP($C24, 'Base sheet'!$C$2:$L$853, 2, 0), "")</f>
        <v>3</v>
      </c>
      <c r="E24">
        <f>IFERROR(VLOOKUP($C24, 'Base sheet'!$C$2:$L$853, 3, 0), "")</f>
        <v>3</v>
      </c>
      <c r="F24" s="5">
        <f>IFERROR(VLOOKUP($C24, 'Base sheet'!$C$2:$L$853, 4, 0), "")</f>
        <v>96.992999999999995</v>
      </c>
      <c r="G24" t="str">
        <f>IFERROR(VLOOKUP($C24, 'Base sheet'!$C$2:$L$853, 5, 0), "")</f>
        <v>Pop</v>
      </c>
      <c r="H24" s="4">
        <f>IFERROR(VLOOKUP($C24, 'Base sheet'!$C$2:$L$853, 6, 0), "")</f>
        <v>0.3</v>
      </c>
      <c r="I24">
        <f>IFERROR(VLOOKUP($C24, 'Base sheet'!$C$2:$L$853, 7, 0), "")</f>
        <v>2</v>
      </c>
      <c r="J24">
        <f>IFERROR(VLOOKUP($C24, 'Base sheet'!$C$2:$L$853, 8, 0), "")</f>
        <v>4</v>
      </c>
      <c r="K24" t="str">
        <f>IFERROR(VLOOKUP($C24, 'Base sheet'!$C$2:$L$853, 9, 0), "")</f>
        <v>None</v>
      </c>
      <c r="L24" t="str">
        <f>IFERROR(IF(VLOOKUP($C24, 'Base sheet'!$C$2:$L$853, 10, 0) = 0, "", VLOOKUP($C24, 'Base sheet'!$C$2:$L$853, 10, 0)), "")</f>
        <v/>
      </c>
    </row>
    <row r="25" spans="1:12" x14ac:dyDescent="0.2">
      <c r="A25" s="7" t="s">
        <v>816</v>
      </c>
      <c r="B25" s="7" t="s">
        <v>817</v>
      </c>
      <c r="C25" s="7" t="str">
        <f t="shared" si="0"/>
        <v>No Scrubs.TLC</v>
      </c>
      <c r="D25">
        <f>IFERROR(VLOOKUP($C25, 'Base sheet'!$C$2:$L$853, 2, 0), "")</f>
        <v>3</v>
      </c>
      <c r="E25">
        <f>IFERROR(VLOOKUP($C25, 'Base sheet'!$C$2:$L$853, 3, 0), "")</f>
        <v>3</v>
      </c>
      <c r="F25" s="5">
        <f>IFERROR(VLOOKUP($C25, 'Base sheet'!$C$2:$L$853, 4, 0), "")</f>
        <v>92.909000000000006</v>
      </c>
      <c r="G25" t="str">
        <f>IFERROR(VLOOKUP($C25, 'Base sheet'!$C$2:$L$853, 5, 0), "")</f>
        <v>Throwback, R&amp;B</v>
      </c>
      <c r="H25" s="4">
        <f>IFERROR(VLOOKUP($C25, 'Base sheet'!$C$2:$L$853, 6, 0), "")</f>
        <v>0.4</v>
      </c>
      <c r="I25">
        <f>IFERROR(VLOOKUP($C25, 'Base sheet'!$C$2:$L$853, 7, 0), "")</f>
        <v>2</v>
      </c>
      <c r="J25">
        <f>IFERROR(VLOOKUP($C25, 'Base sheet'!$C$2:$L$853, 8, 0), "")</f>
        <v>5</v>
      </c>
      <c r="K25" t="str">
        <f>IFERROR(VLOOKUP($C25, 'Base sheet'!$C$2:$L$853, 9, 0), "")</f>
        <v>None</v>
      </c>
      <c r="L25" t="str">
        <f>IFERROR(IF(VLOOKUP($C25, 'Base sheet'!$C$2:$L$853, 10, 0) = 0, "", VLOOKUP($C25, 'Base sheet'!$C$2:$L$853, 10, 0)), "")</f>
        <v>Explicit (lightly)</v>
      </c>
    </row>
    <row r="26" spans="1:12" x14ac:dyDescent="0.2">
      <c r="A26" s="7" t="s">
        <v>857</v>
      </c>
      <c r="B26" s="7" t="s">
        <v>858</v>
      </c>
      <c r="C26" s="7" t="str">
        <f t="shared" si="0"/>
        <v>SloMo.Chanel</v>
      </c>
      <c r="D26">
        <f>IFERROR(VLOOKUP($C26, 'Base sheet'!$C$2:$L$853, 2, 0), "")</f>
        <v>3</v>
      </c>
      <c r="E26">
        <f>IFERROR(VLOOKUP($C26, 'Base sheet'!$C$2:$L$853, 3, 0), "")</f>
        <v>3</v>
      </c>
      <c r="F26" s="5">
        <f>IFERROR(VLOOKUP($C26, 'Base sheet'!$C$2:$L$853, 4, 0), "")</f>
        <v>104.962</v>
      </c>
      <c r="G26" t="str">
        <f>IFERROR(VLOOKUP($C26, 'Base sheet'!$C$2:$L$853, 5, 0), "")</f>
        <v>Pop, Non-english</v>
      </c>
      <c r="H26" s="4">
        <f>IFERROR(VLOOKUP($C26, 'Base sheet'!$C$2:$L$853, 6, 0), "")</f>
        <v>0.2</v>
      </c>
      <c r="I26">
        <f>IFERROR(VLOOKUP($C26, 'Base sheet'!$C$2:$L$853, 7, 0), "")</f>
        <v>3</v>
      </c>
      <c r="J26">
        <f>IFERROR(VLOOKUP($C26, 'Base sheet'!$C$2:$L$853, 8, 0), "")</f>
        <v>3</v>
      </c>
      <c r="K26" t="str">
        <f>IFERROR(VLOOKUP($C26, 'Base sheet'!$C$2:$L$853, 9, 0), "")</f>
        <v>None</v>
      </c>
      <c r="L26" t="str">
        <f>IFERROR(IF(VLOOKUP($C26, 'Base sheet'!$C$2:$L$853, 10, 0) = 0, "", VLOOKUP($C26, 'Base sheet'!$C$2:$L$853, 10, 0)), "")</f>
        <v>Latin rhythm</v>
      </c>
    </row>
    <row r="27" spans="1:12" x14ac:dyDescent="0.2">
      <c r="A27" s="7" t="s">
        <v>1236</v>
      </c>
      <c r="B27" s="7" t="s">
        <v>1237</v>
      </c>
      <c r="C27" s="7" t="str">
        <f t="shared" si="0"/>
        <v>My Chick Bad.Ludacris,Nicki Minaj</v>
      </c>
      <c r="D27" t="str">
        <f>IFERROR(VLOOKUP($C27, 'Base sheet'!$C$2:$L$853, 2, 0), "")</f>
        <v/>
      </c>
      <c r="E27" t="str">
        <f>IFERROR(VLOOKUP($C27, 'Base sheet'!$C$2:$L$853, 3, 0), "")</f>
        <v/>
      </c>
      <c r="F27" s="5" t="str">
        <f>IFERROR(VLOOKUP($C27, 'Base sheet'!$C$2:$L$853, 4, 0), "")</f>
        <v/>
      </c>
      <c r="G27" t="str">
        <f>IFERROR(VLOOKUP($C27, 'Base sheet'!$C$2:$L$853, 5, 0), "")</f>
        <v/>
      </c>
      <c r="H27" s="4" t="str">
        <f>IFERROR(VLOOKUP($C27, 'Base sheet'!$C$2:$L$853, 6, 0), "")</f>
        <v/>
      </c>
      <c r="I27" t="str">
        <f>IFERROR(VLOOKUP($C27, 'Base sheet'!$C$2:$L$853, 7, 0), "")</f>
        <v/>
      </c>
      <c r="J27" t="str">
        <f>IFERROR(VLOOKUP($C27, 'Base sheet'!$C$2:$L$853, 8, 0), "")</f>
        <v/>
      </c>
      <c r="K27" t="str">
        <f>IFERROR(VLOOKUP($C27, 'Base sheet'!$C$2:$L$853, 9, 0), "")</f>
        <v/>
      </c>
      <c r="L27" t="str">
        <f>IFERROR(IF(VLOOKUP($C27, 'Base sheet'!$C$2:$L$853, 10, 0) = 0, "", VLOOKUP($C27, 'Base sheet'!$C$2:$L$853, 10, 0)), "")</f>
        <v/>
      </c>
    </row>
    <row r="28" spans="1:12" x14ac:dyDescent="0.2">
      <c r="A28" s="7" t="s">
        <v>865</v>
      </c>
      <c r="B28" s="7" t="s">
        <v>866</v>
      </c>
      <c r="C28" s="7" t="str">
        <f t="shared" si="0"/>
        <v>Be Honest (feat. Burna Boy).Jorja Smith,Burna Boy</v>
      </c>
      <c r="D28">
        <f>IFERROR(VLOOKUP($C28, 'Base sheet'!$C$2:$L$853, 2, 0), "")</f>
        <v>3</v>
      </c>
      <c r="E28">
        <f>IFERROR(VLOOKUP($C28, 'Base sheet'!$C$2:$L$853, 3, 0), "")</f>
        <v>3</v>
      </c>
      <c r="F28" s="5">
        <f>IFERROR(VLOOKUP($C28, 'Base sheet'!$C$2:$L$853, 4, 0), "")</f>
        <v>98.057000000000002</v>
      </c>
      <c r="G28" t="str">
        <f>IFERROR(VLOOKUP($C28, 'Base sheet'!$C$2:$L$853, 5, 0), "")</f>
        <v>Afropop</v>
      </c>
      <c r="H28" s="4">
        <f>IFERROR(VLOOKUP($C28, 'Base sheet'!$C$2:$L$853, 6, 0), "")</f>
        <v>0.5</v>
      </c>
      <c r="I28">
        <f>IFERROR(VLOOKUP($C28, 'Base sheet'!$C$2:$L$853, 7, 0), "")</f>
        <v>2</v>
      </c>
      <c r="J28">
        <f>IFERROR(VLOOKUP($C28, 'Base sheet'!$C$2:$L$853, 8, 0), "")</f>
        <v>2</v>
      </c>
      <c r="K28" t="str">
        <f>IFERROR(VLOOKUP($C28, 'Base sheet'!$C$2:$L$853, 9, 0), "")</f>
        <v>None</v>
      </c>
      <c r="L28" t="str">
        <f>IFERROR(IF(VLOOKUP($C28, 'Base sheet'!$C$2:$L$853, 10, 0) = 0, "", VLOOKUP($C28, 'Base sheet'!$C$2:$L$853, 10, 0)), "")</f>
        <v/>
      </c>
    </row>
    <row r="29" spans="1:12" x14ac:dyDescent="0.2">
      <c r="A29" s="7" t="s">
        <v>1123</v>
      </c>
      <c r="B29" s="7" t="s">
        <v>796</v>
      </c>
      <c r="C29" s="7" t="str">
        <f t="shared" si="0"/>
        <v>Bliss - Acoustic Version.Billy Raffoul</v>
      </c>
      <c r="D29">
        <f>IFERROR(VLOOKUP($C29, 'Base sheet'!$C$2:$L$853, 2, 0), "")</f>
        <v>2</v>
      </c>
      <c r="E29">
        <f>IFERROR(VLOOKUP($C29, 'Base sheet'!$C$2:$L$853, 3, 0), "")</f>
        <v>2</v>
      </c>
      <c r="F29" s="5">
        <f>IFERROR(VLOOKUP($C29, 'Base sheet'!$C$2:$L$853, 4, 0), "")</f>
        <v>83</v>
      </c>
      <c r="G29" t="str">
        <f>IFERROR(VLOOKUP($C29, 'Base sheet'!$C$2:$L$853, 5, 0), "")</f>
        <v>Singer songwriter</v>
      </c>
      <c r="H29" s="4">
        <f>IFERROR(VLOOKUP($C29, 'Base sheet'!$C$2:$L$853, 6, 0), "")</f>
        <v>1</v>
      </c>
      <c r="I29">
        <f>IFERROR(VLOOKUP($C29, 'Base sheet'!$C$2:$L$853, 7, 0), "")</f>
        <v>1</v>
      </c>
      <c r="J29">
        <f>IFERROR(VLOOKUP($C29, 'Base sheet'!$C$2:$L$853, 8, 0), "")</f>
        <v>3</v>
      </c>
      <c r="K29" t="str">
        <f>IFERROR(VLOOKUP($C29, 'Base sheet'!$C$2:$L$853, 9, 0), "")</f>
        <v>None</v>
      </c>
      <c r="L29" t="str">
        <f>IFERROR(IF(VLOOKUP($C29, 'Base sheet'!$C$2:$L$853, 10, 0) = 0, "", VLOOKUP($C29, 'Base sheet'!$C$2:$L$853, 10, 0)), "")</f>
        <v/>
      </c>
    </row>
    <row r="30" spans="1:12" x14ac:dyDescent="0.2">
      <c r="A30" s="7" t="s">
        <v>1217</v>
      </c>
      <c r="B30" s="7" t="s">
        <v>1218</v>
      </c>
      <c r="C30" s="7" t="str">
        <f t="shared" si="0"/>
        <v>Bonafide (feat. Chiiild).Emotional Oranges,Chiiild</v>
      </c>
      <c r="D30">
        <f>IFERROR(VLOOKUP($C30, 'Base sheet'!$C$2:$L$853, 2, 0), "")</f>
        <v>2</v>
      </c>
      <c r="E30">
        <f>IFERROR(VLOOKUP($C30, 'Base sheet'!$C$2:$L$853, 3, 0), "")</f>
        <v>3</v>
      </c>
      <c r="F30" s="5">
        <f>IFERROR(VLOOKUP($C30, 'Base sheet'!$C$2:$L$853, 4, 0), "")</f>
        <v>97.977000000000004</v>
      </c>
      <c r="G30" t="str">
        <f>IFERROR(VLOOKUP($C30, 'Base sheet'!$C$2:$L$853, 5, 0), "")</f>
        <v>R&amp;B</v>
      </c>
      <c r="H30" s="4">
        <f>IFERROR(VLOOKUP($C30, 'Base sheet'!$C$2:$L$853, 6, 0), "")</f>
        <v>0.51800000000000002</v>
      </c>
      <c r="I30">
        <f>IFERROR(VLOOKUP($C30, 'Base sheet'!$C$2:$L$853, 7, 0), "")</f>
        <v>1</v>
      </c>
      <c r="J30">
        <f>IFERROR(VLOOKUP($C30, 'Base sheet'!$C$2:$L$853, 8, 0), "")</f>
        <v>3</v>
      </c>
      <c r="K30" t="str">
        <f>IFERROR(VLOOKUP($C30, 'Base sheet'!$C$2:$L$853, 9, 0), "")</f>
        <v>Rising</v>
      </c>
      <c r="L30" t="str">
        <f>IFERROR(IF(VLOOKUP($C30, 'Base sheet'!$C$2:$L$853, 10, 0) = 0, "", VLOOKUP($C30, 'Base sheet'!$C$2:$L$853, 10, 0)), "")</f>
        <v/>
      </c>
    </row>
    <row r="31" spans="1:12" x14ac:dyDescent="0.2">
      <c r="A31" s="7" t="s">
        <v>883</v>
      </c>
      <c r="B31" s="7" t="s">
        <v>884</v>
      </c>
      <c r="C31" s="7" t="str">
        <f t="shared" si="0"/>
        <v>crossed the line.Jessica Baio</v>
      </c>
      <c r="D31">
        <f>IFERROR(VLOOKUP($C31, 'Base sheet'!$C$2:$L$853, 2, 0), "")</f>
        <v>3</v>
      </c>
      <c r="E31">
        <f>IFERROR(VLOOKUP($C31, 'Base sheet'!$C$2:$L$853, 3, 0), "")</f>
        <v>4</v>
      </c>
      <c r="F31" s="5">
        <f>IFERROR(VLOOKUP($C31, 'Base sheet'!$C$2:$L$853, 4, 0), "")</f>
        <v>110.01600000000001</v>
      </c>
      <c r="G31" t="str">
        <f>IFERROR(VLOOKUP($C31, 'Base sheet'!$C$2:$L$853, 5, 0), "")</f>
        <v>Electropop, Baddie pop</v>
      </c>
      <c r="H31" s="4">
        <f>IFERROR(VLOOKUP($C31, 'Base sheet'!$C$2:$L$853, 6, 0), "")</f>
        <v>0.13800000000000001</v>
      </c>
      <c r="I31">
        <f>IFERROR(VLOOKUP($C31, 'Base sheet'!$C$2:$L$853, 7, 0), "")</f>
        <v>3</v>
      </c>
      <c r="J31">
        <f>IFERROR(VLOOKUP($C31, 'Base sheet'!$C$2:$L$853, 8, 0), "")</f>
        <v>4</v>
      </c>
      <c r="K31" t="str">
        <f>IFERROR(VLOOKUP($C31, 'Base sheet'!$C$2:$L$853, 9, 0), "")</f>
        <v>Rising</v>
      </c>
      <c r="L31" t="str">
        <f>IFERROR(IF(VLOOKUP($C31, 'Base sheet'!$C$2:$L$853, 10, 0) = 0, "", VLOOKUP($C31, 'Base sheet'!$C$2:$L$853, 10, 0)), "")</f>
        <v/>
      </c>
    </row>
    <row r="32" spans="1:12" x14ac:dyDescent="0.2">
      <c r="A32" s="7" t="s">
        <v>900</v>
      </c>
      <c r="B32" s="7" t="s">
        <v>901</v>
      </c>
      <c r="C32" s="7" t="str">
        <f t="shared" si="0"/>
        <v>Move.Jany Green</v>
      </c>
      <c r="D32">
        <f>IFERROR(VLOOKUP($C32, 'Base sheet'!$C$2:$L$853, 2, 0), "")</f>
        <v>3</v>
      </c>
      <c r="E32">
        <f>IFERROR(VLOOKUP($C32, 'Base sheet'!$C$2:$L$853, 3, 0), "")</f>
        <v>3</v>
      </c>
      <c r="F32" s="5">
        <f>IFERROR(VLOOKUP($C32, 'Base sheet'!$C$2:$L$853, 4, 0), "")</f>
        <v>104.011</v>
      </c>
      <c r="G32" t="str">
        <f>IFERROR(VLOOKUP($C32, 'Base sheet'!$C$2:$L$853, 5, 0), "")</f>
        <v>Funk pop</v>
      </c>
      <c r="H32" s="4">
        <f>IFERROR(VLOOKUP($C32, 'Base sheet'!$C$2:$L$853, 6, 0), "")</f>
        <v>0.5</v>
      </c>
      <c r="I32">
        <f>IFERROR(VLOOKUP($C32, 'Base sheet'!$C$2:$L$853, 7, 0), "")</f>
        <v>2</v>
      </c>
      <c r="J32">
        <f>IFERROR(VLOOKUP($C32, 'Base sheet'!$C$2:$L$853, 8, 0), "")</f>
        <v>3</v>
      </c>
      <c r="K32" t="str">
        <f>IFERROR(VLOOKUP($C32, 'Base sheet'!$C$2:$L$853, 9, 0), "")</f>
        <v>None</v>
      </c>
      <c r="L32" t="str">
        <f>IFERROR(IF(VLOOKUP($C32, 'Base sheet'!$C$2:$L$853, 10, 0) = 0, "", VLOOKUP($C32, 'Base sheet'!$C$2:$L$853, 10, 0)), "")</f>
        <v/>
      </c>
    </row>
    <row r="33" spans="1:12" x14ac:dyDescent="0.2">
      <c r="A33" s="7" t="s">
        <v>1249</v>
      </c>
      <c r="B33" s="7" t="s">
        <v>1250</v>
      </c>
      <c r="C33" s="7" t="str">
        <f t="shared" si="0"/>
        <v>Come On Get Higher.Matt Nathanson</v>
      </c>
      <c r="D33">
        <f>IFERROR(VLOOKUP($C33, 'Base sheet'!$C$2:$L$853, 2, 0), "")</f>
        <v>3</v>
      </c>
      <c r="E33">
        <f>IFERROR(VLOOKUP($C33, 'Base sheet'!$C$2:$L$853, 3, 0), "")</f>
        <v>2</v>
      </c>
      <c r="F33" s="5">
        <f>IFERROR(VLOOKUP($C33, 'Base sheet'!$C$2:$L$853, 4, 0), "")</f>
        <v>92.018000000000001</v>
      </c>
      <c r="G33" t="str">
        <f>IFERROR(VLOOKUP($C33, 'Base sheet'!$C$2:$L$853, 5, 0), "")</f>
        <v>Throwback, Singer songwriter</v>
      </c>
      <c r="H33" s="4">
        <f>IFERROR(VLOOKUP($C33, 'Base sheet'!$C$2:$L$853, 6, 0), "")</f>
        <v>0.8</v>
      </c>
      <c r="I33">
        <f>IFERROR(VLOOKUP($C33, 'Base sheet'!$C$2:$L$853, 7, 0), "")</f>
        <v>1</v>
      </c>
      <c r="J33">
        <f>IFERROR(VLOOKUP($C33, 'Base sheet'!$C$2:$L$853, 8, 0), "")</f>
        <v>5</v>
      </c>
      <c r="K33" t="str">
        <f>IFERROR(VLOOKUP($C33, 'Base sheet'!$C$2:$L$853, 9, 0), "")</f>
        <v>Falling</v>
      </c>
      <c r="L33" t="str">
        <f>IFERROR(IF(VLOOKUP($C33, 'Base sheet'!$C$2:$L$853, 10, 0) = 0, "", VLOOKUP($C33, 'Base sheet'!$C$2:$L$853, 10, 0)), "")</f>
        <v/>
      </c>
    </row>
    <row r="34" spans="1:12" x14ac:dyDescent="0.2">
      <c r="A34" s="7" t="s">
        <v>295</v>
      </c>
      <c r="B34" s="7" t="s">
        <v>296</v>
      </c>
      <c r="C34" s="7" t="str">
        <f t="shared" si="0"/>
        <v>Yanghwa BRDG.Zion.T</v>
      </c>
      <c r="D34">
        <f>IFERROR(VLOOKUP($C34, 'Base sheet'!$C$2:$L$853, 2, 0), "")</f>
        <v>1</v>
      </c>
      <c r="E34">
        <f>IFERROR(VLOOKUP($C34, 'Base sheet'!$C$2:$L$853, 3, 0), "")</f>
        <v>2</v>
      </c>
      <c r="F34" s="5">
        <f>IFERROR(VLOOKUP($C34, 'Base sheet'!$C$2:$L$853, 4, 0), "")</f>
        <v>87.111000000000004</v>
      </c>
      <c r="G34" t="str">
        <f>IFERROR(VLOOKUP($C34, 'Base sheet'!$C$2:$L$853, 5, 0), "")</f>
        <v>Singer songwriter, Non-english</v>
      </c>
      <c r="H34" s="4">
        <f>IFERROR(VLOOKUP($C34, 'Base sheet'!$C$2:$L$853, 6, 0), "")</f>
        <v>0.6</v>
      </c>
      <c r="I34">
        <f>IFERROR(VLOOKUP($C34, 'Base sheet'!$C$2:$L$853, 7, 0), "")</f>
        <v>2</v>
      </c>
      <c r="J34">
        <f>IFERROR(VLOOKUP($C34, 'Base sheet'!$C$2:$L$853, 8, 0), "")</f>
        <v>2</v>
      </c>
      <c r="K34" t="str">
        <f>IFERROR(VLOOKUP($C34, 'Base sheet'!$C$2:$L$853, 9, 0), "")</f>
        <v>Rising</v>
      </c>
      <c r="L34" t="str">
        <f>IFERROR(IF(VLOOKUP($C34, 'Base sheet'!$C$2:$L$853, 10, 0) = 0, "", VLOOKUP($C34, 'Base sheet'!$C$2:$L$853, 10, 0)), "")</f>
        <v/>
      </c>
    </row>
    <row r="35" spans="1:12" x14ac:dyDescent="0.2">
      <c r="A35" s="7" t="s">
        <v>423</v>
      </c>
      <c r="B35" s="7" t="s">
        <v>424</v>
      </c>
      <c r="C35" s="7" t="str">
        <f t="shared" si="0"/>
        <v>go with u.BAYNK</v>
      </c>
      <c r="D35">
        <f>IFERROR(VLOOKUP($C35, 'Base sheet'!$C$2:$L$853, 2, 0), "")</f>
        <v>2</v>
      </c>
      <c r="E35">
        <f>IFERROR(VLOOKUP($C35, 'Base sheet'!$C$2:$L$853, 3, 0), "")</f>
        <v>3</v>
      </c>
      <c r="F35" s="5">
        <f>IFERROR(VLOOKUP($C35, 'Base sheet'!$C$2:$L$853, 4, 0), "")</f>
        <v>108.994</v>
      </c>
      <c r="G35" t="str">
        <f>IFERROR(VLOOKUP($C35, 'Base sheet'!$C$2:$L$853, 5, 0), "")</f>
        <v>Electropop</v>
      </c>
      <c r="H35" s="4">
        <f>IFERROR(VLOOKUP($C35, 'Base sheet'!$C$2:$L$853, 6, 0), "")</f>
        <v>0.2</v>
      </c>
      <c r="I35">
        <f>IFERROR(VLOOKUP($C35, 'Base sheet'!$C$2:$L$853, 7, 0), "")</f>
        <v>3</v>
      </c>
      <c r="J35">
        <f>IFERROR(VLOOKUP($C35, 'Base sheet'!$C$2:$L$853, 8, 0), "")</f>
        <v>4</v>
      </c>
      <c r="K35" t="str">
        <f>IFERROR(VLOOKUP($C35, 'Base sheet'!$C$2:$L$853, 9, 0), "")</f>
        <v>Rising</v>
      </c>
      <c r="L35" t="str">
        <f>IFERROR(IF(VLOOKUP($C35, 'Base sheet'!$C$2:$L$853, 10, 0) = 0, "", VLOOKUP($C35, 'Base sheet'!$C$2:$L$853, 10, 0)), "")</f>
        <v/>
      </c>
    </row>
    <row r="36" spans="1:12" x14ac:dyDescent="0.2">
      <c r="A36" s="7" t="s">
        <v>1221</v>
      </c>
      <c r="B36" s="7" t="s">
        <v>1222</v>
      </c>
      <c r="C36" s="7" t="str">
        <f t="shared" si="0"/>
        <v>Danger - Original Mix.Blahzay Blahzay</v>
      </c>
      <c r="D36">
        <f>IFERROR(VLOOKUP($C36, 'Base sheet'!$C$2:$L$853, 2, 0), "")</f>
        <v>3</v>
      </c>
      <c r="E36">
        <f>IFERROR(VLOOKUP($C36, 'Base sheet'!$C$2:$L$853, 3, 0), "")</f>
        <v>3</v>
      </c>
      <c r="F36" s="5">
        <f>IFERROR(VLOOKUP($C36, 'Base sheet'!$C$2:$L$853, 4, 0), "")</f>
        <v>90</v>
      </c>
      <c r="G36" t="str">
        <f>IFERROR(VLOOKUP($C36, 'Base sheet'!$C$2:$L$853, 5, 0), "")</f>
        <v>Hip hop, Oldies, Rap</v>
      </c>
      <c r="H36" s="4">
        <f>IFERROR(VLOOKUP($C36, 'Base sheet'!$C$2:$L$853, 6, 0), "")</f>
        <v>0.8</v>
      </c>
      <c r="I36">
        <f>IFERROR(VLOOKUP($C36, 'Base sheet'!$C$2:$L$853, 7, 0), "")</f>
        <v>1</v>
      </c>
      <c r="J36">
        <f>IFERROR(VLOOKUP($C36, 'Base sheet'!$C$2:$L$853, 8, 0), "")</f>
        <v>2</v>
      </c>
      <c r="K36" t="str">
        <f>IFERROR(VLOOKUP($C36, 'Base sheet'!$C$2:$L$853, 9, 0), "")</f>
        <v>None</v>
      </c>
      <c r="L36" t="str">
        <f>IFERROR(IF(VLOOKUP($C36, 'Base sheet'!$C$2:$L$853, 10, 0) = 0, "", VLOOKUP($C36, 'Base sheet'!$C$2:$L$853, 10, 0)), "")</f>
        <v>Explicit</v>
      </c>
    </row>
    <row r="37" spans="1:12" x14ac:dyDescent="0.2">
      <c r="A37" s="7" t="s">
        <v>92</v>
      </c>
      <c r="B37" s="7" t="s">
        <v>93</v>
      </c>
      <c r="C37" s="7" t="str">
        <f t="shared" si="0"/>
        <v>Want It Too.Pretty Sister</v>
      </c>
      <c r="D37">
        <f>IFERROR(VLOOKUP($C37, 'Base sheet'!$C$2:$L$853, 2, 0), "")</f>
        <v>3</v>
      </c>
      <c r="E37">
        <f>IFERROR(VLOOKUP($C37, 'Base sheet'!$C$2:$L$853, 3, 0), "")</f>
        <v>2</v>
      </c>
      <c r="F37" s="5">
        <f>IFERROR(VLOOKUP($C37, 'Base sheet'!$C$2:$L$853, 4, 0), "")</f>
        <v>84.886499999999998</v>
      </c>
      <c r="G37" t="str">
        <f>IFERROR(VLOOKUP($C37, 'Base sheet'!$C$2:$L$853, 5, 0), "")</f>
        <v>Funk pop</v>
      </c>
      <c r="H37" s="4">
        <f>IFERROR(VLOOKUP($C37, 'Base sheet'!$C$2:$L$853, 6, 0), "")</f>
        <v>0.49399999999999999</v>
      </c>
      <c r="I37">
        <f>IFERROR(VLOOKUP($C37, 'Base sheet'!$C$2:$L$853, 7, 0), "")</f>
        <v>2</v>
      </c>
      <c r="J37">
        <f>IFERROR(VLOOKUP($C37, 'Base sheet'!$C$2:$L$853, 8, 0), "")</f>
        <v>2</v>
      </c>
      <c r="K37" t="str">
        <f>IFERROR(VLOOKUP($C37, 'Base sheet'!$C$2:$L$853, 9, 0), "")</f>
        <v>Falling</v>
      </c>
      <c r="L37" t="str">
        <f>IFERROR(IF(VLOOKUP($C37, 'Base sheet'!$C$2:$L$853, 10, 0) = 0, "", VLOOKUP($C37, 'Base sheet'!$C$2:$L$853, 10, 0)), "")</f>
        <v/>
      </c>
    </row>
    <row r="38" spans="1:12" x14ac:dyDescent="0.2">
      <c r="A38" s="7" t="s">
        <v>1240</v>
      </c>
      <c r="B38" s="7" t="s">
        <v>646</v>
      </c>
      <c r="C38" s="7" t="str">
        <f t="shared" si="0"/>
        <v>Lost in Space.Emmit Fenn</v>
      </c>
      <c r="D38">
        <f>IFERROR(VLOOKUP($C38, 'Base sheet'!$C$2:$L$853, 2, 0), "")</f>
        <v>2</v>
      </c>
      <c r="E38">
        <f>IFERROR(VLOOKUP($C38, 'Base sheet'!$C$2:$L$853, 3, 0), "")</f>
        <v>2</v>
      </c>
      <c r="F38" s="5">
        <f>IFERROR(VLOOKUP($C38, 'Base sheet'!$C$2:$L$853, 4, 0), "")</f>
        <v>101.018</v>
      </c>
      <c r="G38" t="str">
        <f>IFERROR(VLOOKUP($C38, 'Base sheet'!$C$2:$L$853, 5, 0), "")</f>
        <v>Late night</v>
      </c>
      <c r="H38" s="4">
        <f>IFERROR(VLOOKUP($C38, 'Base sheet'!$C$2:$L$853, 6, 0), "")</f>
        <v>0.2</v>
      </c>
      <c r="I38">
        <f>IFERROR(VLOOKUP($C38, 'Base sheet'!$C$2:$L$853, 7, 0), "")</f>
        <v>1</v>
      </c>
      <c r="J38">
        <f>IFERROR(VLOOKUP($C38, 'Base sheet'!$C$2:$L$853, 8, 0), "")</f>
        <v>5</v>
      </c>
      <c r="K38" t="str">
        <f>IFERROR(VLOOKUP($C38, 'Base sheet'!$C$2:$L$853, 9, 0), "")</f>
        <v>None</v>
      </c>
      <c r="L38" t="str">
        <f>IFERROR(IF(VLOOKUP($C38, 'Base sheet'!$C$2:$L$853, 10, 0) = 0, "", VLOOKUP($C38, 'Base sheet'!$C$2:$L$853, 10, 0)), "")</f>
        <v/>
      </c>
    </row>
    <row r="39" spans="1:12" x14ac:dyDescent="0.2">
      <c r="A39" s="7" t="s">
        <v>1208</v>
      </c>
      <c r="B39" s="7" t="s">
        <v>1209</v>
      </c>
      <c r="C39" s="7" t="str">
        <f t="shared" si="0"/>
        <v>Bed on Fire - Stripped.Teddy Swims</v>
      </c>
      <c r="D39">
        <f>IFERROR(VLOOKUP($C39, 'Base sheet'!$C$2:$L$853, 2, 0), "")</f>
        <v>1</v>
      </c>
      <c r="E39">
        <f>IFERROR(VLOOKUP($C39, 'Base sheet'!$C$2:$L$853, 3, 0), "")</f>
        <v>1</v>
      </c>
      <c r="F39" s="5">
        <f>IFERROR(VLOOKUP($C39, 'Base sheet'!$C$2:$L$853, 4, 0), "")</f>
        <v>80</v>
      </c>
      <c r="G39" t="str">
        <f>IFERROR(VLOOKUP($C39, 'Base sheet'!$C$2:$L$853, 5, 0), "")</f>
        <v>Drama pop</v>
      </c>
      <c r="H39" s="4">
        <f>IFERROR(VLOOKUP($C39, 'Base sheet'!$C$2:$L$853, 6, 0), "")</f>
        <v>1</v>
      </c>
      <c r="I39">
        <f>IFERROR(VLOOKUP($C39, 'Base sheet'!$C$2:$L$853, 7, 0), "")</f>
        <v>4</v>
      </c>
      <c r="J39">
        <f>IFERROR(VLOOKUP($C39, 'Base sheet'!$C$2:$L$853, 8, 0), "")</f>
        <v>5</v>
      </c>
      <c r="K39" t="str">
        <f>IFERROR(VLOOKUP($C39, 'Base sheet'!$C$2:$L$853, 9, 0), "")</f>
        <v>None</v>
      </c>
      <c r="L39" t="str">
        <f>IFERROR(IF(VLOOKUP($C39, 'Base sheet'!$C$2:$L$853, 10, 0) = 0, "", VLOOKUP($C39, 'Base sheet'!$C$2:$L$853, 10, 0)), "")</f>
        <v/>
      </c>
    </row>
    <row r="40" spans="1:12" x14ac:dyDescent="0.2">
      <c r="A40" s="7" t="s">
        <v>1116</v>
      </c>
      <c r="B40" s="7" t="s">
        <v>1117</v>
      </c>
      <c r="C40" s="7" t="str">
        <f t="shared" si="0"/>
        <v>Do I Wanna Know.A Girl Named Sue,JPL,Tora</v>
      </c>
      <c r="D40">
        <f>IFERROR(VLOOKUP($C40, 'Base sheet'!$C$2:$L$853, 2, 0), "")</f>
        <v>2</v>
      </c>
      <c r="E40">
        <f>IFERROR(VLOOKUP($C40, 'Base sheet'!$C$2:$L$853, 3, 0), "")</f>
        <v>3</v>
      </c>
      <c r="F40" s="5">
        <f>IFERROR(VLOOKUP($C40, 'Base sheet'!$C$2:$L$853, 4, 0), "")</f>
        <v>89.819000000000003</v>
      </c>
      <c r="G40" t="str">
        <f>IFERROR(VLOOKUP($C40, 'Base sheet'!$C$2:$L$853, 5, 0), "")</f>
        <v>Pop, Covers</v>
      </c>
      <c r="H40" s="4">
        <f>IFERROR(VLOOKUP($C40, 'Base sheet'!$C$2:$L$853, 6, 0), "")</f>
        <v>0.4</v>
      </c>
      <c r="I40">
        <f>IFERROR(VLOOKUP($C40, 'Base sheet'!$C$2:$L$853, 7, 0), "")</f>
        <v>1</v>
      </c>
      <c r="J40">
        <f>IFERROR(VLOOKUP($C40, 'Base sheet'!$C$2:$L$853, 8, 0), "")</f>
        <v>3</v>
      </c>
      <c r="K40" t="str">
        <f>IFERROR(VLOOKUP($C40, 'Base sheet'!$C$2:$L$853, 9, 0), "")</f>
        <v>Rising</v>
      </c>
      <c r="L40" t="str">
        <f>IFERROR(IF(VLOOKUP($C40, 'Base sheet'!$C$2:$L$853, 10, 0) = 0, "", VLOOKUP($C40, 'Base sheet'!$C$2:$L$853, 10, 0)), "")</f>
        <v/>
      </c>
    </row>
    <row r="41" spans="1:12" x14ac:dyDescent="0.2">
      <c r="A41" s="7" t="s">
        <v>824</v>
      </c>
      <c r="B41" s="7" t="s">
        <v>825</v>
      </c>
      <c r="C41" s="7" t="str">
        <f t="shared" si="0"/>
        <v>tere bina - Acoustic.Zaeden,Jonita Gandhi</v>
      </c>
      <c r="D41">
        <f>IFERROR(VLOOKUP($C41, 'Base sheet'!$C$2:$L$853, 2, 0), "")</f>
        <v>3</v>
      </c>
      <c r="E41">
        <f>IFERROR(VLOOKUP($C41, 'Base sheet'!$C$2:$L$853, 3, 0), "")</f>
        <v>3</v>
      </c>
      <c r="F41" s="5">
        <f>IFERROR(VLOOKUP($C41, 'Base sheet'!$C$2:$L$853, 4, 0), "")</f>
        <v>107.97199999999999</v>
      </c>
      <c r="G41" t="str">
        <f>IFERROR(VLOOKUP($C41, 'Base sheet'!$C$2:$L$853, 5, 0), "")</f>
        <v>Singer songwriter, Non-english</v>
      </c>
      <c r="H41" s="4">
        <f>IFERROR(VLOOKUP($C41, 'Base sheet'!$C$2:$L$853, 6, 0), "")</f>
        <v>0.9</v>
      </c>
      <c r="I41">
        <f>IFERROR(VLOOKUP($C41, 'Base sheet'!$C$2:$L$853, 7, 0), "")</f>
        <v>2</v>
      </c>
      <c r="J41">
        <f>IFERROR(VLOOKUP($C41, 'Base sheet'!$C$2:$L$853, 8, 0), "")</f>
        <v>2</v>
      </c>
      <c r="K41" t="str">
        <f>IFERROR(VLOOKUP($C41, 'Base sheet'!$C$2:$L$853, 9, 0), "")</f>
        <v>None</v>
      </c>
      <c r="L41" t="str">
        <f>IFERROR(IF(VLOOKUP($C41, 'Base sheet'!$C$2:$L$853, 10, 0) = 0, "", VLOOKUP($C41, 'Base sheet'!$C$2:$L$853, 10, 0)), "")</f>
        <v/>
      </c>
    </row>
    <row r="42" spans="1:12" x14ac:dyDescent="0.2">
      <c r="A42" s="7" t="s">
        <v>863</v>
      </c>
      <c r="B42" s="7" t="s">
        <v>864</v>
      </c>
      <c r="C42" s="7" t="str">
        <f t="shared" si="0"/>
        <v>Lean On Me.Cheat Codes,Tinashe</v>
      </c>
      <c r="D42">
        <f>IFERROR(VLOOKUP($C42, 'Base sheet'!$C$2:$L$853, 2, 0), "")</f>
        <v>3</v>
      </c>
      <c r="E42">
        <f>IFERROR(VLOOKUP($C42, 'Base sheet'!$C$2:$L$853, 3, 0), "")</f>
        <v>4</v>
      </c>
      <c r="F42" s="5">
        <f>IFERROR(VLOOKUP($C42, 'Base sheet'!$C$2:$L$853, 4, 0), "")</f>
        <v>101.82899999999999</v>
      </c>
      <c r="G42" t="str">
        <f>IFERROR(VLOOKUP($C42, 'Base sheet'!$C$2:$L$853, 5, 0), "")</f>
        <v>Electropop</v>
      </c>
      <c r="H42" s="4">
        <f>IFERROR(VLOOKUP($C42, 'Base sheet'!$C$2:$L$853, 6, 0), "")</f>
        <v>7.0300000000000001E-2</v>
      </c>
      <c r="I42">
        <f>IFERROR(VLOOKUP($C42, 'Base sheet'!$C$2:$L$853, 7, 0), "")</f>
        <v>2</v>
      </c>
      <c r="J42">
        <f>IFERROR(VLOOKUP($C42, 'Base sheet'!$C$2:$L$853, 8, 0), "")</f>
        <v>4</v>
      </c>
      <c r="K42" t="str">
        <f>IFERROR(VLOOKUP($C42, 'Base sheet'!$C$2:$L$853, 9, 0), "")</f>
        <v>Rising</v>
      </c>
      <c r="L42" t="str">
        <f>IFERROR(IF(VLOOKUP($C42, 'Base sheet'!$C$2:$L$853, 10, 0) = 0, "", VLOOKUP($C42, 'Base sheet'!$C$2:$L$853, 10, 0)), "")</f>
        <v>A couple tricky stops</v>
      </c>
    </row>
    <row r="43" spans="1:12" x14ac:dyDescent="0.2">
      <c r="A43" s="7" t="s">
        <v>549</v>
      </c>
      <c r="B43" s="7" t="s">
        <v>550</v>
      </c>
      <c r="C43" s="7" t="str">
        <f t="shared" si="0"/>
        <v>Lost.Blake Rose</v>
      </c>
      <c r="D43">
        <f>IFERROR(VLOOKUP($C43, 'Base sheet'!$C$2:$L$853, 2, 0), "")</f>
        <v>3</v>
      </c>
      <c r="E43">
        <f>IFERROR(VLOOKUP($C43, 'Base sheet'!$C$2:$L$853, 3, 0), "")</f>
        <v>3</v>
      </c>
      <c r="F43" s="5">
        <f>IFERROR(VLOOKUP($C43, 'Base sheet'!$C$2:$L$853, 4, 0), "")</f>
        <v>94.748999999999995</v>
      </c>
      <c r="G43" t="str">
        <f>IFERROR(VLOOKUP($C43, 'Base sheet'!$C$2:$L$853, 5, 0), "")</f>
        <v>Pop</v>
      </c>
      <c r="H43" s="4">
        <f>IFERROR(VLOOKUP($C43, 'Base sheet'!$C$2:$L$853, 6, 0), "")</f>
        <v>0.216</v>
      </c>
      <c r="I43">
        <f>IFERROR(VLOOKUP($C43, 'Base sheet'!$C$2:$L$853, 7, 0), "")</f>
        <v>1</v>
      </c>
      <c r="J43">
        <f>IFERROR(VLOOKUP($C43, 'Base sheet'!$C$2:$L$853, 8, 0), "")</f>
        <v>5</v>
      </c>
      <c r="K43" t="str">
        <f>IFERROR(VLOOKUP($C43, 'Base sheet'!$C$2:$L$853, 9, 0), "")</f>
        <v>None</v>
      </c>
      <c r="L43" t="str">
        <f>IFERROR(IF(VLOOKUP($C43, 'Base sheet'!$C$2:$L$853, 10, 0) = 0, "", VLOOKUP($C43, 'Base sheet'!$C$2:$L$853, 10, 0)), "")</f>
        <v/>
      </c>
    </row>
    <row r="44" spans="1:12" x14ac:dyDescent="0.2">
      <c r="A44" s="7" t="s">
        <v>273</v>
      </c>
      <c r="B44" s="7" t="s">
        <v>274</v>
      </c>
      <c r="C44" s="7" t="str">
        <f t="shared" si="0"/>
        <v>how deep?.Tai Verdes</v>
      </c>
      <c r="D44">
        <f>IFERROR(VLOOKUP($C44, 'Base sheet'!$C$2:$L$853, 2, 0), "")</f>
        <v>2</v>
      </c>
      <c r="E44">
        <f>IFERROR(VLOOKUP($C44, 'Base sheet'!$C$2:$L$853, 3, 0), "")</f>
        <v>2</v>
      </c>
      <c r="F44" s="5">
        <f>IFERROR(VLOOKUP($C44, 'Base sheet'!$C$2:$L$853, 4, 0), "")</f>
        <v>97.021000000000001</v>
      </c>
      <c r="G44" t="str">
        <f>IFERROR(VLOOKUP($C44, 'Base sheet'!$C$2:$L$853, 5, 0), "")</f>
        <v>Pop, Rap</v>
      </c>
      <c r="H44" s="4">
        <f>IFERROR(VLOOKUP($C44, 'Base sheet'!$C$2:$L$853, 6, 0), "")</f>
        <v>0.4</v>
      </c>
      <c r="I44">
        <f>IFERROR(VLOOKUP($C44, 'Base sheet'!$C$2:$L$853, 7, 0), "")</f>
        <v>3</v>
      </c>
      <c r="J44">
        <f>IFERROR(VLOOKUP($C44, 'Base sheet'!$C$2:$L$853, 8, 0), "")</f>
        <v>1</v>
      </c>
      <c r="K44" t="str">
        <f>IFERROR(VLOOKUP($C44, 'Base sheet'!$C$2:$L$853, 9, 0), "")</f>
        <v>None</v>
      </c>
      <c r="L44" t="str">
        <f>IFERROR(IF(VLOOKUP($C44, 'Base sheet'!$C$2:$L$853, 10, 0) = 0, "", VLOOKUP($C44, 'Base sheet'!$C$2:$L$853, 10, 0)), "")</f>
        <v/>
      </c>
    </row>
    <row r="45" spans="1:12" x14ac:dyDescent="0.2">
      <c r="A45" s="1" t="s">
        <v>428</v>
      </c>
      <c r="B45" t="s">
        <v>429</v>
      </c>
      <c r="C45" s="7" t="str">
        <f t="shared" si="0"/>
        <v>Over-the-Ocean Call.Lizzy McAlpine</v>
      </c>
      <c r="D45">
        <f>IFERROR(VLOOKUP($C45, 'Base sheet'!$C$2:$L$853, 2, 0), "")</f>
        <v>2</v>
      </c>
      <c r="E45">
        <f>IFERROR(VLOOKUP($C45, 'Base sheet'!$C$2:$L$853, 3, 0), "")</f>
        <v>2</v>
      </c>
      <c r="F45" s="5">
        <f>IFERROR(VLOOKUP($C45, 'Base sheet'!$C$2:$L$853, 4, 0), "")</f>
        <v>92.012</v>
      </c>
      <c r="G45" t="str">
        <f>IFERROR(VLOOKUP($C45, 'Base sheet'!$C$2:$L$853, 5, 0), "")</f>
        <v>Pop</v>
      </c>
      <c r="H45" s="4">
        <f>IFERROR(VLOOKUP($C45, 'Base sheet'!$C$2:$L$853, 6, 0), "")</f>
        <v>0.80600000000000005</v>
      </c>
      <c r="I45">
        <f>IFERROR(VLOOKUP($C45, 'Base sheet'!$C$2:$L$853, 7, 0), "")</f>
        <v>2</v>
      </c>
      <c r="J45">
        <f>IFERROR(VLOOKUP($C45, 'Base sheet'!$C$2:$L$853, 8, 0), "")</f>
        <v>3</v>
      </c>
      <c r="K45" t="str">
        <f>IFERROR(VLOOKUP($C45, 'Base sheet'!$C$2:$L$853, 9, 0), "")</f>
        <v>None</v>
      </c>
      <c r="L45" t="str">
        <f>IFERROR(IF(VLOOKUP($C45, 'Base sheet'!$C$2:$L$853, 10, 0) = 0, "", VLOOKUP($C45, 'Base sheet'!$C$2:$L$853, 10, 0)), "")</f>
        <v/>
      </c>
    </row>
    <row r="46" spans="1:12" x14ac:dyDescent="0.2">
      <c r="A46" s="7" t="s">
        <v>620</v>
      </c>
      <c r="B46" s="7" t="s">
        <v>658</v>
      </c>
      <c r="C46" s="7" t="str">
        <f t="shared" si="0"/>
        <v>Tricky.Shoffy,Sabrina Carpenter</v>
      </c>
      <c r="D46">
        <f>IFERROR(VLOOKUP($C46, 'Base sheet'!$C$2:$L$853, 2, 0), "")</f>
        <v>2</v>
      </c>
      <c r="E46">
        <f>IFERROR(VLOOKUP($C46, 'Base sheet'!$C$2:$L$853, 3, 0), "")</f>
        <v>3</v>
      </c>
      <c r="F46" s="5">
        <f>IFERROR(VLOOKUP($C46, 'Base sheet'!$C$2:$L$853, 4, 0), "")</f>
        <v>89.960999999999999</v>
      </c>
      <c r="G46" t="str">
        <f>IFERROR(VLOOKUP($C46, 'Base sheet'!$C$2:$L$853, 5, 0), "")</f>
        <v>Funk pop</v>
      </c>
      <c r="H46" s="4">
        <f>IFERROR(VLOOKUP($C46, 'Base sheet'!$C$2:$L$853, 6, 0), "")</f>
        <v>0.4</v>
      </c>
      <c r="I46">
        <f>IFERROR(VLOOKUP($C46, 'Base sheet'!$C$2:$L$853, 7, 0), "")</f>
        <v>2</v>
      </c>
      <c r="J46">
        <f>IFERROR(VLOOKUP($C46, 'Base sheet'!$C$2:$L$853, 8, 0), "")</f>
        <v>4</v>
      </c>
      <c r="K46" t="str">
        <f>IFERROR(VLOOKUP($C46, 'Base sheet'!$C$2:$L$853, 9, 0), "")</f>
        <v>Rising</v>
      </c>
      <c r="L46" t="str">
        <f>IFERROR(IF(VLOOKUP($C46, 'Base sheet'!$C$2:$L$853, 10, 0) = 0, "", VLOOKUP($C46, 'Base sheet'!$C$2:$L$853, 10, 0)), "")</f>
        <v/>
      </c>
    </row>
    <row r="47" spans="1:12" x14ac:dyDescent="0.2">
      <c r="A47" s="7" t="s">
        <v>382</v>
      </c>
      <c r="B47" s="7" t="s">
        <v>383</v>
      </c>
      <c r="C47" s="7" t="str">
        <f t="shared" si="0"/>
        <v>Beyonce.AMARNI</v>
      </c>
      <c r="D47">
        <f>IFERROR(VLOOKUP($C47, 'Base sheet'!$C$2:$L$853, 2, 0), "")</f>
        <v>3</v>
      </c>
      <c r="E47">
        <f>IFERROR(VLOOKUP($C47, 'Base sheet'!$C$2:$L$853, 3, 0), "")</f>
        <v>3</v>
      </c>
      <c r="F47" s="5">
        <f>IFERROR(VLOOKUP($C47, 'Base sheet'!$C$2:$L$853, 4, 0), "")</f>
        <v>100.035</v>
      </c>
      <c r="G47" t="str">
        <f>IFERROR(VLOOKUP($C47, 'Base sheet'!$C$2:$L$853, 5, 0), "")</f>
        <v>Angry Cali Late Nite, Baddie pop</v>
      </c>
      <c r="H47" s="4">
        <f>IFERROR(VLOOKUP($C47, 'Base sheet'!$C$2:$L$853, 6, 0), "")</f>
        <v>0.2</v>
      </c>
      <c r="I47">
        <f>IFERROR(VLOOKUP($C47, 'Base sheet'!$C$2:$L$853, 7, 0), "")</f>
        <v>3</v>
      </c>
      <c r="J47">
        <f>IFERROR(VLOOKUP($C47, 'Base sheet'!$C$2:$L$853, 8, 0), "")</f>
        <v>3</v>
      </c>
      <c r="K47" t="str">
        <f>IFERROR(VLOOKUP($C47, 'Base sheet'!$C$2:$L$853, 9, 0), "")</f>
        <v>None</v>
      </c>
      <c r="L47" t="str">
        <f>IFERROR(IF(VLOOKUP($C47, 'Base sheet'!$C$2:$L$853, 10, 0) = 0, "", VLOOKUP($C47, 'Base sheet'!$C$2:$L$853, 10, 0)), "")</f>
        <v>Explicit</v>
      </c>
    </row>
    <row r="48" spans="1:12" x14ac:dyDescent="0.2">
      <c r="A48" s="7" t="s">
        <v>689</v>
      </c>
      <c r="B48" s="7" t="s">
        <v>690</v>
      </c>
      <c r="C48" s="7" t="str">
        <f t="shared" si="0"/>
        <v>Don't Speak.Chaël,kaii</v>
      </c>
      <c r="D48">
        <f>IFERROR(VLOOKUP($C48, 'Base sheet'!$C$2:$L$853, 2, 0), "")</f>
        <v>2</v>
      </c>
      <c r="E48">
        <f>IFERROR(VLOOKUP($C48, 'Base sheet'!$C$2:$L$853, 3, 0), "")</f>
        <v>3</v>
      </c>
      <c r="F48" s="5">
        <f>IFERROR(VLOOKUP($C48, 'Base sheet'!$C$2:$L$853, 4, 0), "")</f>
        <v>107.98099999999999</v>
      </c>
      <c r="G48" t="str">
        <f>IFERROR(VLOOKUP($C48, 'Base sheet'!$C$2:$L$853, 5, 0), "")</f>
        <v>Electropop, Covers</v>
      </c>
      <c r="H48" s="4">
        <f>IFERROR(VLOOKUP($C48, 'Base sheet'!$C$2:$L$853, 6, 0), "")</f>
        <v>0.2</v>
      </c>
      <c r="I48">
        <f>IFERROR(VLOOKUP($C48, 'Base sheet'!$C$2:$L$853, 7, 0), "")</f>
        <v>4</v>
      </c>
      <c r="J48">
        <f>IFERROR(VLOOKUP($C48, 'Base sheet'!$C$2:$L$853, 8, 0), "")</f>
        <v>2</v>
      </c>
      <c r="K48" t="str">
        <f>IFERROR(VLOOKUP($C48, 'Base sheet'!$C$2:$L$853, 9, 0), "")</f>
        <v>Rising</v>
      </c>
      <c r="L48" t="str">
        <f>IFERROR(IF(VLOOKUP($C48, 'Base sheet'!$C$2:$L$853, 10, 0) = 0, "", VLOOKUP($C48, 'Base sheet'!$C$2:$L$853, 10, 0)), "")</f>
        <v/>
      </c>
    </row>
    <row r="49" spans="1:12" x14ac:dyDescent="0.2">
      <c r="A49" s="7" t="s">
        <v>123</v>
      </c>
      <c r="B49" s="7" t="s">
        <v>124</v>
      </c>
      <c r="C49" s="7" t="str">
        <f t="shared" si="0"/>
        <v>The Mates of Soul (Remastered).Taylor John Williams</v>
      </c>
      <c r="D49">
        <f>IFERROR(VLOOKUP($C49, 'Base sheet'!$C$2:$L$853, 2, 0), "")</f>
        <v>1</v>
      </c>
      <c r="E49">
        <f>IFERROR(VLOOKUP($C49, 'Base sheet'!$C$2:$L$853, 3, 0), "")</f>
        <v>2</v>
      </c>
      <c r="F49" s="5">
        <f>IFERROR(VLOOKUP($C49, 'Base sheet'!$C$2:$L$853, 4, 0), "")</f>
        <v>94.956000000000003</v>
      </c>
      <c r="G49" t="str">
        <f>IFERROR(VLOOKUP($C49, 'Base sheet'!$C$2:$L$853, 5, 0), "")</f>
        <v>Oldies</v>
      </c>
      <c r="H49" s="4">
        <f>IFERROR(VLOOKUP($C49, 'Base sheet'!$C$2:$L$853, 6, 0), "")</f>
        <v>0.92900000000000005</v>
      </c>
      <c r="I49">
        <f>IFERROR(VLOOKUP($C49, 'Base sheet'!$C$2:$L$853, 7, 0), "")</f>
        <v>1</v>
      </c>
      <c r="J49">
        <f>IFERROR(VLOOKUP($C49, 'Base sheet'!$C$2:$L$853, 8, 0), "")</f>
        <v>5</v>
      </c>
      <c r="K49" t="str">
        <f>IFERROR(VLOOKUP($C49, 'Base sheet'!$C$2:$L$853, 9, 0), "")</f>
        <v>Rising</v>
      </c>
      <c r="L49" t="str">
        <f>IFERROR(IF(VLOOKUP($C49, 'Base sheet'!$C$2:$L$853, 10, 0) = 0, "", VLOOKUP($C49, 'Base sheet'!$C$2:$L$853, 10, 0)), "")</f>
        <v/>
      </c>
    </row>
    <row r="50" spans="1:12" x14ac:dyDescent="0.2">
      <c r="A50" s="7" t="s">
        <v>609</v>
      </c>
      <c r="B50" s="7" t="s">
        <v>649</v>
      </c>
      <c r="C50" s="7" t="str">
        <f t="shared" si="0"/>
        <v>do u really? (with Ruth B.).Lyn Lapid,Ruth B.</v>
      </c>
      <c r="D50">
        <f>IFERROR(VLOOKUP($C50, 'Base sheet'!$C$2:$L$853, 2, 0), "")</f>
        <v>2</v>
      </c>
      <c r="E50">
        <f>IFERROR(VLOOKUP($C50, 'Base sheet'!$C$2:$L$853, 3, 0), "")</f>
        <v>2</v>
      </c>
      <c r="F50" s="5">
        <f>IFERROR(VLOOKUP($C50, 'Base sheet'!$C$2:$L$853, 4, 0), "")</f>
        <v>87.025000000000006</v>
      </c>
      <c r="G50" t="str">
        <f>IFERROR(VLOOKUP($C50, 'Base sheet'!$C$2:$L$853, 5, 0), "")</f>
        <v>Singer songwriter</v>
      </c>
      <c r="H50" s="4">
        <f>IFERROR(VLOOKUP($C50, 'Base sheet'!$C$2:$L$853, 6, 0), "")</f>
        <v>0.6</v>
      </c>
      <c r="I50">
        <f>IFERROR(VLOOKUP($C50, 'Base sheet'!$C$2:$L$853, 7, 0), "")</f>
        <v>2</v>
      </c>
      <c r="J50">
        <f>IFERROR(VLOOKUP($C50, 'Base sheet'!$C$2:$L$853, 8, 0), "")</f>
        <v>4</v>
      </c>
      <c r="K50" t="str">
        <f>IFERROR(VLOOKUP($C50, 'Base sheet'!$C$2:$L$853, 9, 0), "")</f>
        <v>None</v>
      </c>
      <c r="L50"/>
    </row>
    <row r="51" spans="1:12" x14ac:dyDescent="0.2">
      <c r="A51" s="7"/>
      <c r="B51" s="7"/>
      <c r="C51" s="7" t="str">
        <f t="shared" si="0"/>
        <v>.</v>
      </c>
      <c r="D51" t="str">
        <f>IFERROR(VLOOKUP($C51, 'Base sheet'!$C$2:$L$853, 2, 0), "")</f>
        <v/>
      </c>
      <c r="E51" t="str">
        <f>IFERROR(VLOOKUP($C51, 'Base sheet'!$C$2:$L$853, 3, 0), "")</f>
        <v/>
      </c>
      <c r="F51" s="5" t="str">
        <f>IFERROR(VLOOKUP($C51, 'Base sheet'!$C$2:$L$853, 4, 0), "")</f>
        <v/>
      </c>
      <c r="G51" t="str">
        <f>IFERROR(VLOOKUP($C51, 'Base sheet'!$C$2:$L$853, 5, 0), "")</f>
        <v/>
      </c>
      <c r="H51" s="4" t="str">
        <f>IFERROR(VLOOKUP($C51, 'Base sheet'!$C$2:$L$853, 6, 0), "")</f>
        <v/>
      </c>
      <c r="I51" t="str">
        <f>IFERROR(VLOOKUP($C51, 'Base sheet'!$C$2:$L$853, 7, 0), "")</f>
        <v/>
      </c>
      <c r="J51" t="str">
        <f>IFERROR(VLOOKUP($C51, 'Base sheet'!$C$2:$L$853, 8, 0), "")</f>
        <v/>
      </c>
      <c r="K51" t="str">
        <f>IFERROR(VLOOKUP($C51, 'Base sheet'!$C$2:$L$853, 9, 0), "")</f>
        <v/>
      </c>
      <c r="L51"/>
    </row>
    <row r="52" spans="1:12" x14ac:dyDescent="0.2">
      <c r="A52" s="7"/>
      <c r="B52" s="7"/>
      <c r="D52" t="str">
        <f>IFERROR(VLOOKUP($C52, 'Base sheet'!$C$2:$L$853, 2, 0), "")</f>
        <v/>
      </c>
      <c r="E52" t="str">
        <f>IFERROR(VLOOKUP($C52, 'Base sheet'!$C$2:$L$853, 3, 0), "")</f>
        <v/>
      </c>
      <c r="F52" s="5" t="str">
        <f>IFERROR(VLOOKUP($C52, 'Base sheet'!$C$2:$L$853, 4, 0), "")</f>
        <v/>
      </c>
      <c r="G52" t="str">
        <f>IFERROR(VLOOKUP($C52, 'Base sheet'!$C$2:$L$853, 5, 0), "")</f>
        <v/>
      </c>
      <c r="H52" s="4" t="str">
        <f>IFERROR(VLOOKUP($C52, 'Base sheet'!$C$2:$L$853, 6, 0), "")</f>
        <v/>
      </c>
      <c r="I52" t="str">
        <f>IFERROR(VLOOKUP($C52, 'Base sheet'!$C$2:$L$853, 7, 0), "")</f>
        <v/>
      </c>
      <c r="J52" t="str">
        <f>IFERROR(VLOOKUP($C52, 'Base sheet'!$C$2:$L$853, 8, 0), "")</f>
        <v/>
      </c>
      <c r="K52" t="str">
        <f>IFERROR(VLOOKUP($C52, 'Base sheet'!$C$2:$L$853, 9, 0), "")</f>
        <v/>
      </c>
      <c r="L52"/>
    </row>
    <row r="53" spans="1:12" x14ac:dyDescent="0.2">
      <c r="D53" t="str">
        <f>IFERROR(VLOOKUP($C53, 'Base sheet'!$C$2:$L$853, 2, 0), "")</f>
        <v/>
      </c>
      <c r="E53" t="str">
        <f>IFERROR(VLOOKUP($C53, 'Base sheet'!$C$2:$L$853, 3, 0), "")</f>
        <v/>
      </c>
      <c r="F53" s="5" t="str">
        <f>IFERROR(VLOOKUP($C53, 'Base sheet'!$C$2:$L$853, 4, 0), "")</f>
        <v/>
      </c>
      <c r="G53" t="str">
        <f>IFERROR(VLOOKUP($C53, 'Base sheet'!$C$2:$L$853, 5, 0), "")</f>
        <v/>
      </c>
      <c r="H53" s="4" t="str">
        <f>IFERROR(VLOOKUP($C53, 'Base sheet'!$C$2:$L$853, 6, 0), "")</f>
        <v/>
      </c>
      <c r="I53" t="str">
        <f>IFERROR(VLOOKUP($C53, 'Base sheet'!$C$2:$L$853, 7, 0), "")</f>
        <v/>
      </c>
      <c r="J53" t="str">
        <f>IFERROR(VLOOKUP($C53, 'Base sheet'!$C$2:$L$853, 8, 0), "")</f>
        <v/>
      </c>
      <c r="K53" t="str">
        <f>IFERROR(VLOOKUP($C53, 'Base sheet'!$C$2:$L$853, 9, 0), "")</f>
        <v/>
      </c>
      <c r="L53"/>
    </row>
    <row r="54" spans="1:12" x14ac:dyDescent="0.2">
      <c r="D54" t="str">
        <f>IFERROR(VLOOKUP($C54, 'Base sheet'!$C$2:$L$853, 2, 0), "")</f>
        <v/>
      </c>
      <c r="E54" t="str">
        <f>IFERROR(VLOOKUP($C54, 'Base sheet'!$C$2:$L$853, 3, 0), "")</f>
        <v/>
      </c>
      <c r="F54" s="5" t="str">
        <f>IFERROR(VLOOKUP($C54, 'Base sheet'!$C$2:$L$853, 4, 0), "")</f>
        <v/>
      </c>
      <c r="G54" t="str">
        <f>IFERROR(VLOOKUP($C54, 'Base sheet'!$C$2:$L$853, 5, 0), "")</f>
        <v/>
      </c>
      <c r="H54" s="4" t="str">
        <f>IFERROR(VLOOKUP($C54, 'Base sheet'!$C$2:$L$853, 6, 0), "")</f>
        <v/>
      </c>
      <c r="I54" t="str">
        <f>IFERROR(VLOOKUP($C54, 'Base sheet'!$C$2:$L$853, 7, 0), "")</f>
        <v/>
      </c>
      <c r="J54" t="str">
        <f>IFERROR(VLOOKUP($C54, 'Base sheet'!$C$2:$L$853, 8, 0), "")</f>
        <v/>
      </c>
      <c r="K54" t="str">
        <f>IFERROR(VLOOKUP($C54, 'Base sheet'!$C$2:$L$853, 9, 0), "")</f>
        <v/>
      </c>
      <c r="L54"/>
    </row>
    <row r="55" spans="1:12" x14ac:dyDescent="0.2">
      <c r="D55" t="str">
        <f>IFERROR(VLOOKUP($C55, 'Base sheet'!$C$2:$L$853, 2, 0), "")</f>
        <v/>
      </c>
      <c r="E55" t="str">
        <f>IFERROR(VLOOKUP($C55, 'Base sheet'!$C$2:$L$853, 3, 0), "")</f>
        <v/>
      </c>
      <c r="F55" s="5" t="str">
        <f>IFERROR(VLOOKUP($C55, 'Base sheet'!$C$2:$L$853, 4, 0), "")</f>
        <v/>
      </c>
      <c r="G55" t="str">
        <f>IFERROR(VLOOKUP($C55, 'Base sheet'!$C$2:$L$853, 5, 0), "")</f>
        <v/>
      </c>
      <c r="H55" s="4" t="str">
        <f>IFERROR(VLOOKUP($C55, 'Base sheet'!$C$2:$L$853, 6, 0), "")</f>
        <v/>
      </c>
      <c r="I55" t="str">
        <f>IFERROR(VLOOKUP($C55, 'Base sheet'!$C$2:$L$853, 7, 0), "")</f>
        <v/>
      </c>
      <c r="J55" t="str">
        <f>IFERROR(VLOOKUP($C55, 'Base sheet'!$C$2:$L$853, 8, 0), "")</f>
        <v/>
      </c>
      <c r="K55" t="str">
        <f>IFERROR(VLOOKUP($C55, 'Base sheet'!$C$2:$L$853, 9, 0), "")</f>
        <v/>
      </c>
      <c r="L55"/>
    </row>
    <row r="56" spans="1:12" x14ac:dyDescent="0.2">
      <c r="D56" t="str">
        <f>IFERROR(VLOOKUP($C56, 'Base sheet'!$C$2:$L$853, 2, 0), "")</f>
        <v/>
      </c>
      <c r="E56" t="str">
        <f>IFERROR(VLOOKUP($C56, 'Base sheet'!$C$2:$L$853, 3, 0), "")</f>
        <v/>
      </c>
      <c r="F56" s="5" t="str">
        <f>IFERROR(VLOOKUP($C56, 'Base sheet'!$C$2:$L$853, 4, 0), "")</f>
        <v/>
      </c>
      <c r="G56" t="str">
        <f>IFERROR(VLOOKUP($C56, 'Base sheet'!$C$2:$L$853, 5, 0), "")</f>
        <v/>
      </c>
      <c r="H56" s="4" t="str">
        <f>IFERROR(VLOOKUP($C56, 'Base sheet'!$C$2:$L$853, 6, 0), "")</f>
        <v/>
      </c>
      <c r="I56" t="str">
        <f>IFERROR(VLOOKUP($C56, 'Base sheet'!$C$2:$L$853, 7, 0), "")</f>
        <v/>
      </c>
      <c r="J56" t="str">
        <f>IFERROR(VLOOKUP($C56, 'Base sheet'!$C$2:$L$853, 8, 0), "")</f>
        <v/>
      </c>
      <c r="K56" t="str">
        <f>IFERROR(VLOOKUP($C56, 'Base sheet'!$C$2:$L$853, 9, 0), "")</f>
        <v/>
      </c>
      <c r="L56"/>
    </row>
    <row r="57" spans="1:12" x14ac:dyDescent="0.2">
      <c r="D57" t="str">
        <f>IFERROR(VLOOKUP($C57, 'Base sheet'!$C$2:$L$853, 2, 0), "")</f>
        <v/>
      </c>
      <c r="E57" t="str">
        <f>IFERROR(VLOOKUP($C57, 'Base sheet'!$C$2:$L$853, 3, 0), "")</f>
        <v/>
      </c>
      <c r="F57" s="5" t="str">
        <f>IFERROR(VLOOKUP($C57, 'Base sheet'!$C$2:$L$853, 4, 0), "")</f>
        <v/>
      </c>
      <c r="G57" t="str">
        <f>IFERROR(VLOOKUP($C57, 'Base sheet'!$C$2:$L$853, 5, 0), "")</f>
        <v/>
      </c>
      <c r="H57" s="4" t="str">
        <f>IFERROR(VLOOKUP($C57, 'Base sheet'!$C$2:$L$853, 6, 0), "")</f>
        <v/>
      </c>
      <c r="I57" t="str">
        <f>IFERROR(VLOOKUP($C57, 'Base sheet'!$C$2:$L$853, 7, 0), "")</f>
        <v/>
      </c>
      <c r="J57" t="str">
        <f>IFERROR(VLOOKUP($C57, 'Base sheet'!$C$2:$L$853, 8, 0), "")</f>
        <v/>
      </c>
      <c r="K57" t="str">
        <f>IFERROR(VLOOKUP($C57, 'Base sheet'!$C$2:$L$853, 9, 0), "")</f>
        <v/>
      </c>
      <c r="L57"/>
    </row>
    <row r="58" spans="1:12" x14ac:dyDescent="0.2">
      <c r="D58" t="str">
        <f>IFERROR(VLOOKUP($C58, 'Base sheet'!$C$2:$L$853, 2, 0), "")</f>
        <v/>
      </c>
      <c r="E58" t="str">
        <f>IFERROR(VLOOKUP($C58, 'Base sheet'!$C$2:$L$853, 3, 0), "")</f>
        <v/>
      </c>
      <c r="F58" s="5" t="str">
        <f>IFERROR(VLOOKUP($C58, 'Base sheet'!$C$2:$L$853, 4, 0), "")</f>
        <v/>
      </c>
      <c r="G58" t="str">
        <f>IFERROR(VLOOKUP($C58, 'Base sheet'!$C$2:$L$853, 5, 0), "")</f>
        <v/>
      </c>
      <c r="H58" s="4" t="str">
        <f>IFERROR(VLOOKUP($C58, 'Base sheet'!$C$2:$L$853, 6, 0), "")</f>
        <v/>
      </c>
      <c r="I58" t="str">
        <f>IFERROR(VLOOKUP($C58, 'Base sheet'!$C$2:$L$853, 7, 0), "")</f>
        <v/>
      </c>
      <c r="J58" t="str">
        <f>IFERROR(VLOOKUP($C58, 'Base sheet'!$C$2:$L$853, 8, 0), "")</f>
        <v/>
      </c>
      <c r="K58" t="str">
        <f>IFERROR(VLOOKUP($C58, 'Base sheet'!$C$2:$L$853, 9, 0), "")</f>
        <v/>
      </c>
      <c r="L58"/>
    </row>
    <row r="59" spans="1:12" x14ac:dyDescent="0.2">
      <c r="D59" t="str">
        <f>IFERROR(VLOOKUP($C59, 'Base sheet'!$C$2:$L$853, 2, 0), "")</f>
        <v/>
      </c>
      <c r="E59" t="str">
        <f>IFERROR(VLOOKUP($C59, 'Base sheet'!$C$2:$L$853, 3, 0), "")</f>
        <v/>
      </c>
      <c r="F59" s="5" t="str">
        <f>IFERROR(VLOOKUP($C59, 'Base sheet'!$C$2:$L$853, 4, 0), "")</f>
        <v/>
      </c>
      <c r="G59" t="str">
        <f>IFERROR(VLOOKUP($C59, 'Base sheet'!$C$2:$L$853, 5, 0), "")</f>
        <v/>
      </c>
      <c r="H59" s="4" t="str">
        <f>IFERROR(VLOOKUP($C59, 'Base sheet'!$C$2:$L$853, 6, 0), "")</f>
        <v/>
      </c>
      <c r="I59" t="str">
        <f>IFERROR(VLOOKUP($C59, 'Base sheet'!$C$2:$L$853, 7, 0), "")</f>
        <v/>
      </c>
      <c r="J59" t="str">
        <f>IFERROR(VLOOKUP($C59, 'Base sheet'!$C$2:$L$853, 8, 0), "")</f>
        <v/>
      </c>
      <c r="K59" t="str">
        <f>IFERROR(VLOOKUP($C59, 'Base sheet'!$C$2:$L$853, 9, 0), "")</f>
        <v/>
      </c>
      <c r="L59"/>
    </row>
    <row r="60" spans="1:12" x14ac:dyDescent="0.2">
      <c r="D60" t="str">
        <f>IFERROR(VLOOKUP($C60, 'Base sheet'!$C$2:$L$853, 2, 0), "")</f>
        <v/>
      </c>
      <c r="E60" t="str">
        <f>IFERROR(VLOOKUP($C60, 'Base sheet'!$C$2:$L$853, 3, 0), "")</f>
        <v/>
      </c>
      <c r="F60" s="5" t="str">
        <f>IFERROR(VLOOKUP($C60, 'Base sheet'!$C$2:$L$853, 4, 0), "")</f>
        <v/>
      </c>
      <c r="G60" t="str">
        <f>IFERROR(VLOOKUP($C60, 'Base sheet'!$C$2:$L$853, 5, 0), "")</f>
        <v/>
      </c>
      <c r="H60" s="4" t="str">
        <f>IFERROR(VLOOKUP($C60, 'Base sheet'!$C$2:$L$853, 6, 0), "")</f>
        <v/>
      </c>
      <c r="I60" t="str">
        <f>IFERROR(VLOOKUP($C60, 'Base sheet'!$C$2:$L$853, 7, 0), "")</f>
        <v/>
      </c>
      <c r="J60" t="str">
        <f>IFERROR(VLOOKUP($C60, 'Base sheet'!$C$2:$L$853, 8, 0), "")</f>
        <v/>
      </c>
      <c r="K60" t="str">
        <f>IFERROR(VLOOKUP($C60, 'Base sheet'!$C$2:$L$853, 9, 0), "")</f>
        <v/>
      </c>
      <c r="L60"/>
    </row>
    <row r="61" spans="1:12" x14ac:dyDescent="0.2">
      <c r="D61" t="str">
        <f>IFERROR(VLOOKUP($C61, 'Base sheet'!$C$2:$L$853, 2, 0), "")</f>
        <v/>
      </c>
      <c r="E61" t="str">
        <f>IFERROR(VLOOKUP($C61, 'Base sheet'!$C$2:$L$853, 3, 0), "")</f>
        <v/>
      </c>
      <c r="F61" s="5" t="str">
        <f>IFERROR(VLOOKUP($C61, 'Base sheet'!$C$2:$L$853, 4, 0), "")</f>
        <v/>
      </c>
      <c r="G61" t="str">
        <f>IFERROR(VLOOKUP($C61, 'Base sheet'!$C$2:$L$853, 5, 0), "")</f>
        <v/>
      </c>
      <c r="H61" s="4" t="str">
        <f>IFERROR(VLOOKUP($C61, 'Base sheet'!$C$2:$L$853, 6, 0), "")</f>
        <v/>
      </c>
      <c r="I61" t="str">
        <f>IFERROR(VLOOKUP($C61, 'Base sheet'!$C$2:$L$853, 7, 0), "")</f>
        <v/>
      </c>
      <c r="J61" t="str">
        <f>IFERROR(VLOOKUP($C61, 'Base sheet'!$C$2:$L$853, 8, 0), "")</f>
        <v/>
      </c>
      <c r="K61" t="str">
        <f>IFERROR(VLOOKUP($C61, 'Base sheet'!$C$2:$L$853, 9, 0), "")</f>
        <v/>
      </c>
      <c r="L61"/>
    </row>
    <row r="62" spans="1:12" x14ac:dyDescent="0.2">
      <c r="D62" t="str">
        <f>IFERROR(VLOOKUP($C62, 'Base sheet'!$C$2:$L$853, 2, 0), "")</f>
        <v/>
      </c>
      <c r="E62" t="str">
        <f>IFERROR(VLOOKUP($C62, 'Base sheet'!$C$2:$L$853, 3, 0), "")</f>
        <v/>
      </c>
      <c r="F62" s="5" t="str">
        <f>IFERROR(VLOOKUP($C62, 'Base sheet'!$C$2:$L$853, 4, 0), "")</f>
        <v/>
      </c>
      <c r="G62" t="str">
        <f>IFERROR(VLOOKUP($C62, 'Base sheet'!$C$2:$L$853, 5, 0), "")</f>
        <v/>
      </c>
      <c r="H62" s="4" t="str">
        <f>IFERROR(VLOOKUP($C62, 'Base sheet'!$C$2:$L$853, 6, 0), "")</f>
        <v/>
      </c>
      <c r="I62" t="str">
        <f>IFERROR(VLOOKUP($C62, 'Base sheet'!$C$2:$L$853, 7, 0), "")</f>
        <v/>
      </c>
      <c r="J62" t="str">
        <f>IFERROR(VLOOKUP($C62, 'Base sheet'!$C$2:$L$853, 8, 0), "")</f>
        <v/>
      </c>
      <c r="K62" t="str">
        <f>IFERROR(VLOOKUP($C62, 'Base sheet'!$C$2:$L$853, 9, 0), "")</f>
        <v/>
      </c>
      <c r="L62"/>
    </row>
  </sheetData>
  <conditionalFormatting sqref="A4:B4">
    <cfRule type="expression" dxfId="70" priority="102" stopIfTrue="1">
      <formula>IF(ISERROR(VLOOKUP($C4,#REF!,1,0)),FALSE, TRUE)</formula>
    </cfRule>
  </conditionalFormatting>
  <conditionalFormatting sqref="A5:B20 A2:B3">
    <cfRule type="expression" dxfId="68" priority="3001">
      <formula>IF(ISERROR(VLOOKUP($C2,$C$2:$C$226,1,0)),FALSE, TRUE)</formula>
    </cfRule>
  </conditionalFormatting>
  <conditionalFormatting sqref="A20:B24 A26:B32">
    <cfRule type="expression" dxfId="66" priority="3023">
      <formula>IF(ISERROR(VLOOKUP($C20,$C$2:$C$226,1,0)),FALSE, TRUE)</formula>
    </cfRule>
  </conditionalFormatting>
  <conditionalFormatting sqref="A25:B25">
    <cfRule type="expression" dxfId="63" priority="41">
      <formula>IF(ISERROR(VLOOKUP($C25,$C$2:$C$226,1,0)),FALSE, TRUE)</formula>
    </cfRule>
  </conditionalFormatting>
  <conditionalFormatting sqref="A32:B34">
    <cfRule type="expression" dxfId="61" priority="56">
      <formula>IF(ISERROR(VLOOKUP($C32,$C$2:$C$226,1,0)),FALSE, TRUE)</formula>
    </cfRule>
  </conditionalFormatting>
  <conditionalFormatting sqref="A33:B52">
    <cfRule type="expression" dxfId="60" priority="1">
      <formula>IF(ISERROR(VLOOKUP($C33,$C$2:$C$226,1,0)),FALSE, TRUE)</formula>
    </cfRule>
  </conditionalFormatting>
  <conditionalFormatting sqref="A35:B35 A24:B24">
    <cfRule type="expression" dxfId="59" priority="3007" stopIfTrue="1">
      <formula>IF(ISERROR(VLOOKUP($C24,$C$2:$C$226,1,0)),FALSE, TRUE)</formula>
    </cfRule>
  </conditionalFormatting>
  <conditionalFormatting sqref="D2:E62">
    <cfRule type="colorScale" priority="3011">
      <colorScale>
        <cfvo type="min"/>
        <cfvo type="max"/>
        <color rgb="FFFCFCFF"/>
        <color theme="7"/>
      </colorScale>
    </cfRule>
  </conditionalFormatting>
  <conditionalFormatting sqref="F2:F62">
    <cfRule type="colorScale" priority="3013">
      <colorScale>
        <cfvo type="min"/>
        <cfvo type="max"/>
        <color theme="0"/>
        <color rgb="FF933ED4"/>
      </colorScale>
    </cfRule>
  </conditionalFormatting>
  <conditionalFormatting sqref="H2:H62">
    <cfRule type="colorScale" priority="3015">
      <colorScale>
        <cfvo type="min"/>
        <cfvo type="max"/>
        <color rgb="FFFCFCFF"/>
        <color rgb="FF0070C0"/>
      </colorScale>
    </cfRule>
  </conditionalFormatting>
  <conditionalFormatting sqref="I2:I62">
    <cfRule type="colorScale" priority="3017">
      <colorScale>
        <cfvo type="min"/>
        <cfvo type="max"/>
        <color rgb="FFFCFCFF"/>
        <color rgb="FFC01E32"/>
      </colorScale>
    </cfRule>
  </conditionalFormatting>
  <conditionalFormatting sqref="J2:J62">
    <cfRule type="colorScale" priority="3019">
      <colorScale>
        <cfvo type="min"/>
        <cfvo type="max"/>
        <color rgb="FFFCFCFF"/>
        <color rgb="FF63BE7B"/>
      </colorScale>
    </cfRule>
  </conditionalFormatting>
  <conditionalFormatting sqref="K2:K62">
    <cfRule type="colorScale" priority="3021">
      <colorScale>
        <cfvo type="min"/>
        <cfvo type="max"/>
        <color rgb="FFFCFCFF"/>
        <color theme="7"/>
      </colorScale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02" stopIfTrue="1" id="{C3F6061A-9F41-0047-BFA3-55689DFC085E}">
            <xm:f>IF(ISERROR(VLOOKUP($C2,'Mar 27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A2:B3 A6:B12 A14:B20</xm:sqref>
        </x14:conditionalFormatting>
        <x14:conditionalFormatting xmlns:xm="http://schemas.microsoft.com/office/excel/2006/main">
          <x14:cfRule type="expression" priority="99" stopIfTrue="1" id="{290DD0DE-0485-A24B-9CAA-B2454F9BEDE0}">
            <xm:f>IF(ISERROR(VLOOKUP($C5,'Mar 27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A5:B5</xm:sqref>
        </x14:conditionalFormatting>
        <x14:conditionalFormatting xmlns:xm="http://schemas.microsoft.com/office/excel/2006/main">
          <x14:cfRule type="expression" priority="83" stopIfTrue="1" id="{28AF4DF9-24BC-964D-9631-6B24A520EA84}">
            <xm:f>IF(ISERROR(VLOOKUP($C13,'Mar 27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expression" priority="42" stopIfTrue="1" id="{C39611BF-1347-654E-94A9-9739B71317D0}">
            <xm:f>IF(ISERROR(VLOOKUP($C20,'Mar 27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A20:B35</xm:sqref>
        </x14:conditionalFormatting>
        <x14:conditionalFormatting xmlns:xm="http://schemas.microsoft.com/office/excel/2006/main">
          <x14:cfRule type="expression" priority="147" stopIfTrue="1" id="{6D75E10D-DCE6-1947-AF12-9A4D49EC86AC}">
            <xm:f>IF(ISERROR(VLOOKUP($C24,'Mar 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A24:B24</xm:sqref>
        </x14:conditionalFormatting>
        <x14:conditionalFormatting xmlns:xm="http://schemas.microsoft.com/office/excel/2006/main">
          <x14:cfRule type="expression" priority="57" stopIfTrue="1" id="{7D46787B-0BC0-A842-85FA-06228CEEA8BF}">
            <xm:f>IF(ISERROR(VLOOKUP($C26,'Mar 27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A26:B34</xm:sqref>
        </x14:conditionalFormatting>
        <x14:conditionalFormatting xmlns:xm="http://schemas.microsoft.com/office/excel/2006/main">
          <x14:cfRule type="expression" priority="148" stopIfTrue="1" id="{04236F6E-EBF0-2A43-950A-75F8C05420AD}">
            <xm:f>IF(ISERROR(VLOOKUP($C35,'Feb 16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A35:B35</xm:sqref>
        </x14:conditionalFormatting>
        <x14:conditionalFormatting xmlns:xm="http://schemas.microsoft.com/office/excel/2006/main">
          <x14:cfRule type="expression" priority="2" stopIfTrue="1" id="{0C3F671D-EF4F-2D47-938C-65B75D468953}">
            <xm:f>IF(ISERROR(VLOOKUP($C36,'Mar 27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A36:B52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738E-333B-3A46-A20A-D199854BF2A4}">
  <dimension ref="A1:L64"/>
  <sheetViews>
    <sheetView topLeftCell="A13" zoomScale="101" workbookViewId="0">
      <selection activeCell="E37" sqref="E37"/>
    </sheetView>
  </sheetViews>
  <sheetFormatPr baseColWidth="10" defaultRowHeight="16" x14ac:dyDescent="0.2"/>
  <cols>
    <col min="1" max="1" width="36.6640625" customWidth="1"/>
    <col min="2" max="2" width="30.1640625" customWidth="1"/>
    <col min="3" max="3" width="5.83203125" hidden="1" customWidth="1"/>
    <col min="4" max="4" width="13.6640625" customWidth="1"/>
    <col min="5" max="5" width="13.1640625" customWidth="1"/>
    <col min="6" max="6" width="6.1640625" customWidth="1"/>
    <col min="7" max="7" width="37" customWidth="1"/>
    <col min="8" max="8" width="12.1640625" customWidth="1"/>
    <col min="9" max="10" width="10.1640625" customWidth="1"/>
    <col min="11" max="11" width="13.83203125" customWidth="1"/>
    <col min="12" max="12" width="106.5" style="7" customWidth="1"/>
  </cols>
  <sheetData>
    <row r="1" spans="1:12" x14ac:dyDescent="0.2">
      <c r="A1" s="2" t="s">
        <v>0</v>
      </c>
      <c r="B1" s="3" t="s">
        <v>1</v>
      </c>
      <c r="C1" s="3" t="s">
        <v>226</v>
      </c>
      <c r="D1" s="3" t="s">
        <v>177</v>
      </c>
      <c r="E1" s="3" t="s">
        <v>178</v>
      </c>
      <c r="F1" s="3" t="s">
        <v>179</v>
      </c>
      <c r="G1" s="3" t="s">
        <v>2</v>
      </c>
      <c r="H1" s="6" t="s">
        <v>3</v>
      </c>
      <c r="I1" s="3" t="s">
        <v>181</v>
      </c>
      <c r="J1" s="3" t="s">
        <v>182</v>
      </c>
      <c r="K1" s="3" t="s">
        <v>183</v>
      </c>
      <c r="L1" s="9" t="s">
        <v>188</v>
      </c>
    </row>
    <row r="2" spans="1:12" x14ac:dyDescent="0.2">
      <c r="A2" t="s">
        <v>869</v>
      </c>
      <c r="B2" t="s">
        <v>676</v>
      </c>
      <c r="C2" s="7" t="str">
        <f t="shared" ref="C2:C53" si="0">A2&amp;"."&amp;B2</f>
        <v>Eyes Closed.Ed Sheeran</v>
      </c>
      <c r="D2">
        <f>IFERROR(VLOOKUP($C2, 'Base sheet'!$C$2:$L$853, 2, 0), "")</f>
        <v>2</v>
      </c>
      <c r="E2">
        <f>IFERROR(VLOOKUP($C2, 'Base sheet'!$C$2:$L$853, 3, 0), "")</f>
        <v>3</v>
      </c>
      <c r="F2" s="5">
        <f>IFERROR(VLOOKUP($C2, 'Base sheet'!$C$2:$L$853, 4, 0), "")</f>
        <v>107.014</v>
      </c>
      <c r="G2" t="str">
        <f>IFERROR(VLOOKUP($C2, 'Base sheet'!$C$2:$L$853, 5, 0), "")</f>
        <v>Singer songwriter</v>
      </c>
      <c r="H2" s="4">
        <f>IFERROR(VLOOKUP($C2, 'Base sheet'!$C$2:$L$853, 6, 0), "")</f>
        <v>0.5</v>
      </c>
      <c r="I2">
        <f>IFERROR(VLOOKUP($C2, 'Base sheet'!$C$2:$L$853, 7, 0), "")</f>
        <v>2</v>
      </c>
      <c r="J2">
        <f>IFERROR(VLOOKUP($C2, 'Base sheet'!$C$2:$L$853, 8, 0), "")</f>
        <v>5</v>
      </c>
      <c r="K2" t="str">
        <f>IFERROR(VLOOKUP($C2, 'Base sheet'!$C$2:$L$853, 9, 0), "")</f>
        <v>Rising</v>
      </c>
      <c r="L2" t="str">
        <f>IFERROR(IF(VLOOKUP($C2, 'Base sheet'!$C$2:$L$853, 10, 0) = 0, "", VLOOKUP($C2, 'Base sheet'!$C$2:$L$853, 10, 0)), "")</f>
        <v/>
      </c>
    </row>
    <row r="3" spans="1:12" x14ac:dyDescent="0.2">
      <c r="A3" t="s">
        <v>1188</v>
      </c>
      <c r="B3" t="s">
        <v>1189</v>
      </c>
      <c r="C3" s="7" t="str">
        <f>A3&amp;"."&amp;B3</f>
        <v>Oxytocin.Chandler Leighton</v>
      </c>
      <c r="D3">
        <f>IFERROR(VLOOKUP($C3, 'Base sheet'!$C$2:$L$853, 2, 0), "")</f>
        <v>3</v>
      </c>
      <c r="E3">
        <f>IFERROR(VLOOKUP($C3, 'Base sheet'!$C$2:$L$853, 3, 0), "")</f>
        <v>3</v>
      </c>
      <c r="F3" s="5">
        <f>IFERROR(VLOOKUP($C3, 'Base sheet'!$C$2:$L$853, 4, 0), "")</f>
        <v>92.995999999999995</v>
      </c>
      <c r="G3" t="str">
        <f>IFERROR(VLOOKUP($C3, 'Base sheet'!$C$2:$L$853, 5, 0), "")</f>
        <v>Pop</v>
      </c>
      <c r="H3" s="4">
        <f>IFERROR(VLOOKUP($C3, 'Base sheet'!$C$2:$L$853, 6, 0), "")</f>
        <v>0.3</v>
      </c>
      <c r="I3">
        <f>IFERROR(VLOOKUP($C3, 'Base sheet'!$C$2:$L$853, 7, 0), "")</f>
        <v>1</v>
      </c>
      <c r="J3">
        <f>IFERROR(VLOOKUP($C3, 'Base sheet'!$C$2:$L$853, 8, 0), "")</f>
        <v>3</v>
      </c>
      <c r="K3" t="str">
        <f>IFERROR(VLOOKUP($C3, 'Base sheet'!$C$2:$L$853, 9, 0), "")</f>
        <v>None</v>
      </c>
      <c r="L3" t="str">
        <f>IFERROR(IF(VLOOKUP($C3, 'Base sheet'!$C$2:$L$853, 10, 0) = 0, "", VLOOKUP($C3, 'Base sheet'!$C$2:$L$853, 10, 0)), "")</f>
        <v/>
      </c>
    </row>
    <row r="4" spans="1:12" x14ac:dyDescent="0.2">
      <c r="A4" t="s">
        <v>1202</v>
      </c>
      <c r="B4" t="s">
        <v>1203</v>
      </c>
      <c r="C4" s="7" t="str">
        <f t="shared" si="0"/>
        <v>Au soleil - Souvenirs d'été.Marie-Flore</v>
      </c>
      <c r="D4">
        <f>IFERROR(VLOOKUP($C4, 'Base sheet'!$C$2:$L$853, 2, 0), "")</f>
        <v>2</v>
      </c>
      <c r="E4">
        <f>IFERROR(VLOOKUP($C4, 'Base sheet'!$C$2:$L$853, 3, 0), "")</f>
        <v>3</v>
      </c>
      <c r="F4" s="5">
        <f>IFERROR(VLOOKUP($C4, 'Base sheet'!$C$2:$L$853, 4, 0), "")</f>
        <v>99.991</v>
      </c>
      <c r="G4" t="str">
        <f>IFERROR(VLOOKUP($C4, 'Base sheet'!$C$2:$L$853, 5, 0), "")</f>
        <v>Late night, Non-english</v>
      </c>
      <c r="H4" s="4">
        <f>IFERROR(VLOOKUP($C4, 'Base sheet'!$C$2:$L$853, 6, 0), "")</f>
        <v>0.2</v>
      </c>
      <c r="I4">
        <f>IFERROR(VLOOKUP($C4, 'Base sheet'!$C$2:$L$853, 7, 0), "")</f>
        <v>3</v>
      </c>
      <c r="J4">
        <f>IFERROR(VLOOKUP($C4, 'Base sheet'!$C$2:$L$853, 8, 0), "")</f>
        <v>2</v>
      </c>
      <c r="K4" t="str">
        <f>IFERROR(VLOOKUP($C4, 'Base sheet'!$C$2:$L$853, 9, 0), "")</f>
        <v>Rising</v>
      </c>
      <c r="L4" t="str">
        <f>IFERROR(IF(VLOOKUP($C4, 'Base sheet'!$C$2:$L$853, 10, 0) = 0, "", VLOOKUP($C4, 'Base sheet'!$C$2:$L$853, 10, 0)), "")</f>
        <v>Very light latin beat</v>
      </c>
    </row>
    <row r="5" spans="1:12" x14ac:dyDescent="0.2">
      <c r="A5" t="s">
        <v>1192</v>
      </c>
      <c r="B5" t="s">
        <v>1193</v>
      </c>
      <c r="C5" s="7" t="str">
        <f t="shared" si="0"/>
        <v>I'm a Slave 4 U.Britney Spears</v>
      </c>
      <c r="D5">
        <f>IFERROR(VLOOKUP($C5, 'Base sheet'!$C$2:$L$853, 2, 0), "")</f>
        <v>3</v>
      </c>
      <c r="E5">
        <f>IFERROR(VLOOKUP($C5, 'Base sheet'!$C$2:$L$853, 3, 0), "")</f>
        <v>4</v>
      </c>
      <c r="F5" s="5">
        <f>IFERROR(VLOOKUP($C5, 'Base sheet'!$C$2:$L$853, 4, 0), "")</f>
        <v>110.027</v>
      </c>
      <c r="G5" t="str">
        <f>IFERROR(VLOOKUP($C5, 'Base sheet'!$C$2:$L$853, 5, 0), "")</f>
        <v>Pop</v>
      </c>
      <c r="H5" s="4">
        <f>IFERROR(VLOOKUP($C5, 'Base sheet'!$C$2:$L$853, 6, 0), "")</f>
        <v>0.41499999999999998</v>
      </c>
      <c r="I5">
        <f>IFERROR(VLOOKUP($C5, 'Base sheet'!$C$2:$L$853, 7, 0), "")</f>
        <v>3</v>
      </c>
      <c r="J5">
        <f>IFERROR(VLOOKUP($C5, 'Base sheet'!$C$2:$L$853, 8, 0), "")</f>
        <v>4</v>
      </c>
      <c r="K5" t="str">
        <f>IFERROR(VLOOKUP($C5, 'Base sheet'!$C$2:$L$853, 9, 0), "")</f>
        <v>Rising</v>
      </c>
      <c r="L5" t="str">
        <f>IFERROR(IF(VLOOKUP($C5, 'Base sheet'!$C$2:$L$853, 10, 0) = 0, "", VLOOKUP($C5, 'Base sheet'!$C$2:$L$853, 10, 0)), "")</f>
        <v/>
      </c>
    </row>
    <row r="6" spans="1:12" x14ac:dyDescent="0.2">
      <c r="A6" t="s">
        <v>1195</v>
      </c>
      <c r="B6" t="s">
        <v>301</v>
      </c>
      <c r="C6" s="7" t="str">
        <f t="shared" si="0"/>
        <v>Anti-Hero - Acoustic Version.Taylor Swift</v>
      </c>
      <c r="D6">
        <f>IFERROR(VLOOKUP($C6, 'Base sheet'!$C$2:$L$853, 2, 0), "")</f>
        <v>3</v>
      </c>
      <c r="E6">
        <f>IFERROR(VLOOKUP($C6, 'Base sheet'!$C$2:$L$853, 3, 0), "")</f>
        <v>3</v>
      </c>
      <c r="F6" s="5">
        <f>IFERROR(VLOOKUP($C6, 'Base sheet'!$C$2:$L$853, 4, 0), "")</f>
        <v>96.864000000000004</v>
      </c>
      <c r="G6" t="str">
        <f>IFERROR(VLOOKUP($C6, 'Base sheet'!$C$2:$L$853, 5, 0), "")</f>
        <v>Singer songwriter</v>
      </c>
      <c r="H6" s="4">
        <f>IFERROR(VLOOKUP($C6, 'Base sheet'!$C$2:$L$853, 6, 0), "")</f>
        <v>0.9</v>
      </c>
      <c r="I6">
        <f>IFERROR(VLOOKUP($C6, 'Base sheet'!$C$2:$L$853, 7, 0), "")</f>
        <v>2</v>
      </c>
      <c r="J6">
        <f>IFERROR(VLOOKUP($C6, 'Base sheet'!$C$2:$L$853, 8, 0), "")</f>
        <v>5</v>
      </c>
      <c r="K6" t="str">
        <f>IFERROR(VLOOKUP($C6, 'Base sheet'!$C$2:$L$853, 9, 0), "")</f>
        <v>None</v>
      </c>
      <c r="L6" t="str">
        <f>IFERROR(IF(VLOOKUP($C6, 'Base sheet'!$C$2:$L$853, 10, 0) = 0, "", VLOOKUP($C6, 'Base sheet'!$C$2:$L$853, 10, 0)), "")</f>
        <v/>
      </c>
    </row>
    <row r="7" spans="1:12" x14ac:dyDescent="0.2">
      <c r="A7" t="s">
        <v>1184</v>
      </c>
      <c r="B7" t="s">
        <v>1185</v>
      </c>
      <c r="C7" s="7" t="str">
        <f>A7&amp;"."&amp;B7</f>
        <v>Blue Moon.Flora Martínez</v>
      </c>
      <c r="D7">
        <f>IFERROR(VLOOKUP($C7, 'Base sheet'!$C$2:$L$853, 2, 0), "")</f>
        <v>2</v>
      </c>
      <c r="E7">
        <f>IFERROR(VLOOKUP($C7, 'Base sheet'!$C$2:$L$853, 3, 0), "")</f>
        <v>3</v>
      </c>
      <c r="F7" s="5">
        <f>IFERROR(VLOOKUP($C7, 'Base sheet'!$C$2:$L$853, 4, 0), "")</f>
        <v>109.913</v>
      </c>
      <c r="G7" t="str">
        <f>IFERROR(VLOOKUP($C7, 'Base sheet'!$C$2:$L$853, 5, 0), "")</f>
        <v>Jazz blues, Covers</v>
      </c>
      <c r="H7" s="4">
        <f>IFERROR(VLOOKUP($C7, 'Base sheet'!$C$2:$L$853, 6, 0), "")</f>
        <v>0.97899999999999998</v>
      </c>
      <c r="I7">
        <f>IFERROR(VLOOKUP($C7, 'Base sheet'!$C$2:$L$853, 7, 0), "")</f>
        <v>2</v>
      </c>
      <c r="J7">
        <f>IFERROR(VLOOKUP($C7, 'Base sheet'!$C$2:$L$853, 8, 0), "")</f>
        <v>3</v>
      </c>
      <c r="K7" t="str">
        <f>IFERROR(VLOOKUP($C7, 'Base sheet'!$C$2:$L$853, 9, 0), "")</f>
        <v>Rising</v>
      </c>
      <c r="L7" t="str">
        <f>IFERROR(IF(VLOOKUP($C7, 'Base sheet'!$C$2:$L$853, 10, 0) = 0, "", VLOOKUP($C7, 'Base sheet'!$C$2:$L$853, 10, 0)), "")</f>
        <v/>
      </c>
    </row>
    <row r="8" spans="1:12" x14ac:dyDescent="0.2">
      <c r="A8" t="s">
        <v>68</v>
      </c>
      <c r="B8" t="s">
        <v>69</v>
      </c>
      <c r="C8" s="7" t="str">
        <f t="shared" si="0"/>
        <v>Take Me Where Your Heart Is.Q</v>
      </c>
      <c r="D8">
        <f>IFERROR(VLOOKUP($C8, 'Base sheet'!$C$2:$L$853, 2, 0), "")</f>
        <v>2</v>
      </c>
      <c r="E8">
        <f>IFERROR(VLOOKUP($C8, 'Base sheet'!$C$2:$L$853, 3, 0), "")</f>
        <v>2</v>
      </c>
      <c r="F8" s="5">
        <f>IFERROR(VLOOKUP($C8, 'Base sheet'!$C$2:$L$853, 4, 0), "")</f>
        <v>89.980999999999995</v>
      </c>
      <c r="G8" t="str">
        <f>IFERROR(VLOOKUP($C8, 'Base sheet'!$C$2:$L$853, 5, 0), "")</f>
        <v>R&amp;B</v>
      </c>
      <c r="H8" s="4">
        <f>IFERROR(VLOOKUP($C8, 'Base sheet'!$C$2:$L$853, 6, 0), "")</f>
        <v>0.49399999999999999</v>
      </c>
      <c r="I8">
        <f>IFERROR(VLOOKUP($C8, 'Base sheet'!$C$2:$L$853, 7, 0), "")</f>
        <v>1</v>
      </c>
      <c r="J8">
        <f>IFERROR(VLOOKUP($C8, 'Base sheet'!$C$2:$L$853, 8, 0), "")</f>
        <v>3</v>
      </c>
      <c r="K8" t="str">
        <f>IFERROR(VLOOKUP($C8, 'Base sheet'!$C$2:$L$853, 9, 0), "")</f>
        <v>None</v>
      </c>
      <c r="L8" t="str">
        <f>IFERROR(IF(VLOOKUP($C8, 'Base sheet'!$C$2:$L$853, 10, 0) = 0, "", VLOOKUP($C8, 'Base sheet'!$C$2:$L$853, 10, 0)), "")</f>
        <v/>
      </c>
    </row>
    <row r="9" spans="1:12" x14ac:dyDescent="0.2">
      <c r="A9" t="s">
        <v>1200</v>
      </c>
      <c r="B9" t="s">
        <v>1201</v>
      </c>
      <c r="C9" s="7" t="str">
        <f t="shared" si="0"/>
        <v>Times Square.Neon Dreams</v>
      </c>
      <c r="D9">
        <f>IFERROR(VLOOKUP($C9, 'Base sheet'!$C$2:$L$853, 2, 0), "")</f>
        <v>2</v>
      </c>
      <c r="E9">
        <f>IFERROR(VLOOKUP($C9, 'Base sheet'!$C$2:$L$853, 3, 0), "")</f>
        <v>1</v>
      </c>
      <c r="F9" s="5">
        <f>IFERROR(VLOOKUP($C9, 'Base sheet'!$C$2:$L$853, 4, 0), "")</f>
        <v>93.933999999999997</v>
      </c>
      <c r="G9" t="str">
        <f>IFERROR(VLOOKUP($C9, 'Base sheet'!$C$2:$L$853, 5, 0), "")</f>
        <v>Drama pop</v>
      </c>
      <c r="H9" s="4">
        <f>IFERROR(VLOOKUP($C9, 'Base sheet'!$C$2:$L$853, 6, 0), "")</f>
        <v>0.8</v>
      </c>
      <c r="I9">
        <f>IFERROR(VLOOKUP($C9, 'Base sheet'!$C$2:$L$853, 7, 0), "")</f>
        <v>3</v>
      </c>
      <c r="J9">
        <f>IFERROR(VLOOKUP($C9, 'Base sheet'!$C$2:$L$853, 8, 0), "")</f>
        <v>5</v>
      </c>
      <c r="K9" t="str">
        <f>IFERROR(VLOOKUP($C9, 'Base sheet'!$C$2:$L$853, 9, 0), "")</f>
        <v>Falling</v>
      </c>
      <c r="L9" t="str">
        <f>IFERROR(IF(VLOOKUP($C9, 'Base sheet'!$C$2:$L$853, 10, 0) = 0, "", VLOOKUP($C9, 'Base sheet'!$C$2:$L$853, 10, 0)), "")</f>
        <v/>
      </c>
    </row>
    <row r="10" spans="1:12" x14ac:dyDescent="0.2">
      <c r="A10" t="s">
        <v>623</v>
      </c>
      <c r="B10" t="s">
        <v>116</v>
      </c>
      <c r="C10" s="7" t="str">
        <f t="shared" si="0"/>
        <v>Oh My God.Adele</v>
      </c>
      <c r="D10">
        <f>IFERROR(VLOOKUP($C10, 'Base sheet'!$C$2:$L$853, 2, 0), "")</f>
        <v>2</v>
      </c>
      <c r="E10">
        <f>IFERROR(VLOOKUP($C10, 'Base sheet'!$C$2:$L$853, 3, 0), "")</f>
        <v>3</v>
      </c>
      <c r="F10" s="5">
        <f>IFERROR(VLOOKUP($C10, 'Base sheet'!$C$2:$L$853, 4, 0), "")</f>
        <v>88.097999999999999</v>
      </c>
      <c r="G10" t="str">
        <f>IFERROR(VLOOKUP($C10, 'Base sheet'!$C$2:$L$853, 5, 0), "")</f>
        <v>Pop</v>
      </c>
      <c r="H10" s="4">
        <f>IFERROR(VLOOKUP($C10, 'Base sheet'!$C$2:$L$853, 6, 0), "")</f>
        <v>9.0999999999999998E-2</v>
      </c>
      <c r="I10">
        <f>IFERROR(VLOOKUP($C10, 'Base sheet'!$C$2:$L$853, 7, 0), "")</f>
        <v>2</v>
      </c>
      <c r="J10">
        <f>IFERROR(VLOOKUP($C10, 'Base sheet'!$C$2:$L$853, 8, 0), "")</f>
        <v>4</v>
      </c>
      <c r="K10" t="str">
        <f>IFERROR(VLOOKUP($C10, 'Base sheet'!$C$2:$L$853, 9, 0), "")</f>
        <v>Rising</v>
      </c>
      <c r="L10" t="str">
        <f>IFERROR(IF(VLOOKUP($C10, 'Base sheet'!$C$2:$L$853, 10, 0) = 0, "", VLOOKUP($C10, 'Base sheet'!$C$2:$L$853, 10, 0)), "")</f>
        <v/>
      </c>
    </row>
    <row r="11" spans="1:12" x14ac:dyDescent="0.2">
      <c r="A11" t="s">
        <v>974</v>
      </c>
      <c r="B11" t="s">
        <v>975</v>
      </c>
      <c r="C11" s="7" t="str">
        <f t="shared" si="0"/>
        <v>Like That.GRACEY,Alexander 23</v>
      </c>
      <c r="D11">
        <f>IFERROR(VLOOKUP($C11, 'Base sheet'!$C$2:$L$853, 2, 0), "")</f>
        <v>3</v>
      </c>
      <c r="E11">
        <f>IFERROR(VLOOKUP($C11, 'Base sheet'!$C$2:$L$853, 3, 0), "")</f>
        <v>4</v>
      </c>
      <c r="F11" s="5">
        <f>IFERROR(VLOOKUP($C11, 'Base sheet'!$C$2:$L$853, 4, 0), "")</f>
        <v>114.08199999999999</v>
      </c>
      <c r="G11" t="str">
        <f>IFERROR(VLOOKUP($C11, 'Base sheet'!$C$2:$L$853, 5, 0), "")</f>
        <v>Pop</v>
      </c>
      <c r="H11" s="4">
        <f>IFERROR(VLOOKUP($C11, 'Base sheet'!$C$2:$L$853, 6, 0), "")</f>
        <v>0.4</v>
      </c>
      <c r="I11">
        <f>IFERROR(VLOOKUP($C11, 'Base sheet'!$C$2:$L$853, 7, 0), "")</f>
        <v>2</v>
      </c>
      <c r="J11">
        <f>IFERROR(VLOOKUP($C11, 'Base sheet'!$C$2:$L$853, 8, 0), "")</f>
        <v>2</v>
      </c>
      <c r="K11" t="str">
        <f>IFERROR(VLOOKUP($C11, 'Base sheet'!$C$2:$L$853, 9, 0), "")</f>
        <v>Rising</v>
      </c>
      <c r="L11" t="str">
        <f>IFERROR(IF(VLOOKUP($C11, 'Base sheet'!$C$2:$L$853, 10, 0) = 0, "", VLOOKUP($C11, 'Base sheet'!$C$2:$L$853, 10, 0)), "")</f>
        <v/>
      </c>
    </row>
    <row r="12" spans="1:12" x14ac:dyDescent="0.2">
      <c r="A12" t="s">
        <v>1198</v>
      </c>
      <c r="B12" t="s">
        <v>1199</v>
      </c>
      <c r="C12" s="7" t="str">
        <f t="shared" si="0"/>
        <v>RED.Blake and Miles</v>
      </c>
      <c r="D12">
        <f>IFERROR(VLOOKUP($C12, 'Base sheet'!$C$2:$L$853, 2, 0), "")</f>
        <v>2</v>
      </c>
      <c r="E12">
        <f>IFERROR(VLOOKUP($C12, 'Base sheet'!$C$2:$L$853, 3, 0), "")</f>
        <v>3</v>
      </c>
      <c r="F12" s="5">
        <f>IFERROR(VLOOKUP($C12, 'Base sheet'!$C$2:$L$853, 4, 0), "")</f>
        <v>95.001000000000005</v>
      </c>
      <c r="G12" t="str">
        <f>IFERROR(VLOOKUP($C12, 'Base sheet'!$C$2:$L$853, 5, 0), "")</f>
        <v>Pop, Rap</v>
      </c>
      <c r="H12" s="4">
        <f>IFERROR(VLOOKUP($C12, 'Base sheet'!$C$2:$L$853, 6, 0), "")</f>
        <v>0.4</v>
      </c>
      <c r="I12">
        <f>IFERROR(VLOOKUP($C12, 'Base sheet'!$C$2:$L$853, 7, 0), "")</f>
        <v>2</v>
      </c>
      <c r="J12">
        <f>IFERROR(VLOOKUP($C12, 'Base sheet'!$C$2:$L$853, 8, 0), "")</f>
        <v>3</v>
      </c>
      <c r="K12" t="str">
        <f>IFERROR(VLOOKUP($C12, 'Base sheet'!$C$2:$L$853, 9, 0), "")</f>
        <v>Rising</v>
      </c>
      <c r="L12" t="str">
        <f>IFERROR(IF(VLOOKUP($C12, 'Base sheet'!$C$2:$L$853, 10, 0) = 0, "", VLOOKUP($C12, 'Base sheet'!$C$2:$L$853, 10, 0)), "")</f>
        <v>Explicit</v>
      </c>
    </row>
    <row r="13" spans="1:12" x14ac:dyDescent="0.2">
      <c r="A13" t="s">
        <v>1196</v>
      </c>
      <c r="B13" t="s">
        <v>1197</v>
      </c>
      <c r="C13" s="7" t="str">
        <f t="shared" si="0"/>
        <v>You're the One That I Want.Dylan Rockoff,Caroline Kole</v>
      </c>
      <c r="D13">
        <f>IFERROR(VLOOKUP($C13, 'Base sheet'!$C$2:$L$853, 2, 0), "")</f>
        <v>3</v>
      </c>
      <c r="E13">
        <f>IFERROR(VLOOKUP($C13, 'Base sheet'!$C$2:$L$853, 3, 0), "")</f>
        <v>2</v>
      </c>
      <c r="F13" s="5">
        <f>IFERROR(VLOOKUP($C13, 'Base sheet'!$C$2:$L$853, 4, 0), "")</f>
        <v>84.908000000000001</v>
      </c>
      <c r="G13" t="str">
        <f>IFERROR(VLOOKUP($C13, 'Base sheet'!$C$2:$L$853, 5, 0), "")</f>
        <v>Singer songwriter, Covers</v>
      </c>
      <c r="H13" s="4">
        <f>IFERROR(VLOOKUP($C13, 'Base sheet'!$C$2:$L$853, 6, 0), "")</f>
        <v>0.9</v>
      </c>
      <c r="I13">
        <f>IFERROR(VLOOKUP($C13, 'Base sheet'!$C$2:$L$853, 7, 0), "")</f>
        <v>1</v>
      </c>
      <c r="J13">
        <f>IFERROR(VLOOKUP($C13, 'Base sheet'!$C$2:$L$853, 8, 0), "")</f>
        <v>4</v>
      </c>
      <c r="K13" t="str">
        <f>IFERROR(VLOOKUP($C13, 'Base sheet'!$C$2:$L$853, 9, 0), "")</f>
        <v>Falling</v>
      </c>
      <c r="L13" t="str">
        <f>IFERROR(IF(VLOOKUP($C13, 'Base sheet'!$C$2:$L$853, 10, 0) = 0, "", VLOOKUP($C13, 'Base sheet'!$C$2:$L$853, 10, 0)), "")</f>
        <v/>
      </c>
    </row>
    <row r="14" spans="1:12" x14ac:dyDescent="0.2">
      <c r="A14" t="s">
        <v>491</v>
      </c>
      <c r="B14" t="s">
        <v>492</v>
      </c>
      <c r="C14" s="7" t="str">
        <f t="shared" si="0"/>
        <v>Johnnie Walker.Spritely</v>
      </c>
      <c r="D14">
        <f>IFERROR(VLOOKUP($C14, 'Base sheet'!$C$2:$L$853, 2, 0), "")</f>
        <v>1</v>
      </c>
      <c r="E14">
        <f>IFERROR(VLOOKUP($C14, 'Base sheet'!$C$2:$L$853, 3, 0), "")</f>
        <v>2</v>
      </c>
      <c r="F14" s="5">
        <f>IFERROR(VLOOKUP($C14, 'Base sheet'!$C$2:$L$853, 4, 0), "")</f>
        <v>97.016000000000005</v>
      </c>
      <c r="G14" t="str">
        <f>IFERROR(VLOOKUP($C14, 'Base sheet'!$C$2:$L$853, 5, 0), "")</f>
        <v>Pop</v>
      </c>
      <c r="H14" s="4">
        <f>IFERROR(VLOOKUP($C14, 'Base sheet'!$C$2:$L$853, 6, 0), "")</f>
        <v>0.5</v>
      </c>
      <c r="I14">
        <f>IFERROR(VLOOKUP($C14, 'Base sheet'!$C$2:$L$853, 7, 0), "")</f>
        <v>2</v>
      </c>
      <c r="J14">
        <f>IFERROR(VLOOKUP($C14, 'Base sheet'!$C$2:$L$853, 8, 0), "")</f>
        <v>4</v>
      </c>
      <c r="K14" t="str">
        <f>IFERROR(VLOOKUP($C14, 'Base sheet'!$C$2:$L$853, 9, 0), "")</f>
        <v>Rising</v>
      </c>
      <c r="L14" t="str">
        <f>IFERROR(IF(VLOOKUP($C14, 'Base sheet'!$C$2:$L$853, 10, 0) = 0, "", VLOOKUP($C14, 'Base sheet'!$C$2:$L$853, 10, 0)), "")</f>
        <v>Explicit (lightly)</v>
      </c>
    </row>
    <row r="15" spans="1:12" x14ac:dyDescent="0.2">
      <c r="A15" t="s">
        <v>744</v>
      </c>
      <c r="B15" t="s">
        <v>1194</v>
      </c>
      <c r="C15" s="7" t="str">
        <f t="shared" si="0"/>
        <v>Candy.Ruben</v>
      </c>
      <c r="D15">
        <f>IFERROR(VLOOKUP($C15, 'Base sheet'!$C$2:$L$853, 2, 0), "")</f>
        <v>2</v>
      </c>
      <c r="E15">
        <f>IFERROR(VLOOKUP($C15, 'Base sheet'!$C$2:$L$853, 3, 0), "")</f>
        <v>3</v>
      </c>
      <c r="F15" s="5">
        <f>IFERROR(VLOOKUP($C15, 'Base sheet'!$C$2:$L$853, 4, 0), "")</f>
        <v>103</v>
      </c>
      <c r="G15" t="str">
        <f>IFERROR(VLOOKUP($C15, 'Base sheet'!$C$2:$L$853, 5, 0), "")</f>
        <v>Pop</v>
      </c>
      <c r="H15" s="4">
        <f>IFERROR(VLOOKUP($C15, 'Base sheet'!$C$2:$L$853, 6, 0), "")</f>
        <v>0.27800000000000002</v>
      </c>
      <c r="I15">
        <f>IFERROR(VLOOKUP($C15, 'Base sheet'!$C$2:$L$853, 7, 0), "")</f>
        <v>2</v>
      </c>
      <c r="J15">
        <f>IFERROR(VLOOKUP($C15, 'Base sheet'!$C$2:$L$853, 8, 0), "")</f>
        <v>5</v>
      </c>
      <c r="K15" t="str">
        <f>IFERROR(VLOOKUP($C15, 'Base sheet'!$C$2:$L$853, 9, 0), "")</f>
        <v>Rising</v>
      </c>
      <c r="L15" t="str">
        <f>IFERROR(IF(VLOOKUP($C15, 'Base sheet'!$C$2:$L$853, 10, 0) = 0, "", VLOOKUP($C15, 'Base sheet'!$C$2:$L$853, 10, 0)), "")</f>
        <v/>
      </c>
    </row>
    <row r="16" spans="1:12" x14ac:dyDescent="0.2">
      <c r="A16" t="s">
        <v>1186</v>
      </c>
      <c r="B16" t="s">
        <v>1187</v>
      </c>
      <c r="C16" s="7" t="str">
        <f t="shared" si="0"/>
        <v>R U Mine?.Arctic Monkeys</v>
      </c>
      <c r="D16">
        <f>IFERROR(VLOOKUP($C16, 'Base sheet'!$C$2:$L$853, 2, 0), "")</f>
        <v>4</v>
      </c>
      <c r="E16">
        <f>IFERROR(VLOOKUP($C16, 'Base sheet'!$C$2:$L$853, 3, 0), "")</f>
        <v>3</v>
      </c>
      <c r="F16" s="5">
        <f>IFERROR(VLOOKUP($C16, 'Base sheet'!$C$2:$L$853, 4, 0), "")</f>
        <v>97.093999999999994</v>
      </c>
      <c r="G16" t="str">
        <f>IFERROR(VLOOKUP($C16, 'Base sheet'!$C$2:$L$853, 5, 0), "")</f>
        <v>Rock</v>
      </c>
      <c r="H16" s="4">
        <f>IFERROR(VLOOKUP($C16, 'Base sheet'!$C$2:$L$853, 6, 0), "")</f>
        <v>0.7</v>
      </c>
      <c r="I16">
        <f>IFERROR(VLOOKUP($C16, 'Base sheet'!$C$2:$L$853, 7, 0), "")</f>
        <v>5</v>
      </c>
      <c r="J16">
        <f>IFERROR(VLOOKUP($C16, 'Base sheet'!$C$2:$L$853, 8, 0), "")</f>
        <v>2</v>
      </c>
      <c r="K16" t="str">
        <f>IFERROR(VLOOKUP($C16, 'Base sheet'!$C$2:$L$853, 9, 0), "")</f>
        <v>Falling</v>
      </c>
      <c r="L16" t="str">
        <f>IFERROR(IF(VLOOKUP($C16, 'Base sheet'!$C$2:$L$853, 10, 0) = 0, "", VLOOKUP($C16, 'Base sheet'!$C$2:$L$853, 10, 0)), "")</f>
        <v/>
      </c>
    </row>
    <row r="17" spans="1:12" x14ac:dyDescent="0.2">
      <c r="A17" t="s">
        <v>1130</v>
      </c>
      <c r="B17" t="s">
        <v>1131</v>
      </c>
      <c r="C17" s="7" t="str">
        <f t="shared" si="0"/>
        <v>Un Deux Trois.MUNYA</v>
      </c>
      <c r="D17">
        <f>IFERROR(VLOOKUP($C17, 'Base sheet'!$C$2:$L$853, 2, 0), "")</f>
        <v>3</v>
      </c>
      <c r="E17">
        <f>IFERROR(VLOOKUP($C17, 'Base sheet'!$C$2:$L$853, 3, 0), "")</f>
        <v>4</v>
      </c>
      <c r="F17" s="5">
        <f>IFERROR(VLOOKUP($C17, 'Base sheet'!$C$2:$L$853, 4, 0), "")</f>
        <v>117.04300000000001</v>
      </c>
      <c r="G17" t="str">
        <f>IFERROR(VLOOKUP($C17, 'Base sheet'!$C$2:$L$853, 5, 0), "")</f>
        <v>Pop, Non-english</v>
      </c>
      <c r="H17" s="4">
        <f>IFERROR(VLOOKUP($C17, 'Base sheet'!$C$2:$L$853, 6, 0), "")</f>
        <v>0.19900000000000001</v>
      </c>
      <c r="I17">
        <f>IFERROR(VLOOKUP($C17, 'Base sheet'!$C$2:$L$853, 7, 0), "")</f>
        <v>3</v>
      </c>
      <c r="J17">
        <f>IFERROR(VLOOKUP($C17, 'Base sheet'!$C$2:$L$853, 8, 0), "")</f>
        <v>2</v>
      </c>
      <c r="K17" t="str">
        <f>IFERROR(VLOOKUP($C17, 'Base sheet'!$C$2:$L$853, 9, 0), "")</f>
        <v>Rising</v>
      </c>
      <c r="L17" t="str">
        <f>IFERROR(IF(VLOOKUP($C17, 'Base sheet'!$C$2:$L$853, 10, 0) = 0, "", VLOOKUP($C17, 'Base sheet'!$C$2:$L$853, 10, 0)), "")</f>
        <v/>
      </c>
    </row>
    <row r="18" spans="1:12" x14ac:dyDescent="0.2">
      <c r="A18" t="s">
        <v>820</v>
      </c>
      <c r="B18" t="s">
        <v>821</v>
      </c>
      <c r="C18" s="7" t="str">
        <f t="shared" si="0"/>
        <v>Shine On.Eric Bibb</v>
      </c>
      <c r="D18">
        <f>IFERROR(VLOOKUP($C18, 'Base sheet'!$C$2:$L$853, 2, 0), "")</f>
        <v>3</v>
      </c>
      <c r="E18">
        <f>IFERROR(VLOOKUP($C18, 'Base sheet'!$C$2:$L$853, 3, 0), "")</f>
        <v>3</v>
      </c>
      <c r="F18" s="5">
        <f>IFERROR(VLOOKUP($C18, 'Base sheet'!$C$2:$L$853, 4, 0), "")</f>
        <v>93.004999999999995</v>
      </c>
      <c r="G18" t="str">
        <f>IFERROR(VLOOKUP($C18, 'Base sheet'!$C$2:$L$853, 5, 0), "")</f>
        <v>Country</v>
      </c>
      <c r="H18" s="4">
        <f>IFERROR(VLOOKUP($C18, 'Base sheet'!$C$2:$L$853, 6, 0), "")</f>
        <v>0.8</v>
      </c>
      <c r="I18">
        <f>IFERROR(VLOOKUP($C18, 'Base sheet'!$C$2:$L$853, 7, 0), "")</f>
        <v>2</v>
      </c>
      <c r="J18">
        <f>IFERROR(VLOOKUP($C18, 'Base sheet'!$C$2:$L$853, 8, 0), "")</f>
        <v>4</v>
      </c>
      <c r="K18" t="str">
        <f>IFERROR(VLOOKUP($C18, 'Base sheet'!$C$2:$L$853, 9, 0), "")</f>
        <v>None</v>
      </c>
      <c r="L18" t="str">
        <f>IFERROR(IF(VLOOKUP($C18, 'Base sheet'!$C$2:$L$853, 10, 0) = 0, "", VLOOKUP($C18, 'Base sheet'!$C$2:$L$853, 10, 0)), "")</f>
        <v/>
      </c>
    </row>
    <row r="19" spans="1:12" x14ac:dyDescent="0.2">
      <c r="A19" t="s">
        <v>932</v>
      </c>
      <c r="B19" t="s">
        <v>933</v>
      </c>
      <c r="C19" s="7" t="str">
        <f t="shared" si="0"/>
        <v>This City Remix (feat. Anne-Marie).Sam Fischer,Anne-Marie</v>
      </c>
      <c r="D19">
        <f>IFERROR(VLOOKUP($C19, 'Base sheet'!$C$2:$L$853, 2, 0), "")</f>
        <v>2</v>
      </c>
      <c r="E19">
        <f>IFERROR(VLOOKUP($C19, 'Base sheet'!$C$2:$L$853, 3, 0), "")</f>
        <v>2</v>
      </c>
      <c r="F19" s="5">
        <f>IFERROR(VLOOKUP($C19, 'Base sheet'!$C$2:$L$853, 4, 0), "")</f>
        <v>77.542000000000002</v>
      </c>
      <c r="G19" t="str">
        <f>IFERROR(VLOOKUP($C19, 'Base sheet'!$C$2:$L$853, 5, 0), "")</f>
        <v>Singer songwriter</v>
      </c>
      <c r="H19" s="4">
        <f>IFERROR(VLOOKUP($C19, 'Base sheet'!$C$2:$L$853, 6, 0), "")</f>
        <v>1</v>
      </c>
      <c r="I19">
        <f>IFERROR(VLOOKUP($C19, 'Base sheet'!$C$2:$L$853, 7, 0), "")</f>
        <v>3</v>
      </c>
      <c r="J19">
        <f>IFERROR(VLOOKUP($C19, 'Base sheet'!$C$2:$L$853, 8, 0), "")</f>
        <v>4</v>
      </c>
      <c r="K19" t="str">
        <f>IFERROR(VLOOKUP($C19, 'Base sheet'!$C$2:$L$853, 9, 0), "")</f>
        <v>None</v>
      </c>
      <c r="L19" t="str">
        <f>IFERROR(IF(VLOOKUP($C19, 'Base sheet'!$C$2:$L$853, 10, 0) = 0, "", VLOOKUP($C19, 'Base sheet'!$C$2:$L$853, 10, 0)), "")</f>
        <v/>
      </c>
    </row>
    <row r="20" spans="1:12" x14ac:dyDescent="0.2">
      <c r="A20" t="s">
        <v>1071</v>
      </c>
      <c r="B20" t="s">
        <v>1072</v>
      </c>
      <c r="C20" s="7" t="str">
        <f t="shared" si="0"/>
        <v>The Other Side.Axel Mansoor</v>
      </c>
      <c r="D20">
        <f>IFERROR(VLOOKUP($C20, 'Base sheet'!$C$2:$L$853, 2, 0), "")</f>
        <v>2</v>
      </c>
      <c r="E20">
        <f>IFERROR(VLOOKUP($C20, 'Base sheet'!$C$2:$L$853, 3, 0), "")</f>
        <v>2</v>
      </c>
      <c r="F20" s="5">
        <f>IFERROR(VLOOKUP($C20, 'Base sheet'!$C$2:$L$853, 4, 0), "")</f>
        <v>86.984999999999999</v>
      </c>
      <c r="G20" t="str">
        <f>IFERROR(VLOOKUP($C20, 'Base sheet'!$C$2:$L$853, 5, 0), "")</f>
        <v>Pop</v>
      </c>
      <c r="H20" s="4">
        <f>IFERROR(VLOOKUP($C20, 'Base sheet'!$C$2:$L$853, 6, 0), "")</f>
        <v>0.4</v>
      </c>
      <c r="I20">
        <f>IFERROR(VLOOKUP($C20, 'Base sheet'!$C$2:$L$853, 7, 0), "")</f>
        <v>2</v>
      </c>
      <c r="J20">
        <f>IFERROR(VLOOKUP($C20, 'Base sheet'!$C$2:$L$853, 8, 0), "")</f>
        <v>3</v>
      </c>
      <c r="K20" t="str">
        <f>IFERROR(VLOOKUP($C20, 'Base sheet'!$C$2:$L$853, 9, 0), "")</f>
        <v>None</v>
      </c>
      <c r="L20" t="str">
        <f>IFERROR(IF(VLOOKUP($C20, 'Base sheet'!$C$2:$L$853, 10, 0) = 0, "", VLOOKUP($C20, 'Base sheet'!$C$2:$L$853, 10, 0)), "")</f>
        <v/>
      </c>
    </row>
    <row r="21" spans="1:12" x14ac:dyDescent="0.2">
      <c r="A21" t="s">
        <v>899</v>
      </c>
      <c r="B21" t="s">
        <v>278</v>
      </c>
      <c r="C21" s="7" t="str">
        <f t="shared" si="0"/>
        <v>greedy.Tate McRae</v>
      </c>
      <c r="D21">
        <f>IFERROR(VLOOKUP($C21, 'Base sheet'!$C$2:$L$853, 2, 0), "")</f>
        <v>3</v>
      </c>
      <c r="E21">
        <f>IFERROR(VLOOKUP($C21, 'Base sheet'!$C$2:$L$853, 3, 0), "")</f>
        <v>3</v>
      </c>
      <c r="F21" s="5">
        <f>IFERROR(VLOOKUP($C21, 'Base sheet'!$C$2:$L$853, 4, 0), "")</f>
        <v>112</v>
      </c>
      <c r="G21" t="str">
        <f>IFERROR(VLOOKUP($C21, 'Base sheet'!$C$2:$L$853, 5, 0), "")</f>
        <v>Baddie pop</v>
      </c>
      <c r="H21" s="4">
        <f>IFERROR(VLOOKUP($C21, 'Base sheet'!$C$2:$L$853, 6, 0), "")</f>
        <v>0.25600000000000001</v>
      </c>
      <c r="I21">
        <f>IFERROR(VLOOKUP($C21, 'Base sheet'!$C$2:$L$853, 7, 0), "")</f>
        <v>3</v>
      </c>
      <c r="J21">
        <f>IFERROR(VLOOKUP($C21, 'Base sheet'!$C$2:$L$853, 8, 0), "")</f>
        <v>4</v>
      </c>
      <c r="K21" t="str">
        <f>IFERROR(VLOOKUP($C21, 'Base sheet'!$C$2:$L$853, 9, 0), "")</f>
        <v>None</v>
      </c>
      <c r="L21" t="str">
        <f>IFERROR(IF(VLOOKUP($C21, 'Base sheet'!$C$2:$L$853, 10, 0) = 0, "", VLOOKUP($C21, 'Base sheet'!$C$2:$L$853, 10, 0)), "")</f>
        <v>Explicit</v>
      </c>
    </row>
    <row r="22" spans="1:12" x14ac:dyDescent="0.2">
      <c r="A22" t="s">
        <v>1063</v>
      </c>
      <c r="B22" t="s">
        <v>1064</v>
      </c>
      <c r="C22" s="7" t="str">
        <f t="shared" si="0"/>
        <v>Ask For It.Future Animals</v>
      </c>
      <c r="D22">
        <f>IFERROR(VLOOKUP($C22, 'Base sheet'!$C$2:$L$853, 2, 0), "")</f>
        <v>3</v>
      </c>
      <c r="E22">
        <f>IFERROR(VLOOKUP($C22, 'Base sheet'!$C$2:$L$853, 3, 0), "")</f>
        <v>3</v>
      </c>
      <c r="F22" s="5">
        <f>IFERROR(VLOOKUP($C22, 'Base sheet'!$C$2:$L$853, 4, 0), "")</f>
        <v>92.025000000000006</v>
      </c>
      <c r="G22" t="str">
        <f>IFERROR(VLOOKUP($C22, 'Base sheet'!$C$2:$L$853, 5, 0), "")</f>
        <v>Late night</v>
      </c>
      <c r="H22" s="4">
        <f>IFERROR(VLOOKUP($C22, 'Base sheet'!$C$2:$L$853, 6, 0), "")</f>
        <v>0.3</v>
      </c>
      <c r="I22">
        <f>IFERROR(VLOOKUP($C22, 'Base sheet'!$C$2:$L$853, 7, 0), "")</f>
        <v>3</v>
      </c>
      <c r="J22">
        <f>IFERROR(VLOOKUP($C22, 'Base sheet'!$C$2:$L$853, 8, 0), "")</f>
        <v>5</v>
      </c>
      <c r="K22" t="str">
        <f>IFERROR(VLOOKUP($C22, 'Base sheet'!$C$2:$L$853, 9, 0), "")</f>
        <v>None</v>
      </c>
      <c r="L22" t="str">
        <f>IFERROR(IF(VLOOKUP($C22, 'Base sheet'!$C$2:$L$853, 10, 0) = 0, "", VLOOKUP($C22, 'Base sheet'!$C$2:$L$853, 10, 0)), "")</f>
        <v/>
      </c>
    </row>
    <row r="23" spans="1:12" x14ac:dyDescent="0.2">
      <c r="A23" t="s">
        <v>846</v>
      </c>
      <c r="B23" t="s">
        <v>47</v>
      </c>
      <c r="C23" s="7" t="str">
        <f t="shared" si="0"/>
        <v>Lochloosa.JJ Grey &amp; Mofro</v>
      </c>
      <c r="D23">
        <f>IFERROR(VLOOKUP($C23, 'Base sheet'!$C$2:$L$853, 2, 0), "")</f>
        <v>2</v>
      </c>
      <c r="E23">
        <f>IFERROR(VLOOKUP($C23, 'Base sheet'!$C$2:$L$853, 3, 0), "")</f>
        <v>2</v>
      </c>
      <c r="F23" s="5">
        <f>IFERROR(VLOOKUP($C23, 'Base sheet'!$C$2:$L$853, 4, 0), "")</f>
        <v>69</v>
      </c>
      <c r="G23" t="str">
        <f>IFERROR(VLOOKUP($C23, 'Base sheet'!$C$2:$L$853, 5, 0), "")</f>
        <v xml:space="preserve">Blues </v>
      </c>
      <c r="H23" s="4">
        <f>IFERROR(VLOOKUP($C23, 'Base sheet'!$C$2:$L$853, 6, 0), "")</f>
        <v>0.8</v>
      </c>
      <c r="I23">
        <f>IFERROR(VLOOKUP($C23, 'Base sheet'!$C$2:$L$853, 7, 0), "")</f>
        <v>3</v>
      </c>
      <c r="J23">
        <f>IFERROR(VLOOKUP($C23, 'Base sheet'!$C$2:$L$853, 8, 0), "")</f>
        <v>5</v>
      </c>
      <c r="K23" t="str">
        <f>IFERROR(VLOOKUP($C23, 'Base sheet'!$C$2:$L$853, 9, 0), "")</f>
        <v>None</v>
      </c>
      <c r="L23" t="str">
        <f>IFERROR(IF(VLOOKUP($C23, 'Base sheet'!$C$2:$L$853, 10, 0) = 0, "", VLOOKUP($C23, 'Base sheet'!$C$2:$L$853, 10, 0)), "")</f>
        <v/>
      </c>
    </row>
    <row r="24" spans="1:12" x14ac:dyDescent="0.2">
      <c r="A24" t="s">
        <v>885</v>
      </c>
      <c r="B24" t="s">
        <v>138</v>
      </c>
      <c r="C24" s="7" t="str">
        <f t="shared" si="0"/>
        <v>Trade it for the Night - Single Version.HAEVN</v>
      </c>
      <c r="D24">
        <f>IFERROR(VLOOKUP($C24, 'Base sheet'!$C$2:$L$853, 2, 0), "")</f>
        <v>3</v>
      </c>
      <c r="E24">
        <f>IFERROR(VLOOKUP($C24, 'Base sheet'!$C$2:$L$853, 3, 0), "")</f>
        <v>3</v>
      </c>
      <c r="F24" s="5">
        <f>IFERROR(VLOOKUP($C24, 'Base sheet'!$C$2:$L$853, 4, 0), "")</f>
        <v>100.48</v>
      </c>
      <c r="G24" t="str">
        <f>IFERROR(VLOOKUP($C24, 'Base sheet'!$C$2:$L$853, 5, 0), "")</f>
        <v>Late night</v>
      </c>
      <c r="H24" s="4">
        <f>IFERROR(VLOOKUP($C24, 'Base sheet'!$C$2:$L$853, 6, 0), "")</f>
        <v>0.14099999999999999</v>
      </c>
      <c r="I24">
        <f>IFERROR(VLOOKUP($C24, 'Base sheet'!$C$2:$L$853, 7, 0), "")</f>
        <v>3</v>
      </c>
      <c r="J24">
        <f>IFERROR(VLOOKUP($C24, 'Base sheet'!$C$2:$L$853, 8, 0), "")</f>
        <v>3</v>
      </c>
      <c r="K24" t="str">
        <f>IFERROR(VLOOKUP($C24, 'Base sheet'!$C$2:$L$853, 9, 0), "")</f>
        <v>None</v>
      </c>
      <c r="L24" t="str">
        <f>IFERROR(IF(VLOOKUP($C24, 'Base sheet'!$C$2:$L$853, 10, 0) = 0, "", VLOOKUP($C24, 'Base sheet'!$C$2:$L$853, 10, 0)), "")</f>
        <v/>
      </c>
    </row>
    <row r="25" spans="1:12" x14ac:dyDescent="0.2">
      <c r="A25" t="s">
        <v>1190</v>
      </c>
      <c r="B25" t="s">
        <v>1191</v>
      </c>
      <c r="C25" s="7" t="str">
        <f t="shared" si="0"/>
        <v>Glass of Whisky.Sara Diamond</v>
      </c>
      <c r="D25">
        <f>IFERROR(VLOOKUP($C25, 'Base sheet'!$C$2:$L$853, 2, 0), "")</f>
        <v>2</v>
      </c>
      <c r="E25">
        <f>IFERROR(VLOOKUP($C25, 'Base sheet'!$C$2:$L$853, 3, 0), "")</f>
        <v>2</v>
      </c>
      <c r="F25" s="5">
        <f>IFERROR(VLOOKUP($C25, 'Base sheet'!$C$2:$L$853, 4, 0), "")</f>
        <v>84</v>
      </c>
      <c r="G25" t="str">
        <f>IFERROR(VLOOKUP($C25, 'Base sheet'!$C$2:$L$853, 5, 0), "")</f>
        <v>R&amp;B</v>
      </c>
      <c r="H25" s="4">
        <f>IFERROR(VLOOKUP($C25, 'Base sheet'!$C$2:$L$853, 6, 0), "")</f>
        <v>0.5</v>
      </c>
      <c r="I25">
        <f>IFERROR(VLOOKUP($C25, 'Base sheet'!$C$2:$L$853, 7, 0), "")</f>
        <v>2</v>
      </c>
      <c r="J25">
        <f>IFERROR(VLOOKUP($C25, 'Base sheet'!$C$2:$L$853, 8, 0), "")</f>
        <v>4</v>
      </c>
      <c r="K25" t="str">
        <f>IFERROR(VLOOKUP($C25, 'Base sheet'!$C$2:$L$853, 9, 0), "")</f>
        <v>None</v>
      </c>
      <c r="L25" t="str">
        <f>IFERROR(IF(VLOOKUP($C25, 'Base sheet'!$C$2:$L$853, 10, 0) = 0, "", VLOOKUP($C25, 'Base sheet'!$C$2:$L$853, 10, 0)), "")</f>
        <v/>
      </c>
    </row>
    <row r="26" spans="1:12" x14ac:dyDescent="0.2">
      <c r="A26" t="s">
        <v>32</v>
      </c>
      <c r="B26" t="s">
        <v>33</v>
      </c>
      <c r="C26" s="7" t="str">
        <f t="shared" si="0"/>
        <v>Let Me Love You - Acoustic Version.Mario</v>
      </c>
      <c r="D26">
        <f>IFERROR(VLOOKUP($C26, 'Base sheet'!$C$2:$L$853, 2, 0), "")</f>
        <v>1</v>
      </c>
      <c r="E26">
        <f>IFERROR(VLOOKUP($C26, 'Base sheet'!$C$2:$L$853, 3, 0), "")</f>
        <v>2</v>
      </c>
      <c r="F26" s="5">
        <f>IFERROR(VLOOKUP($C26, 'Base sheet'!$C$2:$L$853, 4, 0), "")</f>
        <v>93</v>
      </c>
      <c r="G26" t="str">
        <f>IFERROR(VLOOKUP($C26, 'Base sheet'!$C$2:$L$853, 5, 0), "")</f>
        <v>R&amp;B</v>
      </c>
      <c r="H26" s="4">
        <f>IFERROR(VLOOKUP($C26, 'Base sheet'!$C$2:$L$853, 6, 0), "")</f>
        <v>0.8</v>
      </c>
      <c r="I26">
        <f>IFERROR(VLOOKUP($C26, 'Base sheet'!$C$2:$L$853, 7, 0), "")</f>
        <v>3</v>
      </c>
      <c r="J26">
        <f>IFERROR(VLOOKUP($C26, 'Base sheet'!$C$2:$L$853, 8, 0), "")</f>
        <v>4</v>
      </c>
      <c r="K26" t="str">
        <f>IFERROR(VLOOKUP($C26, 'Base sheet'!$C$2:$L$853, 9, 0), "")</f>
        <v>Rising</v>
      </c>
      <c r="L26" t="str">
        <f>IFERROR(IF(VLOOKUP($C26, 'Base sheet'!$C$2:$L$853, 10, 0) = 0, "", VLOOKUP($C26, 'Base sheet'!$C$2:$L$853, 10, 0)), "")</f>
        <v>Fade out at 4:18</v>
      </c>
    </row>
    <row r="27" spans="1:12" x14ac:dyDescent="0.2">
      <c r="A27" t="s">
        <v>72</v>
      </c>
      <c r="B27" t="s">
        <v>73</v>
      </c>
      <c r="C27" s="7" t="str">
        <f t="shared" si="0"/>
        <v>Young Love.Falcon</v>
      </c>
      <c r="D27">
        <f>IFERROR(VLOOKUP($C27, 'Base sheet'!$C$2:$L$853, 2, 0), "")</f>
        <v>3</v>
      </c>
      <c r="E27">
        <f>IFERROR(VLOOKUP($C27, 'Base sheet'!$C$2:$L$853, 3, 0), "")</f>
        <v>3</v>
      </c>
      <c r="F27" s="5">
        <f>IFERROR(VLOOKUP($C27, 'Base sheet'!$C$2:$L$853, 4, 0), "")</f>
        <v>111.98699999999999</v>
      </c>
      <c r="G27" t="str">
        <f>IFERROR(VLOOKUP($C27, 'Base sheet'!$C$2:$L$853, 5, 0), "")</f>
        <v>Pop</v>
      </c>
      <c r="H27" s="4">
        <f>IFERROR(VLOOKUP($C27, 'Base sheet'!$C$2:$L$853, 6, 0), "")</f>
        <v>0.2</v>
      </c>
      <c r="I27">
        <f>IFERROR(VLOOKUP($C27, 'Base sheet'!$C$2:$L$853, 7, 0), "")</f>
        <v>2</v>
      </c>
      <c r="J27">
        <f>IFERROR(VLOOKUP($C27, 'Base sheet'!$C$2:$L$853, 8, 0), "")</f>
        <v>3</v>
      </c>
      <c r="K27" t="str">
        <f>IFERROR(VLOOKUP($C27, 'Base sheet'!$C$2:$L$853, 9, 0), "")</f>
        <v>None</v>
      </c>
      <c r="L27" t="str">
        <f>IFERROR(IF(VLOOKUP($C27, 'Base sheet'!$C$2:$L$853, 10, 0) = 0, "", VLOOKUP($C27, 'Base sheet'!$C$2:$L$853, 10, 0)), "")</f>
        <v/>
      </c>
    </row>
    <row r="28" spans="1:12" x14ac:dyDescent="0.2">
      <c r="A28" t="s">
        <v>1022</v>
      </c>
      <c r="B28" t="s">
        <v>860</v>
      </c>
      <c r="C28" s="7" t="str">
        <f t="shared" si="0"/>
        <v>Sunday Morning.Maroon 5</v>
      </c>
      <c r="D28">
        <f>IFERROR(VLOOKUP($C28, 'Base sheet'!$C$2:$L$853, 2, 0), "")</f>
        <v>2</v>
      </c>
      <c r="E28">
        <f>IFERROR(VLOOKUP($C28, 'Base sheet'!$C$2:$L$853, 3, 0), "")</f>
        <v>2</v>
      </c>
      <c r="F28" s="5">
        <f>IFERROR(VLOOKUP($C28, 'Base sheet'!$C$2:$L$853, 4, 0), "")</f>
        <v>88.058999999999997</v>
      </c>
      <c r="G28" t="str">
        <f>IFERROR(VLOOKUP($C28, 'Base sheet'!$C$2:$L$853, 5, 0), "")</f>
        <v>Pop</v>
      </c>
      <c r="H28" s="4">
        <f>IFERROR(VLOOKUP($C28, 'Base sheet'!$C$2:$L$853, 6, 0), "")</f>
        <v>0.7</v>
      </c>
      <c r="I28">
        <f>IFERROR(VLOOKUP($C28, 'Base sheet'!$C$2:$L$853, 7, 0), "")</f>
        <v>2</v>
      </c>
      <c r="J28">
        <f>IFERROR(VLOOKUP($C28, 'Base sheet'!$C$2:$L$853, 8, 0), "")</f>
        <v>5</v>
      </c>
      <c r="K28" t="str">
        <f>IFERROR(VLOOKUP($C28, 'Base sheet'!$C$2:$L$853, 9, 0), "")</f>
        <v>None</v>
      </c>
      <c r="L28" t="str">
        <f>IFERROR(IF(VLOOKUP($C28, 'Base sheet'!$C$2:$L$853, 10, 0) = 0, "", VLOOKUP($C28, 'Base sheet'!$C$2:$L$853, 10, 0)), "")</f>
        <v/>
      </c>
    </row>
    <row r="29" spans="1:12" x14ac:dyDescent="0.2">
      <c r="A29" t="s">
        <v>870</v>
      </c>
      <c r="B29" t="s">
        <v>871</v>
      </c>
      <c r="C29" s="7" t="str">
        <f t="shared" si="0"/>
        <v>Blinding Lights.Loi</v>
      </c>
      <c r="D29">
        <f>IFERROR(VLOOKUP($C29, 'Base sheet'!$C$2:$L$853, 2, 0), "")</f>
        <v>1</v>
      </c>
      <c r="E29">
        <f>IFERROR(VLOOKUP($C29, 'Base sheet'!$C$2:$L$853, 3, 0), "")</f>
        <v>1</v>
      </c>
      <c r="F29" s="5">
        <f>IFERROR(VLOOKUP($C29, 'Base sheet'!$C$2:$L$853, 4, 0), "")</f>
        <v>86</v>
      </c>
      <c r="G29" t="str">
        <f>IFERROR(VLOOKUP($C29, 'Base sheet'!$C$2:$L$853, 5, 0), "")</f>
        <v>Late night, Covers</v>
      </c>
      <c r="H29" s="4">
        <f>IFERROR(VLOOKUP($C29, 'Base sheet'!$C$2:$L$853, 6, 0), "")</f>
        <v>0.91700000000000004</v>
      </c>
      <c r="I29">
        <f>IFERROR(VLOOKUP($C29, 'Base sheet'!$C$2:$L$853, 7, 0), "")</f>
        <v>3</v>
      </c>
      <c r="J29">
        <f>IFERROR(VLOOKUP($C29, 'Base sheet'!$C$2:$L$853, 8, 0), "")</f>
        <v>4</v>
      </c>
      <c r="K29" t="str">
        <f>IFERROR(VLOOKUP($C29, 'Base sheet'!$C$2:$L$853, 9, 0), "")</f>
        <v>None</v>
      </c>
      <c r="L29" t="str">
        <f>IFERROR(IF(VLOOKUP($C29, 'Base sheet'!$C$2:$L$853, 10, 0) = 0, "", VLOOKUP($C29, 'Base sheet'!$C$2:$L$853, 10, 0)), "")</f>
        <v/>
      </c>
    </row>
    <row r="30" spans="1:12" x14ac:dyDescent="0.2">
      <c r="C30" s="7" t="str">
        <f t="shared" si="0"/>
        <v>.</v>
      </c>
      <c r="D30" t="str">
        <f>IFERROR(VLOOKUP($C30, 'Base sheet'!$C$2:$L$853, 2, 0), "")</f>
        <v/>
      </c>
      <c r="E30" t="str">
        <f>IFERROR(VLOOKUP($C30, 'Base sheet'!$C$2:$L$853, 3, 0), "")</f>
        <v/>
      </c>
      <c r="F30" s="5" t="str">
        <f>IFERROR(VLOOKUP($C30, 'Base sheet'!$C$2:$L$853, 4, 0), "")</f>
        <v/>
      </c>
      <c r="G30" t="str">
        <f>IFERROR(VLOOKUP($C30, 'Base sheet'!$C$2:$L$853, 5, 0), "")</f>
        <v/>
      </c>
      <c r="H30" s="4" t="str">
        <f>IFERROR(VLOOKUP($C30, 'Base sheet'!$C$2:$L$853, 6, 0), "")</f>
        <v/>
      </c>
      <c r="I30" t="str">
        <f>IFERROR(VLOOKUP($C30, 'Base sheet'!$C$2:$L$853, 7, 0), "")</f>
        <v/>
      </c>
      <c r="J30" t="str">
        <f>IFERROR(VLOOKUP($C30, 'Base sheet'!$C$2:$L$853, 8, 0), "")</f>
        <v/>
      </c>
      <c r="K30" t="str">
        <f>IFERROR(VLOOKUP($C30, 'Base sheet'!$C$2:$L$853, 9, 0), "")</f>
        <v/>
      </c>
      <c r="L30" t="str">
        <f>IFERROR(IF(VLOOKUP($C30, 'Base sheet'!$C$2:$L$853, 10, 0) = 0, "", VLOOKUP($C30, 'Base sheet'!$C$2:$L$853, 10, 0)), "")</f>
        <v/>
      </c>
    </row>
    <row r="31" spans="1:12" x14ac:dyDescent="0.2">
      <c r="C31" s="7" t="str">
        <f t="shared" si="0"/>
        <v>.</v>
      </c>
      <c r="D31" t="str">
        <f>IFERROR(VLOOKUP($C31, 'Base sheet'!$C$2:$L$853, 2, 0), "")</f>
        <v/>
      </c>
      <c r="E31" t="str">
        <f>IFERROR(VLOOKUP($C31, 'Base sheet'!$C$2:$L$853, 3, 0), "")</f>
        <v/>
      </c>
      <c r="F31" s="5" t="str">
        <f>IFERROR(VLOOKUP($C31, 'Base sheet'!$C$2:$L$853, 4, 0), "")</f>
        <v/>
      </c>
      <c r="G31" t="str">
        <f>IFERROR(VLOOKUP($C31, 'Base sheet'!$C$2:$L$853, 5, 0), "")</f>
        <v/>
      </c>
      <c r="H31" s="4" t="str">
        <f>IFERROR(VLOOKUP($C31, 'Base sheet'!$C$2:$L$853, 6, 0), "")</f>
        <v/>
      </c>
      <c r="I31" t="str">
        <f>IFERROR(VLOOKUP($C31, 'Base sheet'!$C$2:$L$853, 7, 0), "")</f>
        <v/>
      </c>
      <c r="J31" t="str">
        <f>IFERROR(VLOOKUP($C31, 'Base sheet'!$C$2:$L$853, 8, 0), "")</f>
        <v/>
      </c>
      <c r="K31" t="str">
        <f>IFERROR(VLOOKUP($C31, 'Base sheet'!$C$2:$L$853, 9, 0), "")</f>
        <v/>
      </c>
      <c r="L31" t="str">
        <f>IFERROR(IF(VLOOKUP($C31, 'Base sheet'!$C$2:$L$853, 10, 0) = 0, "", VLOOKUP($C31, 'Base sheet'!$C$2:$L$853, 10, 0)), "")</f>
        <v/>
      </c>
    </row>
    <row r="32" spans="1:12" x14ac:dyDescent="0.2">
      <c r="C32" s="7" t="str">
        <f t="shared" si="0"/>
        <v>.</v>
      </c>
      <c r="D32" t="str">
        <f>IFERROR(VLOOKUP($C32, 'Base sheet'!$C$2:$L$853, 2, 0), "")</f>
        <v/>
      </c>
      <c r="E32" t="str">
        <f>IFERROR(VLOOKUP($C32, 'Base sheet'!$C$2:$L$853, 3, 0), "")</f>
        <v/>
      </c>
      <c r="F32" s="5" t="str">
        <f>IFERROR(VLOOKUP($C32, 'Base sheet'!$C$2:$L$853, 4, 0), "")</f>
        <v/>
      </c>
      <c r="G32" t="str">
        <f>IFERROR(VLOOKUP($C32, 'Base sheet'!$C$2:$L$853, 5, 0), "")</f>
        <v/>
      </c>
      <c r="H32" s="4" t="str">
        <f>IFERROR(VLOOKUP($C32, 'Base sheet'!$C$2:$L$853, 6, 0), "")</f>
        <v/>
      </c>
      <c r="I32" t="str">
        <f>IFERROR(VLOOKUP($C32, 'Base sheet'!$C$2:$L$853, 7, 0), "")</f>
        <v/>
      </c>
      <c r="J32" t="str">
        <f>IFERROR(VLOOKUP($C32, 'Base sheet'!$C$2:$L$853, 8, 0), "")</f>
        <v/>
      </c>
      <c r="K32" t="str">
        <f>IFERROR(VLOOKUP($C32, 'Base sheet'!$C$2:$L$853, 9, 0), "")</f>
        <v/>
      </c>
      <c r="L32" t="str">
        <f>IFERROR(IF(VLOOKUP($C32, 'Base sheet'!$C$2:$L$853, 10, 0) = 0, "", VLOOKUP($C32, 'Base sheet'!$C$2:$L$853, 10, 0)), "")</f>
        <v/>
      </c>
    </row>
    <row r="33" spans="3:12" x14ac:dyDescent="0.2">
      <c r="C33" s="7" t="str">
        <f t="shared" si="0"/>
        <v>.</v>
      </c>
      <c r="D33" t="str">
        <f>IFERROR(VLOOKUP($C33, 'Base sheet'!$C$2:$L$853, 2, 0), "")</f>
        <v/>
      </c>
      <c r="E33" t="str">
        <f>IFERROR(VLOOKUP($C33, 'Base sheet'!$C$2:$L$853, 3, 0), "")</f>
        <v/>
      </c>
      <c r="F33" s="5" t="str">
        <f>IFERROR(VLOOKUP($C33, 'Base sheet'!$C$2:$L$853, 4, 0), "")</f>
        <v/>
      </c>
      <c r="G33" t="str">
        <f>IFERROR(VLOOKUP($C33, 'Base sheet'!$C$2:$L$853, 5, 0), "")</f>
        <v/>
      </c>
      <c r="H33" s="4" t="str">
        <f>IFERROR(VLOOKUP($C33, 'Base sheet'!$C$2:$L$853, 6, 0), "")</f>
        <v/>
      </c>
      <c r="I33" t="str">
        <f>IFERROR(VLOOKUP($C33, 'Base sheet'!$C$2:$L$853, 7, 0), "")</f>
        <v/>
      </c>
      <c r="J33" t="str">
        <f>IFERROR(VLOOKUP($C33, 'Base sheet'!$C$2:$L$853, 8, 0), "")</f>
        <v/>
      </c>
      <c r="K33" t="str">
        <f>IFERROR(VLOOKUP($C33, 'Base sheet'!$C$2:$L$853, 9, 0), "")</f>
        <v/>
      </c>
      <c r="L33" t="str">
        <f>IFERROR(IF(VLOOKUP($C33, 'Base sheet'!$C$2:$L$853, 10, 0) = 0, "", VLOOKUP($C33, 'Base sheet'!$C$2:$L$853, 10, 0)), "")</f>
        <v/>
      </c>
    </row>
    <row r="34" spans="3:12" x14ac:dyDescent="0.2">
      <c r="C34" s="7" t="str">
        <f t="shared" si="0"/>
        <v>.</v>
      </c>
      <c r="D34" t="str">
        <f>IFERROR(VLOOKUP($C34, 'Base sheet'!$C$2:$L$853, 2, 0), "")</f>
        <v/>
      </c>
      <c r="E34" t="str">
        <f>IFERROR(VLOOKUP($C34, 'Base sheet'!$C$2:$L$853, 3, 0), "")</f>
        <v/>
      </c>
      <c r="F34" s="5" t="str">
        <f>IFERROR(VLOOKUP($C34, 'Base sheet'!$C$2:$L$853, 4, 0), "")</f>
        <v/>
      </c>
      <c r="G34" t="str">
        <f>IFERROR(VLOOKUP($C34, 'Base sheet'!$C$2:$L$853, 5, 0), "")</f>
        <v/>
      </c>
      <c r="H34" s="4" t="str">
        <f>IFERROR(VLOOKUP($C34, 'Base sheet'!$C$2:$L$853, 6, 0), "")</f>
        <v/>
      </c>
      <c r="I34" t="str">
        <f>IFERROR(VLOOKUP($C34, 'Base sheet'!$C$2:$L$853, 7, 0), "")</f>
        <v/>
      </c>
      <c r="J34" t="str">
        <f>IFERROR(VLOOKUP($C34, 'Base sheet'!$C$2:$L$853, 8, 0), "")</f>
        <v/>
      </c>
      <c r="K34" t="str">
        <f>IFERROR(VLOOKUP($C34, 'Base sheet'!$C$2:$L$853, 9, 0), "")</f>
        <v/>
      </c>
      <c r="L34" t="str">
        <f>IFERROR(IF(VLOOKUP($C34, 'Base sheet'!$C$2:$L$853, 10, 0) = 0, "", VLOOKUP($C34, 'Base sheet'!$C$2:$L$853, 10, 0)), "")</f>
        <v/>
      </c>
    </row>
    <row r="35" spans="3:12" x14ac:dyDescent="0.2">
      <c r="C35" s="7" t="str">
        <f t="shared" si="0"/>
        <v>.</v>
      </c>
      <c r="D35" t="str">
        <f>IFERROR(VLOOKUP($C35, 'Base sheet'!$C$2:$L$853, 2, 0), "")</f>
        <v/>
      </c>
      <c r="E35" t="str">
        <f>IFERROR(VLOOKUP($C35, 'Base sheet'!$C$2:$L$853, 3, 0), "")</f>
        <v/>
      </c>
      <c r="F35" s="5" t="str">
        <f>IFERROR(VLOOKUP($C35, 'Base sheet'!$C$2:$L$853, 4, 0), "")</f>
        <v/>
      </c>
      <c r="G35" t="str">
        <f>IFERROR(VLOOKUP($C35, 'Base sheet'!$C$2:$L$853, 5, 0), "")</f>
        <v/>
      </c>
      <c r="H35" s="4" t="str">
        <f>IFERROR(VLOOKUP($C35, 'Base sheet'!$C$2:$L$853, 6, 0), "")</f>
        <v/>
      </c>
      <c r="I35" t="str">
        <f>IFERROR(VLOOKUP($C35, 'Base sheet'!$C$2:$L$853, 7, 0), "")</f>
        <v/>
      </c>
      <c r="J35" t="str">
        <f>IFERROR(VLOOKUP($C35, 'Base sheet'!$C$2:$L$853, 8, 0), "")</f>
        <v/>
      </c>
      <c r="K35" t="str">
        <f>IFERROR(VLOOKUP($C35, 'Base sheet'!$C$2:$L$853, 9, 0), "")</f>
        <v/>
      </c>
      <c r="L35" t="str">
        <f>IFERROR(IF(VLOOKUP($C35, 'Base sheet'!$C$2:$L$853, 10, 0) = 0, "", VLOOKUP($C35, 'Base sheet'!$C$2:$L$853, 10, 0)), "")</f>
        <v/>
      </c>
    </row>
    <row r="36" spans="3:12" x14ac:dyDescent="0.2">
      <c r="C36" s="7" t="str">
        <f t="shared" si="0"/>
        <v>.</v>
      </c>
      <c r="D36" t="str">
        <f>IFERROR(VLOOKUP($C36, 'Base sheet'!$C$2:$L$853, 2, 0), "")</f>
        <v/>
      </c>
      <c r="E36" t="str">
        <f>IFERROR(VLOOKUP($C36, 'Base sheet'!$C$2:$L$853, 3, 0), "")</f>
        <v/>
      </c>
      <c r="F36" s="5" t="str">
        <f>IFERROR(VLOOKUP($C36, 'Base sheet'!$C$2:$L$853, 4, 0), "")</f>
        <v/>
      </c>
      <c r="G36" t="str">
        <f>IFERROR(VLOOKUP($C36, 'Base sheet'!$C$2:$L$853, 5, 0), "")</f>
        <v/>
      </c>
      <c r="H36" s="4" t="str">
        <f>IFERROR(VLOOKUP($C36, 'Base sheet'!$C$2:$L$853, 6, 0), "")</f>
        <v/>
      </c>
      <c r="I36" t="str">
        <f>IFERROR(VLOOKUP($C36, 'Base sheet'!$C$2:$L$853, 7, 0), "")</f>
        <v/>
      </c>
      <c r="J36" t="str">
        <f>IFERROR(VLOOKUP($C36, 'Base sheet'!$C$2:$L$853, 8, 0), "")</f>
        <v/>
      </c>
      <c r="K36" t="str">
        <f>IFERROR(VLOOKUP($C36, 'Base sheet'!$C$2:$L$853, 9, 0), "")</f>
        <v/>
      </c>
      <c r="L36" t="str">
        <f>IFERROR(IF(VLOOKUP($C36, 'Base sheet'!$C$2:$L$853, 10, 0) = 0, "", VLOOKUP($C36, 'Base sheet'!$C$2:$L$853, 10, 0)), "")</f>
        <v/>
      </c>
    </row>
    <row r="37" spans="3:12" x14ac:dyDescent="0.2">
      <c r="C37" s="7" t="str">
        <f t="shared" si="0"/>
        <v>.</v>
      </c>
      <c r="D37" t="str">
        <f>IFERROR(VLOOKUP($C37, 'Base sheet'!$C$2:$L$853, 2, 0), "")</f>
        <v/>
      </c>
      <c r="E37" t="str">
        <f>IFERROR(VLOOKUP($C37, 'Base sheet'!$C$2:$L$853, 3, 0), "")</f>
        <v/>
      </c>
      <c r="F37" s="5" t="str">
        <f>IFERROR(VLOOKUP($C37, 'Base sheet'!$C$2:$L$853, 4, 0), "")</f>
        <v/>
      </c>
      <c r="G37" t="str">
        <f>IFERROR(VLOOKUP($C37, 'Base sheet'!$C$2:$L$853, 5, 0), "")</f>
        <v/>
      </c>
      <c r="H37" s="4" t="str">
        <f>IFERROR(VLOOKUP($C37, 'Base sheet'!$C$2:$L$853, 6, 0), "")</f>
        <v/>
      </c>
      <c r="I37" t="str">
        <f>IFERROR(VLOOKUP($C37, 'Base sheet'!$C$2:$L$853, 7, 0), "")</f>
        <v/>
      </c>
      <c r="J37" t="str">
        <f>IFERROR(VLOOKUP($C37, 'Base sheet'!$C$2:$L$853, 8, 0), "")</f>
        <v/>
      </c>
      <c r="K37" t="str">
        <f>IFERROR(VLOOKUP($C37, 'Base sheet'!$C$2:$L$853, 9, 0), "")</f>
        <v/>
      </c>
      <c r="L37" t="str">
        <f>IFERROR(IF(VLOOKUP($C37, 'Base sheet'!$C$2:$L$853, 10, 0) = 0, "", VLOOKUP($C37, 'Base sheet'!$C$2:$L$853, 10, 0)), "")</f>
        <v/>
      </c>
    </row>
    <row r="38" spans="3:12" x14ac:dyDescent="0.2">
      <c r="C38" s="7" t="str">
        <f t="shared" si="0"/>
        <v>.</v>
      </c>
      <c r="D38" t="str">
        <f>IFERROR(VLOOKUP($C38, 'Base sheet'!$C$2:$L$853, 2, 0), "")</f>
        <v/>
      </c>
      <c r="E38" t="str">
        <f>IFERROR(VLOOKUP($C38, 'Base sheet'!$C$2:$L$853, 3, 0), "")</f>
        <v/>
      </c>
      <c r="F38" s="5" t="str">
        <f>IFERROR(VLOOKUP($C38, 'Base sheet'!$C$2:$L$853, 4, 0), "")</f>
        <v/>
      </c>
      <c r="G38" t="str">
        <f>IFERROR(VLOOKUP($C38, 'Base sheet'!$C$2:$L$853, 5, 0), "")</f>
        <v/>
      </c>
      <c r="H38" s="4" t="str">
        <f>IFERROR(VLOOKUP($C38, 'Base sheet'!$C$2:$L$853, 6, 0), "")</f>
        <v/>
      </c>
      <c r="I38" t="str">
        <f>IFERROR(VLOOKUP($C38, 'Base sheet'!$C$2:$L$853, 7, 0), "")</f>
        <v/>
      </c>
      <c r="J38" t="str">
        <f>IFERROR(VLOOKUP($C38, 'Base sheet'!$C$2:$L$853, 8, 0), "")</f>
        <v/>
      </c>
      <c r="K38" t="str">
        <f>IFERROR(VLOOKUP($C38, 'Base sheet'!$C$2:$L$853, 9, 0), "")</f>
        <v/>
      </c>
      <c r="L38" t="str">
        <f>IFERROR(IF(VLOOKUP($C38, 'Base sheet'!$C$2:$L$853, 10, 0) = 0, "", VLOOKUP($C38, 'Base sheet'!$C$2:$L$853, 10, 0)), "")</f>
        <v/>
      </c>
    </row>
    <row r="39" spans="3:12" x14ac:dyDescent="0.2">
      <c r="C39" s="7" t="str">
        <f t="shared" si="0"/>
        <v>.</v>
      </c>
      <c r="D39" t="str">
        <f>IFERROR(VLOOKUP($C39, 'Base sheet'!$C$2:$L$853, 2, 0), "")</f>
        <v/>
      </c>
      <c r="E39" t="str">
        <f>IFERROR(VLOOKUP($C39, 'Base sheet'!$C$2:$L$853, 3, 0), "")</f>
        <v/>
      </c>
      <c r="F39" s="5" t="str">
        <f>IFERROR(VLOOKUP($C39, 'Base sheet'!$C$2:$L$853, 4, 0), "")</f>
        <v/>
      </c>
      <c r="G39" t="str">
        <f>IFERROR(VLOOKUP($C39, 'Base sheet'!$C$2:$L$853, 5, 0), "")</f>
        <v/>
      </c>
      <c r="H39" s="4" t="str">
        <f>IFERROR(VLOOKUP($C39, 'Base sheet'!$C$2:$L$853, 6, 0), "")</f>
        <v/>
      </c>
      <c r="I39" t="str">
        <f>IFERROR(VLOOKUP($C39, 'Base sheet'!$C$2:$L$853, 7, 0), "")</f>
        <v/>
      </c>
      <c r="J39" t="str">
        <f>IFERROR(VLOOKUP($C39, 'Base sheet'!$C$2:$L$853, 8, 0), "")</f>
        <v/>
      </c>
      <c r="K39" t="str">
        <f>IFERROR(VLOOKUP($C39, 'Base sheet'!$C$2:$L$853, 9, 0), "")</f>
        <v/>
      </c>
      <c r="L39" t="str">
        <f>IFERROR(IF(VLOOKUP($C39, 'Base sheet'!$C$2:$L$853, 10, 0) = 0, "", VLOOKUP($C39, 'Base sheet'!$C$2:$L$853, 10, 0)), "")</f>
        <v/>
      </c>
    </row>
    <row r="40" spans="3:12" x14ac:dyDescent="0.2">
      <c r="C40" s="7" t="str">
        <f t="shared" si="0"/>
        <v>.</v>
      </c>
      <c r="D40" t="str">
        <f>IFERROR(VLOOKUP($C40, 'Base sheet'!$C$2:$L$853, 2, 0), "")</f>
        <v/>
      </c>
      <c r="E40" t="str">
        <f>IFERROR(VLOOKUP($C40, 'Base sheet'!$C$2:$L$853, 3, 0), "")</f>
        <v/>
      </c>
      <c r="F40" s="5" t="str">
        <f>IFERROR(VLOOKUP($C40, 'Base sheet'!$C$2:$L$853, 4, 0), "")</f>
        <v/>
      </c>
      <c r="G40" t="str">
        <f>IFERROR(VLOOKUP($C40, 'Base sheet'!$C$2:$L$853, 5, 0), "")</f>
        <v/>
      </c>
      <c r="H40" s="4" t="str">
        <f>IFERROR(VLOOKUP($C40, 'Base sheet'!$C$2:$L$853, 6, 0), "")</f>
        <v/>
      </c>
      <c r="I40" t="str">
        <f>IFERROR(VLOOKUP($C40, 'Base sheet'!$C$2:$L$853, 7, 0), "")</f>
        <v/>
      </c>
      <c r="J40" t="str">
        <f>IFERROR(VLOOKUP($C40, 'Base sheet'!$C$2:$L$853, 8, 0), "")</f>
        <v/>
      </c>
      <c r="K40" t="str">
        <f>IFERROR(VLOOKUP($C40, 'Base sheet'!$C$2:$L$853, 9, 0), "")</f>
        <v/>
      </c>
      <c r="L40" t="str">
        <f>IFERROR(IF(VLOOKUP($C40, 'Base sheet'!$C$2:$L$853, 10, 0) = 0, "", VLOOKUP($C40, 'Base sheet'!$C$2:$L$853, 10, 0)), "")</f>
        <v/>
      </c>
    </row>
    <row r="41" spans="3:12" x14ac:dyDescent="0.2">
      <c r="C41" s="7" t="str">
        <f t="shared" si="0"/>
        <v>.</v>
      </c>
      <c r="D41" t="str">
        <f>IFERROR(VLOOKUP($C41, 'Base sheet'!$C$2:$L$853, 2, 0), "")</f>
        <v/>
      </c>
      <c r="E41" t="str">
        <f>IFERROR(VLOOKUP($C41, 'Base sheet'!$C$2:$L$853, 3, 0), "")</f>
        <v/>
      </c>
      <c r="F41" s="5" t="str">
        <f>IFERROR(VLOOKUP($C41, 'Base sheet'!$C$2:$L$853, 4, 0), "")</f>
        <v/>
      </c>
      <c r="G41" t="str">
        <f>IFERROR(VLOOKUP($C41, 'Base sheet'!$C$2:$L$853, 5, 0), "")</f>
        <v/>
      </c>
      <c r="H41" s="4" t="str">
        <f>IFERROR(VLOOKUP($C41, 'Base sheet'!$C$2:$L$853, 6, 0), "")</f>
        <v/>
      </c>
      <c r="I41" t="str">
        <f>IFERROR(VLOOKUP($C41, 'Base sheet'!$C$2:$L$853, 7, 0), "")</f>
        <v/>
      </c>
      <c r="J41" t="str">
        <f>IFERROR(VLOOKUP($C41, 'Base sheet'!$C$2:$L$853, 8, 0), "")</f>
        <v/>
      </c>
      <c r="K41" t="str">
        <f>IFERROR(VLOOKUP($C41, 'Base sheet'!$C$2:$L$853, 9, 0), "")</f>
        <v/>
      </c>
      <c r="L41" t="str">
        <f>IFERROR(IF(VLOOKUP($C41, 'Base sheet'!$C$2:$L$853, 10, 0) = 0, "", VLOOKUP($C41, 'Base sheet'!$C$2:$L$853, 10, 0)), "")</f>
        <v/>
      </c>
    </row>
    <row r="42" spans="3:12" x14ac:dyDescent="0.2">
      <c r="C42" s="7" t="str">
        <f t="shared" si="0"/>
        <v>.</v>
      </c>
      <c r="D42" t="str">
        <f>IFERROR(VLOOKUP($C42, 'Base sheet'!$C$2:$L$853, 2, 0), "")</f>
        <v/>
      </c>
      <c r="E42" t="str">
        <f>IFERROR(VLOOKUP($C42, 'Base sheet'!$C$2:$L$853, 3, 0), "")</f>
        <v/>
      </c>
      <c r="F42" s="5" t="str">
        <f>IFERROR(VLOOKUP($C42, 'Base sheet'!$C$2:$L$853, 4, 0), "")</f>
        <v/>
      </c>
      <c r="G42" t="str">
        <f>IFERROR(VLOOKUP($C42, 'Base sheet'!$C$2:$L$853, 5, 0), "")</f>
        <v/>
      </c>
      <c r="H42" s="4" t="str">
        <f>IFERROR(VLOOKUP($C42, 'Base sheet'!$C$2:$L$853, 6, 0), "")</f>
        <v/>
      </c>
      <c r="I42" t="str">
        <f>IFERROR(VLOOKUP($C42, 'Base sheet'!$C$2:$L$853, 7, 0), "")</f>
        <v/>
      </c>
      <c r="J42" t="str">
        <f>IFERROR(VLOOKUP($C42, 'Base sheet'!$C$2:$L$853, 8, 0), "")</f>
        <v/>
      </c>
      <c r="K42" t="str">
        <f>IFERROR(VLOOKUP($C42, 'Base sheet'!$C$2:$L$853, 9, 0), "")</f>
        <v/>
      </c>
      <c r="L42" t="str">
        <f>IFERROR(IF(VLOOKUP($C42, 'Base sheet'!$C$2:$L$853, 10, 0) = 0, "", VLOOKUP($C42, 'Base sheet'!$C$2:$L$853, 10, 0)), "")</f>
        <v/>
      </c>
    </row>
    <row r="43" spans="3:12" x14ac:dyDescent="0.2">
      <c r="C43" s="7" t="str">
        <f t="shared" si="0"/>
        <v>.</v>
      </c>
      <c r="D43" t="str">
        <f>IFERROR(VLOOKUP($C43, 'Base sheet'!$C$2:$L$853, 2, 0), "")</f>
        <v/>
      </c>
      <c r="E43" t="str">
        <f>IFERROR(VLOOKUP($C43, 'Base sheet'!$C$2:$L$853, 3, 0), "")</f>
        <v/>
      </c>
      <c r="F43" s="5" t="str">
        <f>IFERROR(VLOOKUP($C43, 'Base sheet'!$C$2:$L$853, 4, 0), "")</f>
        <v/>
      </c>
      <c r="G43" t="str">
        <f>IFERROR(VLOOKUP($C43, 'Base sheet'!$C$2:$L$853, 5, 0), "")</f>
        <v/>
      </c>
      <c r="H43" s="4" t="str">
        <f>IFERROR(VLOOKUP($C43, 'Base sheet'!$C$2:$L$853, 6, 0), "")</f>
        <v/>
      </c>
      <c r="I43" t="str">
        <f>IFERROR(VLOOKUP($C43, 'Base sheet'!$C$2:$L$853, 7, 0), "")</f>
        <v/>
      </c>
      <c r="J43" t="str">
        <f>IFERROR(VLOOKUP($C43, 'Base sheet'!$C$2:$L$853, 8, 0), "")</f>
        <v/>
      </c>
      <c r="K43" t="str">
        <f>IFERROR(VLOOKUP($C43, 'Base sheet'!$C$2:$L$853, 9, 0), "")</f>
        <v/>
      </c>
      <c r="L43" t="str">
        <f>IFERROR(IF(VLOOKUP($C43, 'Base sheet'!$C$2:$L$853, 10, 0) = 0, "", VLOOKUP($C43, 'Base sheet'!$C$2:$L$853, 10, 0)), "")</f>
        <v/>
      </c>
    </row>
    <row r="44" spans="3:12" x14ac:dyDescent="0.2">
      <c r="C44" s="7" t="str">
        <f t="shared" si="0"/>
        <v>.</v>
      </c>
      <c r="D44" t="str">
        <f>IFERROR(VLOOKUP($C44, 'Base sheet'!$C$2:$L$853, 2, 0), "")</f>
        <v/>
      </c>
      <c r="E44" t="str">
        <f>IFERROR(VLOOKUP($C44, 'Base sheet'!$C$2:$L$853, 3, 0), "")</f>
        <v/>
      </c>
      <c r="F44" s="5" t="str">
        <f>IFERROR(VLOOKUP($C44, 'Base sheet'!$C$2:$L$853, 4, 0), "")</f>
        <v/>
      </c>
      <c r="G44" t="str">
        <f>IFERROR(VLOOKUP($C44, 'Base sheet'!$C$2:$L$853, 5, 0), "")</f>
        <v/>
      </c>
      <c r="H44" s="4" t="str">
        <f>IFERROR(VLOOKUP($C44, 'Base sheet'!$C$2:$L$853, 6, 0), "")</f>
        <v/>
      </c>
      <c r="I44" t="str">
        <f>IFERROR(VLOOKUP($C44, 'Base sheet'!$C$2:$L$853, 7, 0), "")</f>
        <v/>
      </c>
      <c r="J44" t="str">
        <f>IFERROR(VLOOKUP($C44, 'Base sheet'!$C$2:$L$853, 8, 0), "")</f>
        <v/>
      </c>
      <c r="K44" t="str">
        <f>IFERROR(VLOOKUP($C44, 'Base sheet'!$C$2:$L$853, 9, 0), "")</f>
        <v/>
      </c>
      <c r="L44" t="str">
        <f>IFERROR(IF(VLOOKUP($C44, 'Base sheet'!$C$2:$L$853, 10, 0) = 0, "", VLOOKUP($C44, 'Base sheet'!$C$2:$L$853, 10, 0)), "")</f>
        <v/>
      </c>
    </row>
    <row r="45" spans="3:12" x14ac:dyDescent="0.2">
      <c r="C45" s="7" t="str">
        <f t="shared" si="0"/>
        <v>.</v>
      </c>
      <c r="D45" t="str">
        <f>IFERROR(VLOOKUP($C45, 'Base sheet'!$C$2:$L$853, 2, 0), "")</f>
        <v/>
      </c>
      <c r="E45" t="str">
        <f>IFERROR(VLOOKUP($C45, 'Base sheet'!$C$2:$L$853, 3, 0), "")</f>
        <v/>
      </c>
      <c r="F45" s="5" t="str">
        <f>IFERROR(VLOOKUP($C45, 'Base sheet'!$C$2:$L$853, 4, 0), "")</f>
        <v/>
      </c>
      <c r="G45" t="str">
        <f>IFERROR(VLOOKUP($C45, 'Base sheet'!$C$2:$L$853, 5, 0), "")</f>
        <v/>
      </c>
      <c r="H45" s="4" t="str">
        <f>IFERROR(VLOOKUP($C45, 'Base sheet'!$C$2:$L$853, 6, 0), "")</f>
        <v/>
      </c>
      <c r="I45" t="str">
        <f>IFERROR(VLOOKUP($C45, 'Base sheet'!$C$2:$L$853, 7, 0), "")</f>
        <v/>
      </c>
      <c r="J45" t="str">
        <f>IFERROR(VLOOKUP($C45, 'Base sheet'!$C$2:$L$853, 8, 0), "")</f>
        <v/>
      </c>
      <c r="K45" t="str">
        <f>IFERROR(VLOOKUP($C45, 'Base sheet'!$C$2:$L$853, 9, 0), "")</f>
        <v/>
      </c>
      <c r="L45" t="str">
        <f>IFERROR(IF(VLOOKUP($C45, 'Base sheet'!$C$2:$L$853, 10, 0) = 0, "", VLOOKUP($C45, 'Base sheet'!$C$2:$L$853, 10, 0)), "")</f>
        <v/>
      </c>
    </row>
    <row r="46" spans="3:12" x14ac:dyDescent="0.2">
      <c r="C46" s="7" t="str">
        <f t="shared" si="0"/>
        <v>.</v>
      </c>
      <c r="D46" t="str">
        <f>IFERROR(VLOOKUP($C46, 'Base sheet'!$C$2:$L$853, 2, 0), "")</f>
        <v/>
      </c>
      <c r="E46" t="str">
        <f>IFERROR(VLOOKUP($C46, 'Base sheet'!$C$2:$L$853, 3, 0), "")</f>
        <v/>
      </c>
      <c r="F46" s="5" t="str">
        <f>IFERROR(VLOOKUP($C46, 'Base sheet'!$C$2:$L$853, 4, 0), "")</f>
        <v/>
      </c>
      <c r="G46" t="str">
        <f>IFERROR(VLOOKUP($C46, 'Base sheet'!$C$2:$L$853, 5, 0), "")</f>
        <v/>
      </c>
      <c r="H46" s="4" t="str">
        <f>IFERROR(VLOOKUP($C46, 'Base sheet'!$C$2:$L$853, 6, 0), "")</f>
        <v/>
      </c>
      <c r="I46" t="str">
        <f>IFERROR(VLOOKUP($C46, 'Base sheet'!$C$2:$L$853, 7, 0), "")</f>
        <v/>
      </c>
      <c r="J46" t="str">
        <f>IFERROR(VLOOKUP($C46, 'Base sheet'!$C$2:$L$853, 8, 0), "")</f>
        <v/>
      </c>
      <c r="K46" t="str">
        <f>IFERROR(VLOOKUP($C46, 'Base sheet'!$C$2:$L$853, 9, 0), "")</f>
        <v/>
      </c>
      <c r="L46" t="str">
        <f>IFERROR(IF(VLOOKUP($C46, 'Base sheet'!$C$2:$L$853, 10, 0) = 0, "", VLOOKUP($C46, 'Base sheet'!$C$2:$L$853, 10, 0)), "")</f>
        <v/>
      </c>
    </row>
    <row r="47" spans="3:12" x14ac:dyDescent="0.2">
      <c r="C47" s="7" t="str">
        <f t="shared" si="0"/>
        <v>.</v>
      </c>
      <c r="D47" t="str">
        <f>IFERROR(VLOOKUP($C47, 'Base sheet'!$C$2:$L$853, 2, 0), "")</f>
        <v/>
      </c>
      <c r="E47" t="str">
        <f>IFERROR(VLOOKUP($C47, 'Base sheet'!$C$2:$L$853, 3, 0), "")</f>
        <v/>
      </c>
      <c r="F47" s="5" t="str">
        <f>IFERROR(VLOOKUP($C47, 'Base sheet'!$C$2:$L$853, 4, 0), "")</f>
        <v/>
      </c>
      <c r="G47" t="str">
        <f>IFERROR(VLOOKUP($C47, 'Base sheet'!$C$2:$L$853, 5, 0), "")</f>
        <v/>
      </c>
      <c r="H47" s="4" t="str">
        <f>IFERROR(VLOOKUP($C47, 'Base sheet'!$C$2:$L$853, 6, 0), "")</f>
        <v/>
      </c>
      <c r="I47" t="str">
        <f>IFERROR(VLOOKUP($C47, 'Base sheet'!$C$2:$L$853, 7, 0), "")</f>
        <v/>
      </c>
      <c r="J47" t="str">
        <f>IFERROR(VLOOKUP($C47, 'Base sheet'!$C$2:$L$853, 8, 0), "")</f>
        <v/>
      </c>
      <c r="K47" t="str">
        <f>IFERROR(VLOOKUP($C47, 'Base sheet'!$C$2:$L$853, 9, 0), "")</f>
        <v/>
      </c>
      <c r="L47" t="str">
        <f>IFERROR(IF(VLOOKUP($C47, 'Base sheet'!$C$2:$L$853, 10, 0) = 0, "", VLOOKUP($C47, 'Base sheet'!$C$2:$L$853, 10, 0)), "")</f>
        <v/>
      </c>
    </row>
    <row r="48" spans="3:12" x14ac:dyDescent="0.2">
      <c r="C48" s="7" t="str">
        <f t="shared" si="0"/>
        <v>.</v>
      </c>
      <c r="D48" t="str">
        <f>IFERROR(VLOOKUP($C48, 'Base sheet'!$C$2:$L$853, 2, 0), "")</f>
        <v/>
      </c>
      <c r="E48" t="str">
        <f>IFERROR(VLOOKUP($C48, 'Base sheet'!$C$2:$L$853, 3, 0), "")</f>
        <v/>
      </c>
      <c r="F48" s="5" t="str">
        <f>IFERROR(VLOOKUP($C48, 'Base sheet'!$C$2:$L$853, 4, 0), "")</f>
        <v/>
      </c>
      <c r="G48" t="str">
        <f>IFERROR(VLOOKUP($C48, 'Base sheet'!$C$2:$L$853, 5, 0), "")</f>
        <v/>
      </c>
      <c r="H48" s="4" t="str">
        <f>IFERROR(VLOOKUP($C48, 'Base sheet'!$C$2:$L$853, 6, 0), "")</f>
        <v/>
      </c>
      <c r="I48" t="str">
        <f>IFERROR(VLOOKUP($C48, 'Base sheet'!$C$2:$L$853, 7, 0), "")</f>
        <v/>
      </c>
      <c r="J48" t="str">
        <f>IFERROR(VLOOKUP($C48, 'Base sheet'!$C$2:$L$853, 8, 0), "")</f>
        <v/>
      </c>
      <c r="K48" t="str">
        <f>IFERROR(VLOOKUP($C48, 'Base sheet'!$C$2:$L$853, 9, 0), "")</f>
        <v/>
      </c>
      <c r="L48" t="str">
        <f>IFERROR(IF(VLOOKUP($C48, 'Base sheet'!$C$2:$L$853, 10, 0) = 0, "", VLOOKUP($C48, 'Base sheet'!$C$2:$L$853, 10, 0)), "")</f>
        <v/>
      </c>
    </row>
    <row r="49" spans="3:12" x14ac:dyDescent="0.2">
      <c r="C49" s="7" t="str">
        <f t="shared" si="0"/>
        <v>.</v>
      </c>
      <c r="D49" t="str">
        <f>IFERROR(VLOOKUP($C49, 'Base sheet'!$C$2:$L$853, 2, 0), "")</f>
        <v/>
      </c>
      <c r="E49" t="str">
        <f>IFERROR(VLOOKUP($C49, 'Base sheet'!$C$2:$L$853, 3, 0), "")</f>
        <v/>
      </c>
      <c r="F49" s="5" t="str">
        <f>IFERROR(VLOOKUP($C49, 'Base sheet'!$C$2:$L$853, 4, 0), "")</f>
        <v/>
      </c>
      <c r="G49" t="str">
        <f>IFERROR(VLOOKUP($C49, 'Base sheet'!$C$2:$L$853, 5, 0), "")</f>
        <v/>
      </c>
      <c r="H49" s="4" t="str">
        <f>IFERROR(VLOOKUP($C49, 'Base sheet'!$C$2:$L$853, 6, 0), "")</f>
        <v/>
      </c>
      <c r="I49" t="str">
        <f>IFERROR(VLOOKUP($C49, 'Base sheet'!$C$2:$L$853, 7, 0), "")</f>
        <v/>
      </c>
      <c r="J49" t="str">
        <f>IFERROR(VLOOKUP($C49, 'Base sheet'!$C$2:$L$853, 8, 0), "")</f>
        <v/>
      </c>
      <c r="K49" t="str">
        <f>IFERROR(VLOOKUP($C49, 'Base sheet'!$C$2:$L$853, 9, 0), "")</f>
        <v/>
      </c>
      <c r="L49" t="str">
        <f>IFERROR(IF(VLOOKUP($C49, 'Base sheet'!$C$2:$L$853, 10, 0) = 0, "", VLOOKUP($C49, 'Base sheet'!$C$2:$L$853, 10, 0)), "")</f>
        <v/>
      </c>
    </row>
    <row r="50" spans="3:12" x14ac:dyDescent="0.2">
      <c r="C50" s="7" t="str">
        <f t="shared" si="0"/>
        <v>.</v>
      </c>
      <c r="D50" t="str">
        <f>IFERROR(VLOOKUP($C50, 'Base sheet'!$C$2:$L$853, 2, 0), "")</f>
        <v/>
      </c>
      <c r="E50" t="str">
        <f>IFERROR(VLOOKUP($C50, 'Base sheet'!$C$2:$L$853, 3, 0), "")</f>
        <v/>
      </c>
      <c r="F50" s="5" t="str">
        <f>IFERROR(VLOOKUP($C50, 'Base sheet'!$C$2:$L$853, 4, 0), "")</f>
        <v/>
      </c>
      <c r="G50" t="str">
        <f>IFERROR(VLOOKUP($C50, 'Base sheet'!$C$2:$L$853, 5, 0), "")</f>
        <v/>
      </c>
      <c r="H50" s="4" t="str">
        <f>IFERROR(VLOOKUP($C50, 'Base sheet'!$C$2:$L$853, 6, 0), "")</f>
        <v/>
      </c>
      <c r="I50" t="str">
        <f>IFERROR(VLOOKUP($C50, 'Base sheet'!$C$2:$L$853, 7, 0), "")</f>
        <v/>
      </c>
      <c r="J50" t="str">
        <f>IFERROR(VLOOKUP($C50, 'Base sheet'!$C$2:$L$853, 8, 0), "")</f>
        <v/>
      </c>
      <c r="K50" t="str">
        <f>IFERROR(VLOOKUP($C50, 'Base sheet'!$C$2:$L$853, 9, 0), "")</f>
        <v/>
      </c>
      <c r="L50" t="str">
        <f>IFERROR(IF(VLOOKUP($C50, 'Base sheet'!$C$2:$L$853, 10, 0) = 0, "", VLOOKUP($C50, 'Base sheet'!$C$2:$L$853, 10, 0)), "")</f>
        <v/>
      </c>
    </row>
    <row r="51" spans="3:12" x14ac:dyDescent="0.2">
      <c r="C51" s="7" t="str">
        <f t="shared" si="0"/>
        <v>.</v>
      </c>
      <c r="D51" t="str">
        <f>IFERROR(VLOOKUP($C51, 'Base sheet'!$C$2:$L$853, 2, 0), "")</f>
        <v/>
      </c>
      <c r="E51" t="str">
        <f>IFERROR(VLOOKUP($C51, 'Base sheet'!$C$2:$L$853, 3, 0), "")</f>
        <v/>
      </c>
      <c r="F51" s="5" t="str">
        <f>IFERROR(VLOOKUP($C51, 'Base sheet'!$C$2:$L$853, 4, 0), "")</f>
        <v/>
      </c>
      <c r="G51" t="str">
        <f>IFERROR(VLOOKUP($C51, 'Base sheet'!$C$2:$L$853, 5, 0), "")</f>
        <v/>
      </c>
      <c r="H51" s="4" t="str">
        <f>IFERROR(VLOOKUP($C51, 'Base sheet'!$C$2:$L$853, 6, 0), "")</f>
        <v/>
      </c>
      <c r="I51" t="str">
        <f>IFERROR(VLOOKUP($C51, 'Base sheet'!$C$2:$L$853, 7, 0), "")</f>
        <v/>
      </c>
      <c r="J51" t="str">
        <f>IFERROR(VLOOKUP($C51, 'Base sheet'!$C$2:$L$853, 8, 0), "")</f>
        <v/>
      </c>
      <c r="K51" t="str">
        <f>IFERROR(VLOOKUP($C51, 'Base sheet'!$C$2:$L$853, 9, 0), "")</f>
        <v/>
      </c>
      <c r="L51" t="str">
        <f>IFERROR(IF(VLOOKUP($C51, 'Base sheet'!$C$2:$L$853, 10, 0) = 0, "", VLOOKUP($C51, 'Base sheet'!$C$2:$L$853, 10, 0)), "")</f>
        <v/>
      </c>
    </row>
    <row r="52" spans="3:12" x14ac:dyDescent="0.2">
      <c r="C52" s="7" t="str">
        <f t="shared" si="0"/>
        <v>.</v>
      </c>
      <c r="D52" t="str">
        <f>IFERROR(VLOOKUP($C52, 'Base sheet'!$C$2:$L$853, 2, 0), "")</f>
        <v/>
      </c>
      <c r="E52" t="str">
        <f>IFERROR(VLOOKUP($C52, 'Base sheet'!$C$2:$L$853, 3, 0), "")</f>
        <v/>
      </c>
      <c r="F52" s="5" t="str">
        <f>IFERROR(VLOOKUP($C52, 'Base sheet'!$C$2:$L$853, 4, 0), "")</f>
        <v/>
      </c>
      <c r="G52" t="str">
        <f>IFERROR(VLOOKUP($C52, 'Base sheet'!$C$2:$L$853, 5, 0), "")</f>
        <v/>
      </c>
      <c r="H52" s="4" t="str">
        <f>IFERROR(VLOOKUP($C52, 'Base sheet'!$C$2:$L$853, 6, 0), "")</f>
        <v/>
      </c>
      <c r="I52" t="str">
        <f>IFERROR(VLOOKUP($C52, 'Base sheet'!$C$2:$L$853, 7, 0), "")</f>
        <v/>
      </c>
      <c r="J52" t="str">
        <f>IFERROR(VLOOKUP($C52, 'Base sheet'!$C$2:$L$853, 8, 0), "")</f>
        <v/>
      </c>
      <c r="K52" t="str">
        <f>IFERROR(VLOOKUP($C52, 'Base sheet'!$C$2:$L$853, 9, 0), "")</f>
        <v/>
      </c>
      <c r="L52"/>
    </row>
    <row r="53" spans="3:12" x14ac:dyDescent="0.2">
      <c r="C53" s="7" t="str">
        <f t="shared" si="0"/>
        <v>.</v>
      </c>
      <c r="D53" t="str">
        <f>IFERROR(VLOOKUP($C53, 'Base sheet'!$C$2:$L$853, 2, 0), "")</f>
        <v/>
      </c>
      <c r="E53" t="str">
        <f>IFERROR(VLOOKUP($C53, 'Base sheet'!$C$2:$L$853, 3, 0), "")</f>
        <v/>
      </c>
      <c r="F53" s="5" t="str">
        <f>IFERROR(VLOOKUP($C53, 'Base sheet'!$C$2:$L$853, 4, 0), "")</f>
        <v/>
      </c>
      <c r="G53" t="str">
        <f>IFERROR(VLOOKUP($C53, 'Base sheet'!$C$2:$L$853, 5, 0), "")</f>
        <v/>
      </c>
      <c r="H53" s="4" t="str">
        <f>IFERROR(VLOOKUP($C53, 'Base sheet'!$C$2:$L$853, 6, 0), "")</f>
        <v/>
      </c>
      <c r="I53" t="str">
        <f>IFERROR(VLOOKUP($C53, 'Base sheet'!$C$2:$L$853, 7, 0), "")</f>
        <v/>
      </c>
      <c r="J53" t="str">
        <f>IFERROR(VLOOKUP($C53, 'Base sheet'!$C$2:$L$853, 8, 0), "")</f>
        <v/>
      </c>
      <c r="K53" t="str">
        <f>IFERROR(VLOOKUP($C53, 'Base sheet'!$C$2:$L$853, 9, 0), "")</f>
        <v/>
      </c>
      <c r="L53"/>
    </row>
    <row r="54" spans="3:12" x14ac:dyDescent="0.2">
      <c r="D54" t="str">
        <f>IFERROR(VLOOKUP($C54, 'Base sheet'!$C$2:$L$853, 2, 0), "")</f>
        <v/>
      </c>
      <c r="E54" t="str">
        <f>IFERROR(VLOOKUP($C54, 'Base sheet'!$C$2:$L$853, 3, 0), "")</f>
        <v/>
      </c>
      <c r="F54" s="5" t="str">
        <f>IFERROR(VLOOKUP($C54, 'Base sheet'!$C$2:$L$853, 4, 0), "")</f>
        <v/>
      </c>
      <c r="G54" t="str">
        <f>IFERROR(VLOOKUP($C54, 'Base sheet'!$C$2:$L$853, 5, 0), "")</f>
        <v/>
      </c>
      <c r="H54" s="4" t="str">
        <f>IFERROR(VLOOKUP($C54, 'Base sheet'!$C$2:$L$853, 6, 0), "")</f>
        <v/>
      </c>
      <c r="I54" t="str">
        <f>IFERROR(VLOOKUP($C54, 'Base sheet'!$C$2:$L$853, 7, 0), "")</f>
        <v/>
      </c>
      <c r="J54" t="str">
        <f>IFERROR(VLOOKUP($C54, 'Base sheet'!$C$2:$L$853, 8, 0), "")</f>
        <v/>
      </c>
      <c r="K54" t="str">
        <f>IFERROR(VLOOKUP($C54, 'Base sheet'!$C$2:$L$853, 9, 0), "")</f>
        <v/>
      </c>
      <c r="L54"/>
    </row>
    <row r="55" spans="3:12" x14ac:dyDescent="0.2">
      <c r="D55" t="str">
        <f>IFERROR(VLOOKUP($C55, 'Base sheet'!$C$2:$L$853, 2, 0), "")</f>
        <v/>
      </c>
      <c r="E55" t="str">
        <f>IFERROR(VLOOKUP($C55, 'Base sheet'!$C$2:$L$853, 3, 0), "")</f>
        <v/>
      </c>
      <c r="F55" s="5" t="str">
        <f>IFERROR(VLOOKUP($C55, 'Base sheet'!$C$2:$L$853, 4, 0), "")</f>
        <v/>
      </c>
      <c r="G55" t="str">
        <f>IFERROR(VLOOKUP($C55, 'Base sheet'!$C$2:$L$853, 5, 0), "")</f>
        <v/>
      </c>
      <c r="H55" s="4" t="str">
        <f>IFERROR(VLOOKUP($C55, 'Base sheet'!$C$2:$L$853, 6, 0), "")</f>
        <v/>
      </c>
      <c r="I55" t="str">
        <f>IFERROR(VLOOKUP($C55, 'Base sheet'!$C$2:$L$853, 7, 0), "")</f>
        <v/>
      </c>
      <c r="J55" t="str">
        <f>IFERROR(VLOOKUP($C55, 'Base sheet'!$C$2:$L$853, 8, 0), "")</f>
        <v/>
      </c>
      <c r="K55" t="str">
        <f>IFERROR(VLOOKUP($C55, 'Base sheet'!$C$2:$L$853, 9, 0), "")</f>
        <v/>
      </c>
      <c r="L55"/>
    </row>
    <row r="56" spans="3:12" x14ac:dyDescent="0.2">
      <c r="D56" t="str">
        <f>IFERROR(VLOOKUP($C56, 'Base sheet'!$C$2:$L$853, 2, 0), "")</f>
        <v/>
      </c>
      <c r="E56" t="str">
        <f>IFERROR(VLOOKUP($C56, 'Base sheet'!$C$2:$L$853, 3, 0), "")</f>
        <v/>
      </c>
      <c r="F56" s="5" t="str">
        <f>IFERROR(VLOOKUP($C56, 'Base sheet'!$C$2:$L$853, 4, 0), "")</f>
        <v/>
      </c>
      <c r="G56" t="str">
        <f>IFERROR(VLOOKUP($C56, 'Base sheet'!$C$2:$L$853, 5, 0), "")</f>
        <v/>
      </c>
      <c r="H56" s="4" t="str">
        <f>IFERROR(VLOOKUP($C56, 'Base sheet'!$C$2:$L$853, 6, 0), "")</f>
        <v/>
      </c>
      <c r="I56" t="str">
        <f>IFERROR(VLOOKUP($C56, 'Base sheet'!$C$2:$L$853, 7, 0), "")</f>
        <v/>
      </c>
      <c r="J56" t="str">
        <f>IFERROR(VLOOKUP($C56, 'Base sheet'!$C$2:$L$853, 8, 0), "")</f>
        <v/>
      </c>
      <c r="K56" t="str">
        <f>IFERROR(VLOOKUP($C56, 'Base sheet'!$C$2:$L$853, 9, 0), "")</f>
        <v/>
      </c>
      <c r="L56"/>
    </row>
    <row r="57" spans="3:12" x14ac:dyDescent="0.2">
      <c r="D57" t="str">
        <f>IFERROR(VLOOKUP($C57, 'Base sheet'!$C$2:$L$853, 2, 0), "")</f>
        <v/>
      </c>
      <c r="E57" t="str">
        <f>IFERROR(VLOOKUP($C57, 'Base sheet'!$C$2:$L$853, 3, 0), "")</f>
        <v/>
      </c>
      <c r="F57" s="5" t="str">
        <f>IFERROR(VLOOKUP($C57, 'Base sheet'!$C$2:$L$853, 4, 0), "")</f>
        <v/>
      </c>
      <c r="G57" t="str">
        <f>IFERROR(VLOOKUP($C57, 'Base sheet'!$C$2:$L$853, 5, 0), "")</f>
        <v/>
      </c>
      <c r="H57" s="4" t="str">
        <f>IFERROR(VLOOKUP($C57, 'Base sheet'!$C$2:$L$853, 6, 0), "")</f>
        <v/>
      </c>
      <c r="I57" t="str">
        <f>IFERROR(VLOOKUP($C57, 'Base sheet'!$C$2:$L$853, 7, 0), "")</f>
        <v/>
      </c>
      <c r="J57" t="str">
        <f>IFERROR(VLOOKUP($C57, 'Base sheet'!$C$2:$L$853, 8, 0), "")</f>
        <v/>
      </c>
      <c r="K57" t="str">
        <f>IFERROR(VLOOKUP($C57, 'Base sheet'!$C$2:$L$853, 9, 0), "")</f>
        <v/>
      </c>
      <c r="L57"/>
    </row>
    <row r="58" spans="3:12" x14ac:dyDescent="0.2">
      <c r="D58" t="str">
        <f>IFERROR(VLOOKUP($C58, 'Base sheet'!$C$2:$L$853, 2, 0), "")</f>
        <v/>
      </c>
      <c r="E58" t="str">
        <f>IFERROR(VLOOKUP($C58, 'Base sheet'!$C$2:$L$853, 3, 0), "")</f>
        <v/>
      </c>
      <c r="F58" s="5" t="str">
        <f>IFERROR(VLOOKUP($C58, 'Base sheet'!$C$2:$L$853, 4, 0), "")</f>
        <v/>
      </c>
      <c r="G58" t="str">
        <f>IFERROR(VLOOKUP($C58, 'Base sheet'!$C$2:$L$853, 5, 0), "")</f>
        <v/>
      </c>
      <c r="H58" s="4" t="str">
        <f>IFERROR(VLOOKUP($C58, 'Base sheet'!$C$2:$L$853, 6, 0), "")</f>
        <v/>
      </c>
      <c r="I58" t="str">
        <f>IFERROR(VLOOKUP($C58, 'Base sheet'!$C$2:$L$853, 7, 0), "")</f>
        <v/>
      </c>
      <c r="J58" t="str">
        <f>IFERROR(VLOOKUP($C58, 'Base sheet'!$C$2:$L$853, 8, 0), "")</f>
        <v/>
      </c>
      <c r="K58" t="str">
        <f>IFERROR(VLOOKUP($C58, 'Base sheet'!$C$2:$L$853, 9, 0), "")</f>
        <v/>
      </c>
      <c r="L58"/>
    </row>
    <row r="59" spans="3:12" x14ac:dyDescent="0.2">
      <c r="D59" t="str">
        <f>IFERROR(VLOOKUP($C59, 'Base sheet'!$C$2:$L$853, 2, 0), "")</f>
        <v/>
      </c>
      <c r="E59" t="str">
        <f>IFERROR(VLOOKUP($C59, 'Base sheet'!$C$2:$L$853, 3, 0), "")</f>
        <v/>
      </c>
      <c r="F59" s="5" t="str">
        <f>IFERROR(VLOOKUP($C59, 'Base sheet'!$C$2:$L$853, 4, 0), "")</f>
        <v/>
      </c>
      <c r="G59" t="str">
        <f>IFERROR(VLOOKUP($C59, 'Base sheet'!$C$2:$L$853, 5, 0), "")</f>
        <v/>
      </c>
      <c r="H59" s="4" t="str">
        <f>IFERROR(VLOOKUP($C59, 'Base sheet'!$C$2:$L$853, 6, 0), "")</f>
        <v/>
      </c>
      <c r="I59" t="str">
        <f>IFERROR(VLOOKUP($C59, 'Base sheet'!$C$2:$L$853, 7, 0), "")</f>
        <v/>
      </c>
      <c r="J59" t="str">
        <f>IFERROR(VLOOKUP($C59, 'Base sheet'!$C$2:$L$853, 8, 0), "")</f>
        <v/>
      </c>
      <c r="K59" t="str">
        <f>IFERROR(VLOOKUP($C59, 'Base sheet'!$C$2:$L$853, 9, 0), "")</f>
        <v/>
      </c>
      <c r="L59"/>
    </row>
    <row r="60" spans="3:12" x14ac:dyDescent="0.2">
      <c r="D60" t="str">
        <f>IFERROR(VLOOKUP($C60, 'Base sheet'!$C$2:$L$853, 2, 0), "")</f>
        <v/>
      </c>
      <c r="E60" t="str">
        <f>IFERROR(VLOOKUP($C60, 'Base sheet'!$C$2:$L$853, 3, 0), "")</f>
        <v/>
      </c>
      <c r="F60" s="5" t="str">
        <f>IFERROR(VLOOKUP($C60, 'Base sheet'!$C$2:$L$853, 4, 0), "")</f>
        <v/>
      </c>
      <c r="G60" t="str">
        <f>IFERROR(VLOOKUP($C60, 'Base sheet'!$C$2:$L$853, 5, 0), "")</f>
        <v/>
      </c>
      <c r="H60" s="4" t="str">
        <f>IFERROR(VLOOKUP($C60, 'Base sheet'!$C$2:$L$853, 6, 0), "")</f>
        <v/>
      </c>
      <c r="I60" t="str">
        <f>IFERROR(VLOOKUP($C60, 'Base sheet'!$C$2:$L$853, 7, 0), "")</f>
        <v/>
      </c>
      <c r="J60" t="str">
        <f>IFERROR(VLOOKUP($C60, 'Base sheet'!$C$2:$L$853, 8, 0), "")</f>
        <v/>
      </c>
      <c r="K60" t="str">
        <f>IFERROR(VLOOKUP($C60, 'Base sheet'!$C$2:$L$853, 9, 0), "")</f>
        <v/>
      </c>
      <c r="L60"/>
    </row>
    <row r="61" spans="3:12" x14ac:dyDescent="0.2">
      <c r="D61" t="str">
        <f>IFERROR(VLOOKUP($C61, 'Base sheet'!$C$2:$L$853, 2, 0), "")</f>
        <v/>
      </c>
      <c r="E61" t="str">
        <f>IFERROR(VLOOKUP($C61, 'Base sheet'!$C$2:$L$853, 3, 0), "")</f>
        <v/>
      </c>
      <c r="F61" s="5" t="str">
        <f>IFERROR(VLOOKUP($C61, 'Base sheet'!$C$2:$L$853, 4, 0), "")</f>
        <v/>
      </c>
      <c r="G61" t="str">
        <f>IFERROR(VLOOKUP($C61, 'Base sheet'!$C$2:$L$853, 5, 0), "")</f>
        <v/>
      </c>
      <c r="H61" s="4" t="str">
        <f>IFERROR(VLOOKUP($C61, 'Base sheet'!$C$2:$L$853, 6, 0), "")</f>
        <v/>
      </c>
      <c r="I61" t="str">
        <f>IFERROR(VLOOKUP($C61, 'Base sheet'!$C$2:$L$853, 7, 0), "")</f>
        <v/>
      </c>
      <c r="J61" t="str">
        <f>IFERROR(VLOOKUP($C61, 'Base sheet'!$C$2:$L$853, 8, 0), "")</f>
        <v/>
      </c>
      <c r="K61" t="str">
        <f>IFERROR(VLOOKUP($C61, 'Base sheet'!$C$2:$L$853, 9, 0), "")</f>
        <v/>
      </c>
      <c r="L61"/>
    </row>
    <row r="62" spans="3:12" x14ac:dyDescent="0.2">
      <c r="D62" t="str">
        <f>IFERROR(VLOOKUP($C62, 'Base sheet'!$C$2:$L$853, 2, 0), "")</f>
        <v/>
      </c>
      <c r="E62" t="str">
        <f>IFERROR(VLOOKUP($C62, 'Base sheet'!$C$2:$L$853, 3, 0), "")</f>
        <v/>
      </c>
      <c r="F62" s="5" t="str">
        <f>IFERROR(VLOOKUP($C62, 'Base sheet'!$C$2:$L$853, 4, 0), "")</f>
        <v/>
      </c>
      <c r="G62" t="str">
        <f>IFERROR(VLOOKUP($C62, 'Base sheet'!$C$2:$L$853, 5, 0), "")</f>
        <v/>
      </c>
      <c r="H62" s="4" t="str">
        <f>IFERROR(VLOOKUP($C62, 'Base sheet'!$C$2:$L$853, 6, 0), "")</f>
        <v/>
      </c>
      <c r="I62" t="str">
        <f>IFERROR(VLOOKUP($C62, 'Base sheet'!$C$2:$L$853, 7, 0), "")</f>
        <v/>
      </c>
      <c r="J62" t="str">
        <f>IFERROR(VLOOKUP($C62, 'Base sheet'!$C$2:$L$853, 8, 0), "")</f>
        <v/>
      </c>
      <c r="K62" t="str">
        <f>IFERROR(VLOOKUP($C62, 'Base sheet'!$C$2:$L$853, 9, 0), "")</f>
        <v/>
      </c>
      <c r="L62"/>
    </row>
    <row r="63" spans="3:12" x14ac:dyDescent="0.2">
      <c r="D63" t="str">
        <f>IFERROR(VLOOKUP($C63, 'Base sheet'!$C$2:$L$853, 2, 0), "")</f>
        <v/>
      </c>
      <c r="E63" t="str">
        <f>IFERROR(VLOOKUP($C63, 'Base sheet'!$C$2:$L$853, 3, 0), "")</f>
        <v/>
      </c>
      <c r="F63" s="5" t="str">
        <f>IFERROR(VLOOKUP($C63, 'Base sheet'!$C$2:$L$853, 4, 0), "")</f>
        <v/>
      </c>
      <c r="G63" t="str">
        <f>IFERROR(VLOOKUP($C63, 'Base sheet'!$C$2:$L$853, 5, 0), "")</f>
        <v/>
      </c>
      <c r="H63" s="4" t="str">
        <f>IFERROR(VLOOKUP($C63, 'Base sheet'!$C$2:$L$853, 6, 0), "")</f>
        <v/>
      </c>
      <c r="I63" t="str">
        <f>IFERROR(VLOOKUP($C63, 'Base sheet'!$C$2:$L$853, 7, 0), "")</f>
        <v/>
      </c>
      <c r="J63" t="str">
        <f>IFERROR(VLOOKUP($C63, 'Base sheet'!$C$2:$L$853, 8, 0), "")</f>
        <v/>
      </c>
      <c r="K63" t="str">
        <f>IFERROR(VLOOKUP($C63, 'Base sheet'!$C$2:$L$853, 9, 0), "")</f>
        <v/>
      </c>
      <c r="L63"/>
    </row>
    <row r="64" spans="3:12" x14ac:dyDescent="0.2">
      <c r="D64" t="str">
        <f>IFERROR(VLOOKUP($C64, 'Base sheet'!$C$2:$L$853, 2, 0), "")</f>
        <v/>
      </c>
      <c r="E64" t="str">
        <f>IFERROR(VLOOKUP($C64, 'Base sheet'!$C$2:$L$853, 3, 0), "")</f>
        <v/>
      </c>
      <c r="F64" s="5" t="str">
        <f>IFERROR(VLOOKUP($C64, 'Base sheet'!$C$2:$L$853, 4, 0), "")</f>
        <v/>
      </c>
      <c r="G64" t="str">
        <f>IFERROR(VLOOKUP($C64, 'Base sheet'!$C$2:$L$853, 5, 0), "")</f>
        <v/>
      </c>
      <c r="H64" s="4" t="str">
        <f>IFERROR(VLOOKUP($C64, 'Base sheet'!$C$2:$L$853, 6, 0), "")</f>
        <v/>
      </c>
      <c r="I64" t="str">
        <f>IFERROR(VLOOKUP($C64, 'Base sheet'!$C$2:$L$853, 7, 0), "")</f>
        <v/>
      </c>
      <c r="J64" t="str">
        <f>IFERROR(VLOOKUP($C64, 'Base sheet'!$C$2:$L$853, 8, 0), "")</f>
        <v/>
      </c>
      <c r="K64" t="str">
        <f>IFERROR(VLOOKUP($C64, 'Base sheet'!$C$2:$L$853, 9, 0), "")</f>
        <v/>
      </c>
      <c r="L64"/>
    </row>
  </sheetData>
  <conditionalFormatting sqref="A2:B43">
    <cfRule type="expression" dxfId="55" priority="1" stopIfTrue="1">
      <formula>IF(ISERROR(VLOOKUP($C2,$C$2:$C$228,1,0)),FALSE, TRUE)</formula>
    </cfRule>
  </conditionalFormatting>
  <conditionalFormatting sqref="A43:B48">
    <cfRule type="expression" dxfId="53" priority="2831">
      <formula>IF(ISERROR(VLOOKUP($C43,$C$2:$C$228,1,0)),FALSE, TRUE)</formula>
    </cfRule>
  </conditionalFormatting>
  <conditionalFormatting sqref="D2:E64">
    <cfRule type="colorScale" priority="2833">
      <colorScale>
        <cfvo type="min"/>
        <cfvo type="max"/>
        <color rgb="FFFCFCFF"/>
        <color theme="7"/>
      </colorScale>
    </cfRule>
  </conditionalFormatting>
  <conditionalFormatting sqref="F2:F64">
    <cfRule type="colorScale" priority="2835">
      <colorScale>
        <cfvo type="min"/>
        <cfvo type="max"/>
        <color theme="0"/>
        <color rgb="FF933ED4"/>
      </colorScale>
    </cfRule>
  </conditionalFormatting>
  <conditionalFormatting sqref="H2:H64">
    <cfRule type="colorScale" priority="2837">
      <colorScale>
        <cfvo type="min"/>
        <cfvo type="max"/>
        <color rgb="FFFCFCFF"/>
        <color rgb="FF0070C0"/>
      </colorScale>
    </cfRule>
  </conditionalFormatting>
  <conditionalFormatting sqref="I2:I64">
    <cfRule type="colorScale" priority="2839">
      <colorScale>
        <cfvo type="min"/>
        <cfvo type="max"/>
        <color rgb="FFFCFCFF"/>
        <color rgb="FFC01E32"/>
      </colorScale>
    </cfRule>
  </conditionalFormatting>
  <conditionalFormatting sqref="J2:J64">
    <cfRule type="colorScale" priority="2841">
      <colorScale>
        <cfvo type="min"/>
        <cfvo type="max"/>
        <color rgb="FFFCFCFF"/>
        <color rgb="FF63BE7B"/>
      </colorScale>
    </cfRule>
  </conditionalFormatting>
  <conditionalFormatting sqref="K2:K64">
    <cfRule type="colorScale" priority="2843">
      <colorScale>
        <cfvo type="min"/>
        <cfvo type="max"/>
        <color rgb="FFFCFCFF"/>
        <color theme="7"/>
      </colorScale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D6273C80-2FFC-D84B-866C-14EA3DE5793E}">
            <xm:f>IF(ISERROR(VLOOKUP($C2,'Mar 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A2:B29</xm:sqref>
        </x14:conditionalFormatting>
        <x14:conditionalFormatting xmlns:xm="http://schemas.microsoft.com/office/excel/2006/main">
          <x14:cfRule type="expression" priority="2830" stopIfTrue="1" id="{20232314-1464-CE41-9749-0423F26D2980}">
            <xm:f>IF(ISERROR(VLOOKUP($C30,'Feb 16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A30:B43</xm:sqref>
        </x14:conditionalFormatting>
        <x14:conditionalFormatting xmlns:xm="http://schemas.microsoft.com/office/excel/2006/main">
          <x14:cfRule type="expression" priority="2832" id="{40EDDC75-8E75-3944-9A02-4DD19B6D06E6}">
            <xm:f>IF(ISERROR(VLOOKUP($C43,'Jan 24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A43:B48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D1CA-A0F7-644B-852D-AF5B52AA91A9}">
  <dimension ref="A1:L66"/>
  <sheetViews>
    <sheetView zoomScale="101" workbookViewId="0">
      <selection activeCell="G30" sqref="G30"/>
    </sheetView>
  </sheetViews>
  <sheetFormatPr baseColWidth="10" defaultRowHeight="16" x14ac:dyDescent="0.2"/>
  <cols>
    <col min="1" max="1" width="36.6640625" customWidth="1"/>
    <col min="2" max="2" width="30.1640625" customWidth="1"/>
    <col min="3" max="3" width="5.83203125" hidden="1" customWidth="1"/>
    <col min="4" max="4" width="13.6640625" customWidth="1"/>
    <col min="5" max="5" width="13.1640625" customWidth="1"/>
    <col min="6" max="6" width="6.1640625" customWidth="1"/>
    <col min="7" max="7" width="37" customWidth="1"/>
    <col min="8" max="8" width="12.1640625" customWidth="1"/>
    <col min="9" max="10" width="10.1640625" customWidth="1"/>
    <col min="11" max="11" width="13.83203125" customWidth="1"/>
    <col min="12" max="12" width="106.5" style="7" customWidth="1"/>
  </cols>
  <sheetData>
    <row r="1" spans="1:12" x14ac:dyDescent="0.2">
      <c r="A1" s="2" t="s">
        <v>0</v>
      </c>
      <c r="B1" s="3" t="s">
        <v>1</v>
      </c>
      <c r="C1" s="3" t="s">
        <v>226</v>
      </c>
      <c r="D1" s="3" t="s">
        <v>177</v>
      </c>
      <c r="E1" s="3" t="s">
        <v>178</v>
      </c>
      <c r="F1" s="3" t="s">
        <v>179</v>
      </c>
      <c r="G1" s="3" t="s">
        <v>2</v>
      </c>
      <c r="H1" s="6" t="s">
        <v>3</v>
      </c>
      <c r="I1" s="3" t="s">
        <v>181</v>
      </c>
      <c r="J1" s="3" t="s">
        <v>182</v>
      </c>
      <c r="K1" s="3" t="s">
        <v>183</v>
      </c>
      <c r="L1" s="9" t="s">
        <v>188</v>
      </c>
    </row>
    <row r="2" spans="1:12" x14ac:dyDescent="0.2">
      <c r="A2" t="s">
        <v>1167</v>
      </c>
      <c r="B2" t="s">
        <v>1168</v>
      </c>
      <c r="C2" s="7" t="str">
        <f t="shared" ref="C2:C55" si="0">A2&amp;"."&amp;B2</f>
        <v>Let the Rhythm Just.The Polish Ambassador,Mr. Lif,Ayla Nereo</v>
      </c>
      <c r="D2">
        <f>IFERROR(VLOOKUP($C2, 'Base sheet'!$C$2:$L$853, 2, 0), "")</f>
        <v>3</v>
      </c>
      <c r="E2">
        <f>IFERROR(VLOOKUP($C2, 'Base sheet'!$C$2:$L$853, 3, 0), "")</f>
        <v>3</v>
      </c>
      <c r="F2" s="5">
        <f>IFERROR(VLOOKUP($C2, 'Base sheet'!$C$2:$L$853, 4, 0), "")</f>
        <v>98.009</v>
      </c>
      <c r="G2" t="str">
        <f>IFERROR(VLOOKUP($C2, 'Base sheet'!$C$2:$L$853, 5, 0), "")</f>
        <v>Throwback, Late night, Rap</v>
      </c>
      <c r="H2" s="4">
        <f>IFERROR(VLOOKUP($C2, 'Base sheet'!$C$2:$L$853, 6, 0), "")</f>
        <v>0.309</v>
      </c>
      <c r="I2">
        <f>IFERROR(VLOOKUP($C2, 'Base sheet'!$C$2:$L$853, 7, 0), "")</f>
        <v>1</v>
      </c>
      <c r="J2">
        <f>IFERROR(VLOOKUP($C2, 'Base sheet'!$C$2:$L$853, 8, 0), "")</f>
        <v>5</v>
      </c>
      <c r="K2" t="str">
        <f>IFERROR(VLOOKUP($C2, 'Base sheet'!$C$2:$L$853, 9, 0), "")</f>
        <v>None</v>
      </c>
      <c r="L2" t="str">
        <f>IFERROR(IF(VLOOKUP($C2, 'Base sheet'!$C$2:$L$853, 10, 0) = 0, "", VLOOKUP($C2, 'Base sheet'!$C$2:$L$853, 10, 0)), "")</f>
        <v/>
      </c>
    </row>
    <row r="3" spans="1:12" x14ac:dyDescent="0.2">
      <c r="A3" t="s">
        <v>938</v>
      </c>
      <c r="B3" t="s">
        <v>939</v>
      </c>
      <c r="C3" s="7" t="str">
        <f>A3&amp;"."&amp;B3</f>
        <v>Semblant.Laurence Nerbonne</v>
      </c>
      <c r="D3">
        <f>IFERROR(VLOOKUP($C3, 'Base sheet'!$C$2:$L$853, 2, 0), "")</f>
        <v>3</v>
      </c>
      <c r="E3">
        <f>IFERROR(VLOOKUP($C3, 'Base sheet'!$C$2:$L$853, 3, 0), "")</f>
        <v>3</v>
      </c>
      <c r="F3" s="5">
        <f>IFERROR(VLOOKUP($C3, 'Base sheet'!$C$2:$L$853, 4, 0), "")</f>
        <v>97.912000000000006</v>
      </c>
      <c r="G3" t="str">
        <f>IFERROR(VLOOKUP($C3, 'Base sheet'!$C$2:$L$853, 5, 0), "")</f>
        <v>Pop, Non-english</v>
      </c>
      <c r="H3" s="4">
        <f>IFERROR(VLOOKUP($C3, 'Base sheet'!$C$2:$L$853, 6, 0), "")</f>
        <v>0.26</v>
      </c>
      <c r="I3">
        <f>IFERROR(VLOOKUP($C3, 'Base sheet'!$C$2:$L$853, 7, 0), "")</f>
        <v>1</v>
      </c>
      <c r="J3">
        <f>IFERROR(VLOOKUP($C3, 'Base sheet'!$C$2:$L$853, 8, 0), "")</f>
        <v>2</v>
      </c>
      <c r="K3" t="str">
        <f>IFERROR(VLOOKUP($C3, 'Base sheet'!$C$2:$L$853, 9, 0), "")</f>
        <v>None</v>
      </c>
      <c r="L3" t="str">
        <f>IFERROR(IF(VLOOKUP($C3, 'Base sheet'!$C$2:$L$853, 10, 0) = 0, "", VLOOKUP($C3, 'Base sheet'!$C$2:$L$853, 10, 0)), "")</f>
        <v/>
      </c>
    </row>
    <row r="4" spans="1:12" x14ac:dyDescent="0.2">
      <c r="A4" t="s">
        <v>408</v>
      </c>
      <c r="B4" t="s">
        <v>409</v>
      </c>
      <c r="C4" s="7" t="str">
        <f t="shared" si="0"/>
        <v>Shivers.OSIS</v>
      </c>
      <c r="D4">
        <f>IFERROR(VLOOKUP($C4, 'Base sheet'!$C$2:$L$853, 2, 0), "")</f>
        <v>2</v>
      </c>
      <c r="E4">
        <f>IFERROR(VLOOKUP($C4, 'Base sheet'!$C$2:$L$853, 3, 0), "")</f>
        <v>2</v>
      </c>
      <c r="F4" s="5">
        <f>IFERROR(VLOOKUP($C4, 'Base sheet'!$C$2:$L$853, 4, 0), "")</f>
        <v>76.132000000000005</v>
      </c>
      <c r="G4" t="str">
        <f>IFERROR(VLOOKUP($C4, 'Base sheet'!$C$2:$L$853, 5, 0), "")</f>
        <v>Covers</v>
      </c>
      <c r="H4" s="4">
        <f>IFERROR(VLOOKUP($C4, 'Base sheet'!$C$2:$L$853, 6, 0), "")</f>
        <v>0.90700000000000003</v>
      </c>
      <c r="I4">
        <f>IFERROR(VLOOKUP($C4, 'Base sheet'!$C$2:$L$853, 7, 0), "")</f>
        <v>2</v>
      </c>
      <c r="J4">
        <f>IFERROR(VLOOKUP($C4, 'Base sheet'!$C$2:$L$853, 8, 0), "")</f>
        <v>4</v>
      </c>
      <c r="K4" t="str">
        <f>IFERROR(VLOOKUP($C4, 'Base sheet'!$C$2:$L$853, 9, 0), "")</f>
        <v>None</v>
      </c>
      <c r="L4" t="str">
        <f>IFERROR(IF(VLOOKUP($C4, 'Base sheet'!$C$2:$L$853, 10, 0) = 0, "", VLOOKUP($C4, 'Base sheet'!$C$2:$L$853, 10, 0)), "")</f>
        <v>Ends abruptly. Country feel</v>
      </c>
    </row>
    <row r="5" spans="1:12" x14ac:dyDescent="0.2">
      <c r="A5" t="s">
        <v>1104</v>
      </c>
      <c r="B5" t="s">
        <v>1105</v>
      </c>
      <c r="C5" s="7" t="str">
        <f t="shared" si="0"/>
        <v>Son of a Preacher Man.Dusty Springfield</v>
      </c>
      <c r="D5">
        <f>IFERROR(VLOOKUP($C5, 'Base sheet'!$C$2:$L$853, 2, 0), "")</f>
        <v>2</v>
      </c>
      <c r="E5">
        <f>IFERROR(VLOOKUP($C5, 'Base sheet'!$C$2:$L$853, 3, 0), "")</f>
        <v>3</v>
      </c>
      <c r="F5" s="5">
        <f>IFERROR(VLOOKUP($C5, 'Base sheet'!$C$2:$L$853, 4, 0), "")</f>
        <v>91</v>
      </c>
      <c r="G5" t="str">
        <f>IFERROR(VLOOKUP($C5, 'Base sheet'!$C$2:$L$853, 5, 0), "")</f>
        <v>Oldies</v>
      </c>
      <c r="H5" s="4">
        <f>IFERROR(VLOOKUP($C5, 'Base sheet'!$C$2:$L$853, 6, 0), "")</f>
        <v>0.8</v>
      </c>
      <c r="I5">
        <f>IFERROR(VLOOKUP($C5, 'Base sheet'!$C$2:$L$853, 7, 0), "")</f>
        <v>1</v>
      </c>
      <c r="J5">
        <f>IFERROR(VLOOKUP($C5, 'Base sheet'!$C$2:$L$853, 8, 0), "")</f>
        <v>5</v>
      </c>
      <c r="K5" t="str">
        <f>IFERROR(VLOOKUP($C5, 'Base sheet'!$C$2:$L$853, 9, 0), "")</f>
        <v>Rising</v>
      </c>
      <c r="L5" t="str">
        <f>IFERROR(IF(VLOOKUP($C5, 'Base sheet'!$C$2:$L$853, 10, 0) = 0, "", VLOOKUP($C5, 'Base sheet'!$C$2:$L$853, 10, 0)), "")</f>
        <v/>
      </c>
    </row>
    <row r="6" spans="1:12" x14ac:dyDescent="0.2">
      <c r="A6" t="s">
        <v>840</v>
      </c>
      <c r="B6" t="s">
        <v>841</v>
      </c>
      <c r="C6" s="7" t="str">
        <f t="shared" si="0"/>
        <v>You're Sexy I'm Sexy.Eric Nam</v>
      </c>
      <c r="D6">
        <f>IFERROR(VLOOKUP($C6, 'Base sheet'!$C$2:$L$853, 2, 0), "")</f>
        <v>3</v>
      </c>
      <c r="E6">
        <f>IFERROR(VLOOKUP($C6, 'Base sheet'!$C$2:$L$853, 3, 0), "")</f>
        <v>4</v>
      </c>
      <c r="F6" s="5">
        <f>IFERROR(VLOOKUP($C6, 'Base sheet'!$C$2:$L$853, 4, 0), "")</f>
        <v>109.971</v>
      </c>
      <c r="G6" t="str">
        <f>IFERROR(VLOOKUP($C6, 'Base sheet'!$C$2:$L$853, 5, 0), "")</f>
        <v>Pop</v>
      </c>
      <c r="H6" s="4">
        <f>IFERROR(VLOOKUP($C6, 'Base sheet'!$C$2:$L$853, 6, 0), "")</f>
        <v>0.5</v>
      </c>
      <c r="I6">
        <f>IFERROR(VLOOKUP($C6, 'Base sheet'!$C$2:$L$853, 7, 0), "")</f>
        <v>2</v>
      </c>
      <c r="J6">
        <f>IFERROR(VLOOKUP($C6, 'Base sheet'!$C$2:$L$853, 8, 0), "")</f>
        <v>2</v>
      </c>
      <c r="K6" t="str">
        <f>IFERROR(VLOOKUP($C6, 'Base sheet'!$C$2:$L$853, 9, 0), "")</f>
        <v>Rising</v>
      </c>
      <c r="L6" t="str">
        <f>IFERROR(IF(VLOOKUP($C6, 'Base sheet'!$C$2:$L$853, 10, 0) = 0, "", VLOOKUP($C6, 'Base sheet'!$C$2:$L$853, 10, 0)), "")</f>
        <v>Clean but inappropriate</v>
      </c>
    </row>
    <row r="7" spans="1:12" x14ac:dyDescent="0.2">
      <c r="A7" t="s">
        <v>36</v>
      </c>
      <c r="B7" t="s">
        <v>37</v>
      </c>
      <c r="C7" s="7" t="str">
        <f>A7&amp;"."&amp;B7</f>
        <v>Hey Cowboy.Devon Cole</v>
      </c>
      <c r="D7">
        <f>IFERROR(VLOOKUP($C7, 'Base sheet'!$C$2:$L$853, 2, 0), "")</f>
        <v>3</v>
      </c>
      <c r="E7">
        <f>IFERROR(VLOOKUP($C7, 'Base sheet'!$C$2:$L$853, 3, 0), "")</f>
        <v>3</v>
      </c>
      <c r="F7" s="5">
        <f>IFERROR(VLOOKUP($C7, 'Base sheet'!$C$2:$L$853, 4, 0), "")</f>
        <v>91.006</v>
      </c>
      <c r="G7" t="str">
        <f>IFERROR(VLOOKUP($C7, 'Base sheet'!$C$2:$L$853, 5, 0), "")</f>
        <v>Country</v>
      </c>
      <c r="H7" s="4">
        <f>IFERROR(VLOOKUP($C7, 'Base sheet'!$C$2:$L$853, 6, 0), "")</f>
        <v>0.2</v>
      </c>
      <c r="I7">
        <f>IFERROR(VLOOKUP($C7, 'Base sheet'!$C$2:$L$853, 7, 0), "")</f>
        <v>1</v>
      </c>
      <c r="J7">
        <f>IFERROR(VLOOKUP($C7, 'Base sheet'!$C$2:$L$853, 8, 0), "")</f>
        <v>4</v>
      </c>
      <c r="K7" t="str">
        <f>IFERROR(VLOOKUP($C7, 'Base sheet'!$C$2:$L$853, 9, 0), "")</f>
        <v>None</v>
      </c>
      <c r="L7" t="str">
        <f>IFERROR(IF(VLOOKUP($C7, 'Base sheet'!$C$2:$L$853, 10, 0) = 0, "", VLOOKUP($C7, 'Base sheet'!$C$2:$L$853, 10, 0)), "")</f>
        <v/>
      </c>
    </row>
    <row r="8" spans="1:12" x14ac:dyDescent="0.2">
      <c r="A8" t="s">
        <v>42</v>
      </c>
      <c r="B8" t="s">
        <v>43</v>
      </c>
      <c r="C8" s="7" t="str">
        <f t="shared" si="0"/>
        <v>Save Us.Lennon Stella</v>
      </c>
      <c r="D8">
        <f>IFERROR(VLOOKUP($C8, 'Base sheet'!$C$2:$L$853, 2, 0), "")</f>
        <v>2</v>
      </c>
      <c r="E8">
        <f>IFERROR(VLOOKUP($C8, 'Base sheet'!$C$2:$L$853, 3, 0), "")</f>
        <v>2</v>
      </c>
      <c r="F8" s="5">
        <f>IFERROR(VLOOKUP($C8, 'Base sheet'!$C$2:$L$853, 4, 0), "")</f>
        <v>89.98</v>
      </c>
      <c r="G8" t="str">
        <f>IFERROR(VLOOKUP($C8, 'Base sheet'!$C$2:$L$853, 5, 0), "")</f>
        <v>Pop</v>
      </c>
      <c r="H8" s="4">
        <f>IFERROR(VLOOKUP($C8, 'Base sheet'!$C$2:$L$853, 6, 0), "")</f>
        <v>0.3</v>
      </c>
      <c r="I8">
        <f>IFERROR(VLOOKUP($C8, 'Base sheet'!$C$2:$L$853, 7, 0), "")</f>
        <v>2</v>
      </c>
      <c r="J8">
        <f>IFERROR(VLOOKUP($C8, 'Base sheet'!$C$2:$L$853, 8, 0), "")</f>
        <v>4</v>
      </c>
      <c r="K8" t="str">
        <f>IFERROR(VLOOKUP($C8, 'Base sheet'!$C$2:$L$853, 9, 0), "")</f>
        <v>None</v>
      </c>
      <c r="L8" t="str">
        <f>IFERROR(IF(VLOOKUP($C8, 'Base sheet'!$C$2:$L$853, 10, 0) = 0, "", VLOOKUP($C8, 'Base sheet'!$C$2:$L$853, 10, 0)), "")</f>
        <v/>
      </c>
    </row>
    <row r="9" spans="1:12" x14ac:dyDescent="0.2">
      <c r="A9" t="s">
        <v>1161</v>
      </c>
      <c r="B9" t="s">
        <v>1162</v>
      </c>
      <c r="C9" s="7" t="str">
        <f t="shared" si="0"/>
        <v>He's A Tramp.Melody Gardot</v>
      </c>
      <c r="D9">
        <f>IFERROR(VLOOKUP($C9, 'Base sheet'!$C$2:$L$853, 2, 0), "")</f>
        <v>3</v>
      </c>
      <c r="E9">
        <f>IFERROR(VLOOKUP($C9, 'Base sheet'!$C$2:$L$853, 3, 0), "")</f>
        <v>3</v>
      </c>
      <c r="F9" s="5">
        <f>IFERROR(VLOOKUP($C9, 'Base sheet'!$C$2:$L$853, 4, 0), "")</f>
        <v>104.735</v>
      </c>
      <c r="G9" t="str">
        <f>IFERROR(VLOOKUP($C9, 'Base sheet'!$C$2:$L$853, 5, 0), "")</f>
        <v>Jazz blues, Covers</v>
      </c>
      <c r="H9" s="4">
        <f>IFERROR(VLOOKUP($C9, 'Base sheet'!$C$2:$L$853, 6, 0), "")</f>
        <v>0.81100000000000005</v>
      </c>
      <c r="I9">
        <f>IFERROR(VLOOKUP($C9, 'Base sheet'!$C$2:$L$853, 7, 0), "")</f>
        <v>1</v>
      </c>
      <c r="J9">
        <f>IFERROR(VLOOKUP($C9, 'Base sheet'!$C$2:$L$853, 8, 0), "")</f>
        <v>3</v>
      </c>
      <c r="K9" t="str">
        <f>IFERROR(VLOOKUP($C9, 'Base sheet'!$C$2:$L$853, 9, 0), "")</f>
        <v>None</v>
      </c>
      <c r="L9" t="str">
        <f>IFERROR(IF(VLOOKUP($C9, 'Base sheet'!$C$2:$L$853, 10, 0) = 0, "", VLOOKUP($C9, 'Base sheet'!$C$2:$L$853, 10, 0)), "")</f>
        <v/>
      </c>
    </row>
    <row r="10" spans="1:12" x14ac:dyDescent="0.2">
      <c r="A10" t="s">
        <v>1056</v>
      </c>
      <c r="B10" t="s">
        <v>1057</v>
      </c>
      <c r="C10" s="7" t="str">
        <f t="shared" si="0"/>
        <v>Wow..Post Malone</v>
      </c>
      <c r="D10">
        <f>IFERROR(VLOOKUP($C10, 'Base sheet'!$C$2:$L$853, 2, 0), "")</f>
        <v>2</v>
      </c>
      <c r="E10">
        <f>IFERROR(VLOOKUP($C10, 'Base sheet'!$C$2:$L$853, 3, 0), "")</f>
        <v>3</v>
      </c>
      <c r="F10" s="5">
        <f>IFERROR(VLOOKUP($C10, 'Base sheet'!$C$2:$L$853, 4, 0), "")</f>
        <v>99.991</v>
      </c>
      <c r="G10" t="str">
        <f>IFERROR(VLOOKUP($C10, 'Base sheet'!$C$2:$L$853, 5, 0), "")</f>
        <v>Angry Cali Late Nite</v>
      </c>
      <c r="H10" s="4">
        <f>IFERROR(VLOOKUP($C10, 'Base sheet'!$C$2:$L$853, 6, 0), "")</f>
        <v>0.5</v>
      </c>
      <c r="I10">
        <f>IFERROR(VLOOKUP($C10, 'Base sheet'!$C$2:$L$853, 7, 0), "")</f>
        <v>2</v>
      </c>
      <c r="J10">
        <f>IFERROR(VLOOKUP($C10, 'Base sheet'!$C$2:$L$853, 8, 0), "")</f>
        <v>5</v>
      </c>
      <c r="K10" t="str">
        <f>IFERROR(VLOOKUP($C10, 'Base sheet'!$C$2:$L$853, 9, 0), "")</f>
        <v>Rising</v>
      </c>
      <c r="L10" t="str">
        <f>IFERROR(IF(VLOOKUP($C10, 'Base sheet'!$C$2:$L$853, 10, 0) = 0, "", VLOOKUP($C10, 'Base sheet'!$C$2:$L$853, 10, 0)), "")</f>
        <v>Clean version, start at 0:08, stop early</v>
      </c>
    </row>
    <row r="11" spans="1:12" x14ac:dyDescent="0.2">
      <c r="A11" t="s">
        <v>1094</v>
      </c>
      <c r="B11" t="s">
        <v>280</v>
      </c>
      <c r="C11" s="7" t="str">
        <f t="shared" si="0"/>
        <v>Higher (Escalators).Bakermat,Nic Hanson</v>
      </c>
      <c r="D11">
        <f>IFERROR(VLOOKUP($C11, 'Base sheet'!$C$2:$L$853, 2, 0), "")</f>
        <v>4</v>
      </c>
      <c r="E11">
        <f>IFERROR(VLOOKUP($C11, 'Base sheet'!$C$2:$L$853, 3, 0), "")</f>
        <v>4</v>
      </c>
      <c r="F11" s="5">
        <f>IFERROR(VLOOKUP($C11, 'Base sheet'!$C$2:$L$853, 4, 0), "")</f>
        <v>110.077</v>
      </c>
      <c r="G11" t="str">
        <f>IFERROR(VLOOKUP($C11, 'Base sheet'!$C$2:$L$853, 5, 0), "")</f>
        <v>Funk pop</v>
      </c>
      <c r="H11" s="4">
        <f>IFERROR(VLOOKUP($C11, 'Base sheet'!$C$2:$L$853, 6, 0), "")</f>
        <v>0.4</v>
      </c>
      <c r="I11">
        <f>IFERROR(VLOOKUP($C11, 'Base sheet'!$C$2:$L$853, 7, 0), "")</f>
        <v>2</v>
      </c>
      <c r="J11">
        <f>IFERROR(VLOOKUP($C11, 'Base sheet'!$C$2:$L$853, 8, 0), "")</f>
        <v>4</v>
      </c>
      <c r="K11" t="str">
        <f>IFERROR(VLOOKUP($C11, 'Base sheet'!$C$2:$L$853, 9, 0), "")</f>
        <v>None</v>
      </c>
      <c r="L11" t="str">
        <f>IFERROR(IF(VLOOKUP($C11, 'Base sheet'!$C$2:$L$853, 10, 0) = 0, "", VLOOKUP($C11, 'Base sheet'!$C$2:$L$853, 10, 0)), "")</f>
        <v/>
      </c>
    </row>
    <row r="12" spans="1:12" x14ac:dyDescent="0.2">
      <c r="A12" t="s">
        <v>1155</v>
      </c>
      <c r="B12" t="s">
        <v>93</v>
      </c>
      <c r="C12" s="7" t="str">
        <f t="shared" si="0"/>
        <v>Come On Over.Pretty Sister</v>
      </c>
      <c r="D12">
        <f>IFERROR(VLOOKUP($C12, 'Base sheet'!$C$2:$L$853, 2, 0), "")</f>
        <v>3</v>
      </c>
      <c r="E12">
        <f>IFERROR(VLOOKUP($C12, 'Base sheet'!$C$2:$L$853, 3, 0), "")</f>
        <v>3</v>
      </c>
      <c r="F12" s="5">
        <f>IFERROR(VLOOKUP($C12, 'Base sheet'!$C$2:$L$853, 4, 0), "")</f>
        <v>96.01</v>
      </c>
      <c r="G12" t="str">
        <f>IFERROR(VLOOKUP($C12, 'Base sheet'!$C$2:$L$853, 5, 0), "")</f>
        <v>Covers, Funk pop</v>
      </c>
      <c r="H12" s="4">
        <f>IFERROR(VLOOKUP($C12, 'Base sheet'!$C$2:$L$853, 6, 0), "")</f>
        <v>0.6</v>
      </c>
      <c r="I12">
        <f>IFERROR(VLOOKUP($C12, 'Base sheet'!$C$2:$L$853, 7, 0), "")</f>
        <v>1</v>
      </c>
      <c r="J12">
        <f>IFERROR(VLOOKUP($C12, 'Base sheet'!$C$2:$L$853, 8, 0), "")</f>
        <v>3</v>
      </c>
      <c r="K12" t="str">
        <f>IFERROR(VLOOKUP($C12, 'Base sheet'!$C$2:$L$853, 9, 0), "")</f>
        <v>None</v>
      </c>
      <c r="L12" t="str">
        <f>IFERROR(IF(VLOOKUP($C12, 'Base sheet'!$C$2:$L$853, 10, 0) = 0, "", VLOOKUP($C12, 'Base sheet'!$C$2:$L$853, 10, 0)), "")</f>
        <v/>
      </c>
    </row>
    <row r="13" spans="1:12" x14ac:dyDescent="0.2">
      <c r="A13" t="s">
        <v>1123</v>
      </c>
      <c r="B13" t="s">
        <v>796</v>
      </c>
      <c r="C13" s="7" t="str">
        <f t="shared" si="0"/>
        <v>Bliss - Acoustic Version.Billy Raffoul</v>
      </c>
      <c r="D13">
        <f>IFERROR(VLOOKUP($C13, 'Base sheet'!$C$2:$L$853, 2, 0), "")</f>
        <v>2</v>
      </c>
      <c r="E13">
        <f>IFERROR(VLOOKUP($C13, 'Base sheet'!$C$2:$L$853, 3, 0), "")</f>
        <v>2</v>
      </c>
      <c r="F13" s="5">
        <f>IFERROR(VLOOKUP($C13, 'Base sheet'!$C$2:$L$853, 4, 0), "")</f>
        <v>83</v>
      </c>
      <c r="G13" t="str">
        <f>IFERROR(VLOOKUP($C13, 'Base sheet'!$C$2:$L$853, 5, 0), "")</f>
        <v>Singer songwriter</v>
      </c>
      <c r="H13" s="4">
        <f>IFERROR(VLOOKUP($C13, 'Base sheet'!$C$2:$L$853, 6, 0), "")</f>
        <v>1</v>
      </c>
      <c r="I13">
        <f>IFERROR(VLOOKUP($C13, 'Base sheet'!$C$2:$L$853, 7, 0), "")</f>
        <v>1</v>
      </c>
      <c r="J13">
        <f>IFERROR(VLOOKUP($C13, 'Base sheet'!$C$2:$L$853, 8, 0), "")</f>
        <v>3</v>
      </c>
      <c r="K13" t="str">
        <f>IFERROR(VLOOKUP($C13, 'Base sheet'!$C$2:$L$853, 9, 0), "")</f>
        <v>None</v>
      </c>
      <c r="L13" t="str">
        <f>IFERROR(IF(VLOOKUP($C13, 'Base sheet'!$C$2:$L$853, 10, 0) = 0, "", VLOOKUP($C13, 'Base sheet'!$C$2:$L$853, 10, 0)), "")</f>
        <v/>
      </c>
    </row>
    <row r="14" spans="1:12" x14ac:dyDescent="0.2">
      <c r="A14" t="s">
        <v>744</v>
      </c>
      <c r="B14" t="s">
        <v>745</v>
      </c>
      <c r="C14" s="7" t="str">
        <f t="shared" si="0"/>
        <v>Candy.Kah-Lo</v>
      </c>
      <c r="D14">
        <f>IFERROR(VLOOKUP($C14, 'Base sheet'!$C$2:$L$853, 2, 0), "")</f>
        <v>2</v>
      </c>
      <c r="E14">
        <f>IFERROR(VLOOKUP($C14, 'Base sheet'!$C$2:$L$853, 3, 0), "")</f>
        <v>3</v>
      </c>
      <c r="F14" s="5">
        <f>IFERROR(VLOOKUP($C14, 'Base sheet'!$C$2:$L$853, 4, 0), "")</f>
        <v>113.081</v>
      </c>
      <c r="G14" t="str">
        <f>IFERROR(VLOOKUP($C14, 'Base sheet'!$C$2:$L$853, 5, 0), "")</f>
        <v>Pop</v>
      </c>
      <c r="H14" s="4">
        <f>IFERROR(VLOOKUP($C14, 'Base sheet'!$C$2:$L$853, 6, 0), "")</f>
        <v>0.3</v>
      </c>
      <c r="I14">
        <f>IFERROR(VLOOKUP($C14, 'Base sheet'!$C$2:$L$853, 7, 0), "")</f>
        <v>2</v>
      </c>
      <c r="J14">
        <f>IFERROR(VLOOKUP($C14, 'Base sheet'!$C$2:$L$853, 8, 0), "")</f>
        <v>5</v>
      </c>
      <c r="K14" t="str">
        <f>IFERROR(VLOOKUP($C14, 'Base sheet'!$C$2:$L$853, 9, 0), "")</f>
        <v>Rising</v>
      </c>
      <c r="L14" t="str">
        <f>IFERROR(IF(VLOOKUP($C14, 'Base sheet'!$C$2:$L$853, 10, 0) = 0, "", VLOOKUP($C14, 'Base sheet'!$C$2:$L$853, 10, 0)), "")</f>
        <v/>
      </c>
    </row>
    <row r="15" spans="1:12" x14ac:dyDescent="0.2">
      <c r="A15" t="s">
        <v>1149</v>
      </c>
      <c r="B15" t="s">
        <v>1150</v>
      </c>
      <c r="C15" s="7" t="str">
        <f t="shared" si="0"/>
        <v>Let's Rock.Chrisette Michele</v>
      </c>
      <c r="D15">
        <f>IFERROR(VLOOKUP($C15, 'Base sheet'!$C$2:$L$853, 2, 0), "")</f>
        <v>3</v>
      </c>
      <c r="E15">
        <f>IFERROR(VLOOKUP($C15, 'Base sheet'!$C$2:$L$853, 3, 0), "")</f>
        <v>2</v>
      </c>
      <c r="F15" s="5">
        <f>IFERROR(VLOOKUP($C15, 'Base sheet'!$C$2:$L$853, 4, 0), "")</f>
        <v>91.992000000000004</v>
      </c>
      <c r="G15" t="str">
        <f>IFERROR(VLOOKUP($C15, 'Base sheet'!$C$2:$L$853, 5, 0), "")</f>
        <v>Oldies, Hip hop</v>
      </c>
      <c r="H15" s="4">
        <f>IFERROR(VLOOKUP($C15, 'Base sheet'!$C$2:$L$853, 6, 0), "")</f>
        <v>0.5</v>
      </c>
      <c r="I15">
        <f>IFERROR(VLOOKUP($C15, 'Base sheet'!$C$2:$L$853, 7, 0), "")</f>
        <v>1</v>
      </c>
      <c r="J15">
        <f>IFERROR(VLOOKUP($C15, 'Base sheet'!$C$2:$L$853, 8, 0), "")</f>
        <v>3</v>
      </c>
      <c r="K15" t="str">
        <f>IFERROR(VLOOKUP($C15, 'Base sheet'!$C$2:$L$853, 9, 0), "")</f>
        <v>Falling</v>
      </c>
      <c r="L15" t="str">
        <f>IFERROR(IF(VLOOKUP($C15, 'Base sheet'!$C$2:$L$853, 10, 0) = 0, "", VLOOKUP($C15, 'Base sheet'!$C$2:$L$853, 10, 0)), "")</f>
        <v>Fade out early</v>
      </c>
    </row>
    <row r="16" spans="1:12" x14ac:dyDescent="0.2">
      <c r="A16" t="s">
        <v>863</v>
      </c>
      <c r="B16" t="s">
        <v>864</v>
      </c>
      <c r="C16" s="7" t="str">
        <f t="shared" si="0"/>
        <v>Lean On Me.Cheat Codes,Tinashe</v>
      </c>
      <c r="D16">
        <f>IFERROR(VLOOKUP($C16, 'Base sheet'!$C$2:$L$853, 2, 0), "")</f>
        <v>3</v>
      </c>
      <c r="E16">
        <f>IFERROR(VLOOKUP($C16, 'Base sheet'!$C$2:$L$853, 3, 0), "")</f>
        <v>4</v>
      </c>
      <c r="F16" s="5">
        <f>IFERROR(VLOOKUP($C16, 'Base sheet'!$C$2:$L$853, 4, 0), "")</f>
        <v>101.82899999999999</v>
      </c>
      <c r="G16" t="str">
        <f>IFERROR(VLOOKUP($C16, 'Base sheet'!$C$2:$L$853, 5, 0), "")</f>
        <v>Electropop</v>
      </c>
      <c r="H16" s="4">
        <f>IFERROR(VLOOKUP($C16, 'Base sheet'!$C$2:$L$853, 6, 0), "")</f>
        <v>7.0300000000000001E-2</v>
      </c>
      <c r="I16">
        <f>IFERROR(VLOOKUP($C16, 'Base sheet'!$C$2:$L$853, 7, 0), "")</f>
        <v>2</v>
      </c>
      <c r="J16">
        <f>IFERROR(VLOOKUP($C16, 'Base sheet'!$C$2:$L$853, 8, 0), "")</f>
        <v>4</v>
      </c>
      <c r="K16" t="str">
        <f>IFERROR(VLOOKUP($C16, 'Base sheet'!$C$2:$L$853, 9, 0), "")</f>
        <v>Rising</v>
      </c>
      <c r="L16" t="str">
        <f>IFERROR(IF(VLOOKUP($C16, 'Base sheet'!$C$2:$L$853, 10, 0) = 0, "", VLOOKUP($C16, 'Base sheet'!$C$2:$L$853, 10, 0)), "")</f>
        <v>A couple tricky stops</v>
      </c>
    </row>
    <row r="17" spans="1:12" x14ac:dyDescent="0.2">
      <c r="A17" t="s">
        <v>914</v>
      </c>
      <c r="B17" t="s">
        <v>915</v>
      </c>
      <c r="C17" s="7" t="str">
        <f t="shared" si="0"/>
        <v>Lil Boo Thang.Paul Russell</v>
      </c>
      <c r="D17">
        <f>IFERROR(VLOOKUP($C17, 'Base sheet'!$C$2:$L$853, 2, 0), "")</f>
        <v>4</v>
      </c>
      <c r="E17">
        <f>IFERROR(VLOOKUP($C17, 'Base sheet'!$C$2:$L$853, 3, 0), "")</f>
        <v>4</v>
      </c>
      <c r="F17" s="5">
        <f>IFERROR(VLOOKUP($C17, 'Base sheet'!$C$2:$L$853, 4, 0), "")</f>
        <v>114.48099999999999</v>
      </c>
      <c r="G17" t="str">
        <f>IFERROR(VLOOKUP($C17, 'Base sheet'!$C$2:$L$853, 5, 0), "")</f>
        <v>Funk pop</v>
      </c>
      <c r="H17" s="4">
        <f>IFERROR(VLOOKUP($C17, 'Base sheet'!$C$2:$L$853, 6, 0), "")</f>
        <v>0.4</v>
      </c>
      <c r="I17">
        <f>IFERROR(VLOOKUP($C17, 'Base sheet'!$C$2:$L$853, 7, 0), "")</f>
        <v>1</v>
      </c>
      <c r="J17">
        <f>IFERROR(VLOOKUP($C17, 'Base sheet'!$C$2:$L$853, 8, 0), "")</f>
        <v>4</v>
      </c>
      <c r="K17" t="str">
        <f>IFERROR(VLOOKUP($C17, 'Base sheet'!$C$2:$L$853, 9, 0), "")</f>
        <v>None</v>
      </c>
      <c r="L17" t="str">
        <f>IFERROR(IF(VLOOKUP($C17, 'Base sheet'!$C$2:$L$853, 10, 0) = 0, "", VLOOKUP($C17, 'Base sheet'!$C$2:$L$853, 10, 0)), "")</f>
        <v>Super short</v>
      </c>
    </row>
    <row r="18" spans="1:12" x14ac:dyDescent="0.2">
      <c r="A18" t="s">
        <v>913</v>
      </c>
      <c r="B18" t="s">
        <v>284</v>
      </c>
      <c r="C18" s="7" t="str">
        <f t="shared" si="0"/>
        <v>Love U Like That.Lauv</v>
      </c>
      <c r="D18">
        <f>IFERROR(VLOOKUP($C18, 'Base sheet'!$C$2:$L$853, 2, 0), "")</f>
        <v>3</v>
      </c>
      <c r="E18">
        <f>IFERROR(VLOOKUP($C18, 'Base sheet'!$C$2:$L$853, 3, 0), "")</f>
        <v>3</v>
      </c>
      <c r="F18" s="5">
        <f>IFERROR(VLOOKUP($C18, 'Base sheet'!$C$2:$L$853, 4, 0), "")</f>
        <v>95</v>
      </c>
      <c r="G18" t="str">
        <f>IFERROR(VLOOKUP($C18, 'Base sheet'!$C$2:$L$853, 5, 0), "")</f>
        <v>Pop</v>
      </c>
      <c r="H18" s="4">
        <f>IFERROR(VLOOKUP($C18, 'Base sheet'!$C$2:$L$853, 6, 0), "")</f>
        <v>0.2</v>
      </c>
      <c r="I18">
        <f>IFERROR(VLOOKUP($C18, 'Base sheet'!$C$2:$L$853, 7, 0), "")</f>
        <v>2</v>
      </c>
      <c r="J18">
        <f>IFERROR(VLOOKUP($C18, 'Base sheet'!$C$2:$L$853, 8, 0), "")</f>
        <v>4</v>
      </c>
      <c r="K18" t="str">
        <f>IFERROR(VLOOKUP($C18, 'Base sheet'!$C$2:$L$853, 9, 0), "")</f>
        <v>None</v>
      </c>
      <c r="L18" t="str">
        <f>IFERROR(IF(VLOOKUP($C18, 'Base sheet'!$C$2:$L$853, 10, 0) = 0, "", VLOOKUP($C18, 'Base sheet'!$C$2:$L$853, 10, 0)), "")</f>
        <v/>
      </c>
    </row>
    <row r="19" spans="1:12" x14ac:dyDescent="0.2">
      <c r="A19" t="s">
        <v>612</v>
      </c>
      <c r="B19" t="s">
        <v>651</v>
      </c>
      <c r="C19" s="7" t="str">
        <f t="shared" si="0"/>
        <v>9 to 5 (FROM THE STILL WORKING 9 TO 5 DOCUMENTARY).Kelly Clarkson,Dolly Parton</v>
      </c>
      <c r="D19">
        <f>IFERROR(VLOOKUP($C19, 'Base sheet'!$C$2:$L$853, 2, 0), "")</f>
        <v>2</v>
      </c>
      <c r="E19">
        <f>IFERROR(VLOOKUP($C19, 'Base sheet'!$C$2:$L$853, 3, 0), "")</f>
        <v>3</v>
      </c>
      <c r="F19" s="5">
        <f>IFERROR(VLOOKUP($C19, 'Base sheet'!$C$2:$L$853, 4, 0), "")</f>
        <v>93.813999999999993</v>
      </c>
      <c r="G19" t="str">
        <f>IFERROR(VLOOKUP($C19, 'Base sheet'!$C$2:$L$853, 5, 0), "")</f>
        <v>Country</v>
      </c>
      <c r="H19" s="4">
        <f>IFERROR(VLOOKUP($C19, 'Base sheet'!$C$2:$L$853, 6, 0), "")</f>
        <v>0.7</v>
      </c>
      <c r="I19">
        <f>IFERROR(VLOOKUP($C19, 'Base sheet'!$C$2:$L$853, 7, 0), "")</f>
        <v>2</v>
      </c>
      <c r="J19">
        <f>IFERROR(VLOOKUP($C19, 'Base sheet'!$C$2:$L$853, 8, 0), "")</f>
        <v>2</v>
      </c>
      <c r="K19" t="str">
        <f>IFERROR(VLOOKUP($C19, 'Base sheet'!$C$2:$L$853, 9, 0), "")</f>
        <v>Rising</v>
      </c>
      <c r="L19" t="str">
        <f>IFERROR(IF(VLOOKUP($C19, 'Base sheet'!$C$2:$L$853, 10, 0) = 0, "", VLOOKUP($C19, 'Base sheet'!$C$2:$L$853, 10, 0)), "")</f>
        <v>End a little early</v>
      </c>
    </row>
    <row r="20" spans="1:12" x14ac:dyDescent="0.2">
      <c r="A20" t="s">
        <v>1042</v>
      </c>
      <c r="B20" t="s">
        <v>488</v>
      </c>
      <c r="C20" s="7" t="str">
        <f t="shared" si="0"/>
        <v>Lights Down Low.MAX</v>
      </c>
      <c r="D20">
        <f>IFERROR(VLOOKUP($C20, 'Base sheet'!$C$2:$L$853, 2, 0), "")</f>
        <v>2</v>
      </c>
      <c r="E20">
        <f>IFERROR(VLOOKUP($C20, 'Base sheet'!$C$2:$L$853, 3, 0), "")</f>
        <v>2</v>
      </c>
      <c r="F20" s="5">
        <f>IFERROR(VLOOKUP($C20, 'Base sheet'!$C$2:$L$853, 4, 0), "")</f>
        <v>81.019000000000005</v>
      </c>
      <c r="G20" t="str">
        <f>IFERROR(VLOOKUP($C20, 'Base sheet'!$C$2:$L$853, 5, 0), "")</f>
        <v>Singer songwriter</v>
      </c>
      <c r="H20" s="4">
        <f>IFERROR(VLOOKUP($C20, 'Base sheet'!$C$2:$L$853, 6, 0), "")</f>
        <v>0.9</v>
      </c>
      <c r="I20">
        <f>IFERROR(VLOOKUP($C20, 'Base sheet'!$C$2:$L$853, 7, 0), "")</f>
        <v>2</v>
      </c>
      <c r="J20">
        <f>IFERROR(VLOOKUP($C20, 'Base sheet'!$C$2:$L$853, 8, 0), "")</f>
        <v>5</v>
      </c>
      <c r="K20" t="str">
        <f>IFERROR(VLOOKUP($C20, 'Base sheet'!$C$2:$L$853, 9, 0), "")</f>
        <v>None</v>
      </c>
      <c r="L20" t="str">
        <f>IFERROR(IF(VLOOKUP($C20, 'Base sheet'!$C$2:$L$853, 10, 0) = 0, "", VLOOKUP($C20, 'Base sheet'!$C$2:$L$853, 10, 0)), "")</f>
        <v>End at 3:36</v>
      </c>
    </row>
    <row r="21" spans="1:12" x14ac:dyDescent="0.2">
      <c r="A21" t="s">
        <v>984</v>
      </c>
      <c r="B21" t="s">
        <v>985</v>
      </c>
      <c r="C21" s="7" t="str">
        <f t="shared" si="0"/>
        <v>Memo.Olly Alexander (Years &amp; Years)</v>
      </c>
      <c r="D21">
        <f>IFERROR(VLOOKUP($C21, 'Base sheet'!$C$2:$L$853, 2, 0), "")</f>
        <v>1</v>
      </c>
      <c r="E21">
        <f>IFERROR(VLOOKUP($C21, 'Base sheet'!$C$2:$L$853, 3, 0), "")</f>
        <v>1</v>
      </c>
      <c r="F21" s="5">
        <f>IFERROR(VLOOKUP($C21, 'Base sheet'!$C$2:$L$853, 4, 0), "")</f>
        <v>84</v>
      </c>
      <c r="G21" t="str">
        <f>IFERROR(VLOOKUP($C21, 'Base sheet'!$C$2:$L$853, 5, 0), "")</f>
        <v>Late night</v>
      </c>
      <c r="H21" s="4">
        <f>IFERROR(VLOOKUP($C21, 'Base sheet'!$C$2:$L$853, 6, 0), "")</f>
        <v>0.2</v>
      </c>
      <c r="I21">
        <f>IFERROR(VLOOKUP($C21, 'Base sheet'!$C$2:$L$853, 7, 0), "")</f>
        <v>2</v>
      </c>
      <c r="J21">
        <f>IFERROR(VLOOKUP($C21, 'Base sheet'!$C$2:$L$853, 8, 0), "")</f>
        <v>4</v>
      </c>
      <c r="K21" t="str">
        <f>IFERROR(VLOOKUP($C21, 'Base sheet'!$C$2:$L$853, 9, 0), "")</f>
        <v>None</v>
      </c>
      <c r="L21" t="str">
        <f>IFERROR(IF(VLOOKUP($C21, 'Base sheet'!$C$2:$L$853, 10, 0) = 0, "", VLOOKUP($C21, 'Base sheet'!$C$2:$L$853, 10, 0)), "")</f>
        <v/>
      </c>
    </row>
    <row r="22" spans="1:12" x14ac:dyDescent="0.2">
      <c r="A22" t="s">
        <v>1142</v>
      </c>
      <c r="B22" t="s">
        <v>1143</v>
      </c>
      <c r="C22" s="7" t="str">
        <f t="shared" si="0"/>
        <v>Stuck In My Head (feat. AJ Mitchell).Captain Cuts,AJ Mitchell</v>
      </c>
      <c r="D22">
        <f>IFERROR(VLOOKUP($C22, 'Base sheet'!$C$2:$L$853, 2, 0), "")</f>
        <v>2</v>
      </c>
      <c r="E22">
        <f>IFERROR(VLOOKUP($C22, 'Base sheet'!$C$2:$L$853, 3, 0), "")</f>
        <v>3</v>
      </c>
      <c r="F22" s="5">
        <f>IFERROR(VLOOKUP($C22, 'Base sheet'!$C$2:$L$853, 4, 0), "")</f>
        <v>102.09</v>
      </c>
      <c r="G22" t="str">
        <f>IFERROR(VLOOKUP($C22, 'Base sheet'!$C$2:$L$853, 5, 0), "")</f>
        <v>Pop</v>
      </c>
      <c r="H22" s="4">
        <f>IFERROR(VLOOKUP($C22, 'Base sheet'!$C$2:$L$853, 6, 0), "")</f>
        <v>0.20300000000000001</v>
      </c>
      <c r="I22">
        <f>IFERROR(VLOOKUP($C22, 'Base sheet'!$C$2:$L$853, 7, 0), "")</f>
        <v>1</v>
      </c>
      <c r="J22">
        <f>IFERROR(VLOOKUP($C22, 'Base sheet'!$C$2:$L$853, 8, 0), "")</f>
        <v>4</v>
      </c>
      <c r="K22" t="str">
        <f>IFERROR(VLOOKUP($C22, 'Base sheet'!$C$2:$L$853, 9, 0), "")</f>
        <v>Rising</v>
      </c>
      <c r="L22" t="str">
        <f>IFERROR(IF(VLOOKUP($C22, 'Base sheet'!$C$2:$L$853, 10, 0) = 0, "", VLOOKUP($C22, 'Base sheet'!$C$2:$L$853, 10, 0)), "")</f>
        <v/>
      </c>
    </row>
    <row r="23" spans="1:12" x14ac:dyDescent="0.2">
      <c r="A23" t="s">
        <v>1159</v>
      </c>
      <c r="B23" t="s">
        <v>1160</v>
      </c>
      <c r="C23" s="7" t="str">
        <f t="shared" si="0"/>
        <v>How Deep Is Your Love (feat. Yebba) - Live.PJ Morton,Yebba</v>
      </c>
      <c r="D23">
        <f>IFERROR(VLOOKUP($C23, 'Base sheet'!$C$2:$L$853, 2, 0), "")</f>
        <v>3</v>
      </c>
      <c r="E23">
        <f>IFERROR(VLOOKUP($C23, 'Base sheet'!$C$2:$L$853, 3, 0), "")</f>
        <v>3</v>
      </c>
      <c r="F23" s="5">
        <f>IFERROR(VLOOKUP($C23, 'Base sheet'!$C$2:$L$853, 4, 0), "")</f>
        <v>92.513999999999996</v>
      </c>
      <c r="G23" t="str">
        <f>IFERROR(VLOOKUP($C23, 'Base sheet'!$C$2:$L$853, 5, 0), "")</f>
        <v>Oldies, Covers</v>
      </c>
      <c r="H23" s="4">
        <f>IFERROR(VLOOKUP($C23, 'Base sheet'!$C$2:$L$853, 6, 0), "")</f>
        <v>0.9</v>
      </c>
      <c r="I23">
        <f>IFERROR(VLOOKUP($C23, 'Base sheet'!$C$2:$L$853, 7, 0), "")</f>
        <v>1</v>
      </c>
      <c r="J23">
        <f>IFERROR(VLOOKUP($C23, 'Base sheet'!$C$2:$L$853, 8, 0), "")</f>
        <v>4</v>
      </c>
      <c r="K23" t="str">
        <f>IFERROR(VLOOKUP($C23, 'Base sheet'!$C$2:$L$853, 9, 0), "")</f>
        <v>None</v>
      </c>
      <c r="L23" t="str">
        <f>IFERROR(IF(VLOOKUP($C23, 'Base sheet'!$C$2:$L$853, 10, 0) = 0, "", VLOOKUP($C23, 'Base sheet'!$C$2:$L$853, 10, 0)), "")</f>
        <v>Fade out early</v>
      </c>
    </row>
    <row r="24" spans="1:12" x14ac:dyDescent="0.2">
      <c r="A24" t="s">
        <v>588</v>
      </c>
      <c r="B24" t="s">
        <v>631</v>
      </c>
      <c r="C24" s="7" t="str">
        <f t="shared" si="0"/>
        <v>My Game.Deluxe</v>
      </c>
      <c r="D24">
        <f>IFERROR(VLOOKUP($C24, 'Base sheet'!$C$2:$L$853, 2, 0), "")</f>
        <v>4</v>
      </c>
      <c r="E24">
        <f>IFERROR(VLOOKUP($C24, 'Base sheet'!$C$2:$L$853, 3, 0), "")</f>
        <v>3</v>
      </c>
      <c r="F24" s="5">
        <f>IFERROR(VLOOKUP($C24, 'Base sheet'!$C$2:$L$853, 4, 0), "")</f>
        <v>114.953</v>
      </c>
      <c r="G24" t="str">
        <f>IFERROR(VLOOKUP($C24, 'Base sheet'!$C$2:$L$853, 5, 0), "")</f>
        <v>Funk pop</v>
      </c>
      <c r="H24" s="4">
        <f>IFERROR(VLOOKUP($C24, 'Base sheet'!$C$2:$L$853, 6, 0), "")</f>
        <v>0.5</v>
      </c>
      <c r="I24">
        <f>IFERROR(VLOOKUP($C24, 'Base sheet'!$C$2:$L$853, 7, 0), "")</f>
        <v>2</v>
      </c>
      <c r="J24">
        <f>IFERROR(VLOOKUP($C24, 'Base sheet'!$C$2:$L$853, 8, 0), "")</f>
        <v>5</v>
      </c>
      <c r="K24" t="str">
        <f>IFERROR(VLOOKUP($C24, 'Base sheet'!$C$2:$L$853, 9, 0), "")</f>
        <v>Falling</v>
      </c>
      <c r="L24" t="str">
        <f>IFERROR(IF(VLOOKUP($C24, 'Base sheet'!$C$2:$L$853, 10, 0) = 0, "", VLOOKUP($C24, 'Base sheet'!$C$2:$L$853, 10, 0)), "")</f>
        <v/>
      </c>
    </row>
    <row r="25" spans="1:12" x14ac:dyDescent="0.2">
      <c r="A25" t="s">
        <v>1137</v>
      </c>
      <c r="B25" t="s">
        <v>1138</v>
      </c>
      <c r="C25" s="7" t="str">
        <f t="shared" si="0"/>
        <v>Ooh Wee.Your Smith</v>
      </c>
      <c r="D25">
        <f>IFERROR(VLOOKUP($C25, 'Base sheet'!$C$2:$L$853, 2, 0), "")</f>
        <v>3</v>
      </c>
      <c r="E25">
        <f>IFERROR(VLOOKUP($C25, 'Base sheet'!$C$2:$L$853, 3, 0), "")</f>
        <v>3</v>
      </c>
      <c r="F25" s="5">
        <f>IFERROR(VLOOKUP($C25, 'Base sheet'!$C$2:$L$853, 4, 0), "")</f>
        <v>95.992999999999995</v>
      </c>
      <c r="G25" t="str">
        <f>IFERROR(VLOOKUP($C25, 'Base sheet'!$C$2:$L$853, 5, 0), "")</f>
        <v>Funk pop</v>
      </c>
      <c r="H25" s="4">
        <f>IFERROR(VLOOKUP($C25, 'Base sheet'!$C$2:$L$853, 6, 0), "")</f>
        <v>0.4</v>
      </c>
      <c r="I25">
        <f>IFERROR(VLOOKUP($C25, 'Base sheet'!$C$2:$L$853, 7, 0), "")</f>
        <v>2</v>
      </c>
      <c r="J25">
        <f>IFERROR(VLOOKUP($C25, 'Base sheet'!$C$2:$L$853, 8, 0), "")</f>
        <v>2</v>
      </c>
      <c r="K25" t="str">
        <f>IFERROR(VLOOKUP($C25, 'Base sheet'!$C$2:$L$853, 9, 0), "")</f>
        <v>None</v>
      </c>
      <c r="L25" t="str">
        <f>IFERROR(IF(VLOOKUP($C25, 'Base sheet'!$C$2:$L$853, 10, 0) = 0, "", VLOOKUP($C25, 'Base sheet'!$C$2:$L$853, 10, 0)), "")</f>
        <v>Tricky start</v>
      </c>
    </row>
    <row r="26" spans="1:12" x14ac:dyDescent="0.2">
      <c r="A26" t="s">
        <v>1154</v>
      </c>
      <c r="B26" t="s">
        <v>657</v>
      </c>
      <c r="C26" s="7" t="str">
        <f t="shared" si="0"/>
        <v>Thoughts.Sasha Alex Sloan</v>
      </c>
      <c r="D26">
        <f>IFERROR(VLOOKUP($C26, 'Base sheet'!$C$2:$L$853, 2, 0), "")</f>
        <v>2</v>
      </c>
      <c r="E26">
        <f>IFERROR(VLOOKUP($C26, 'Base sheet'!$C$2:$L$853, 3, 0), "")</f>
        <v>2</v>
      </c>
      <c r="F26" s="5">
        <f>IFERROR(VLOOKUP($C26, 'Base sheet'!$C$2:$L$853, 4, 0), "")</f>
        <v>90.010999999999996</v>
      </c>
      <c r="G26" t="str">
        <f>IFERROR(VLOOKUP($C26, 'Base sheet'!$C$2:$L$853, 5, 0), "")</f>
        <v>Singer songwriter</v>
      </c>
      <c r="H26" s="4">
        <f>IFERROR(VLOOKUP($C26, 'Base sheet'!$C$2:$L$853, 6, 0), "")</f>
        <v>0.5</v>
      </c>
      <c r="I26">
        <f>IFERROR(VLOOKUP($C26, 'Base sheet'!$C$2:$L$853, 7, 0), "")</f>
        <v>2</v>
      </c>
      <c r="J26">
        <f>IFERROR(VLOOKUP($C26, 'Base sheet'!$C$2:$L$853, 8, 0), "")</f>
        <v>2</v>
      </c>
      <c r="K26" t="str">
        <f>IFERROR(VLOOKUP($C26, 'Base sheet'!$C$2:$L$853, 9, 0), "")</f>
        <v>None</v>
      </c>
      <c r="L26" t="str">
        <f>IFERROR(IF(VLOOKUP($C26, 'Base sheet'!$C$2:$L$853, 10, 0) = 0, "", VLOOKUP($C26, 'Base sheet'!$C$2:$L$853, 10, 0)), "")</f>
        <v/>
      </c>
    </row>
    <row r="27" spans="1:12" x14ac:dyDescent="0.2">
      <c r="A27" t="s">
        <v>1132</v>
      </c>
      <c r="B27" t="s">
        <v>642</v>
      </c>
      <c r="C27" s="7" t="str">
        <f t="shared" si="0"/>
        <v>How Will I Know.Sam Smith</v>
      </c>
      <c r="D27">
        <f>IFERROR(VLOOKUP($C27, 'Base sheet'!$C$2:$L$853, 2, 0), "")</f>
        <v>2</v>
      </c>
      <c r="E27">
        <f>IFERROR(VLOOKUP($C27, 'Base sheet'!$C$2:$L$853, 3, 0), "")</f>
        <v>1</v>
      </c>
      <c r="F27" s="5">
        <f>IFERROR(VLOOKUP($C27, 'Base sheet'!$C$2:$L$853, 4, 0), "")</f>
        <v>85.278000000000006</v>
      </c>
      <c r="G27" t="str">
        <f>IFERROR(VLOOKUP($C27, 'Base sheet'!$C$2:$L$853, 5, 0), "")</f>
        <v>Drama pop</v>
      </c>
      <c r="H27" s="4">
        <f>IFERROR(VLOOKUP($C27, 'Base sheet'!$C$2:$L$853, 6, 0), "")</f>
        <v>0.94399999999999995</v>
      </c>
      <c r="I27">
        <f>IFERROR(VLOOKUP($C27, 'Base sheet'!$C$2:$L$853, 7, 0), "")</f>
        <v>3</v>
      </c>
      <c r="J27">
        <f>IFERROR(VLOOKUP($C27, 'Base sheet'!$C$2:$L$853, 8, 0), "")</f>
        <v>4</v>
      </c>
      <c r="K27" t="str">
        <f>IFERROR(VLOOKUP($C27, 'Base sheet'!$C$2:$L$853, 9, 0), "")</f>
        <v>Falling</v>
      </c>
      <c r="L27" t="str">
        <f>IFERROR(IF(VLOOKUP($C27, 'Base sheet'!$C$2:$L$853, 10, 0) = 0, "", VLOOKUP($C27, 'Base sheet'!$C$2:$L$853, 10, 0)), "")</f>
        <v/>
      </c>
    </row>
    <row r="28" spans="1:12" x14ac:dyDescent="0.2">
      <c r="A28" t="s">
        <v>1069</v>
      </c>
      <c r="B28" t="s">
        <v>1070</v>
      </c>
      <c r="C28" s="7" t="str">
        <f t="shared" si="0"/>
        <v>Little Lover (TEEMID Remix).Nick Broadhurst</v>
      </c>
      <c r="D28">
        <f>IFERROR(VLOOKUP($C28, 'Base sheet'!$C$2:$L$853, 2, 0), "")</f>
        <v>2</v>
      </c>
      <c r="E28">
        <f>IFERROR(VLOOKUP($C28, 'Base sheet'!$C$2:$L$853, 3, 0), "")</f>
        <v>2</v>
      </c>
      <c r="F28" s="5">
        <f>IFERROR(VLOOKUP($C28, 'Base sheet'!$C$2:$L$853, 4, 0), "")</f>
        <v>98.991</v>
      </c>
      <c r="G28" t="str">
        <f>IFERROR(VLOOKUP($C28, 'Base sheet'!$C$2:$L$853, 5, 0), "")</f>
        <v>Late night</v>
      </c>
      <c r="H28" s="4">
        <f>IFERROR(VLOOKUP($C28, 'Base sheet'!$C$2:$L$853, 6, 0), "")</f>
        <v>0.3</v>
      </c>
      <c r="I28">
        <f>IFERROR(VLOOKUP($C28, 'Base sheet'!$C$2:$L$853, 7, 0), "")</f>
        <v>2</v>
      </c>
      <c r="J28">
        <f>IFERROR(VLOOKUP($C28, 'Base sheet'!$C$2:$L$853, 8, 0), "")</f>
        <v>2</v>
      </c>
      <c r="K28" t="str">
        <f>IFERROR(VLOOKUP($C28, 'Base sheet'!$C$2:$L$853, 9, 0), "")</f>
        <v>None</v>
      </c>
      <c r="L28" t="str">
        <f>IFERROR(IF(VLOOKUP($C28, 'Base sheet'!$C$2:$L$853, 10, 0) = 0, "", VLOOKUP($C28, 'Base sheet'!$C$2:$L$853, 10, 0)), "")</f>
        <v/>
      </c>
    </row>
    <row r="29" spans="1:12" x14ac:dyDescent="0.2">
      <c r="A29" t="s">
        <v>1126</v>
      </c>
      <c r="B29" t="s">
        <v>1127</v>
      </c>
      <c r="C29" s="7" t="str">
        <f t="shared" si="0"/>
        <v>LIKE PELÉ.Killa,Lucca DL</v>
      </c>
      <c r="D29">
        <f>IFERROR(VLOOKUP($C29, 'Base sheet'!$C$2:$L$853, 2, 0), "")</f>
        <v>3</v>
      </c>
      <c r="E29">
        <f>IFERROR(VLOOKUP($C29, 'Base sheet'!$C$2:$L$853, 3, 0), "")</f>
        <v>3</v>
      </c>
      <c r="F29" s="5">
        <f>IFERROR(VLOOKUP($C29, 'Base sheet'!$C$2:$L$853, 4, 0), "")</f>
        <v>120.05500000000001</v>
      </c>
      <c r="G29" t="str">
        <f>IFERROR(VLOOKUP($C29, 'Base sheet'!$C$2:$L$853, 5, 0), "")</f>
        <v>Angry Cali Late Nite</v>
      </c>
      <c r="H29" s="4">
        <f>IFERROR(VLOOKUP($C29, 'Base sheet'!$C$2:$L$853, 6, 0), "")</f>
        <v>0.3</v>
      </c>
      <c r="I29">
        <f>IFERROR(VLOOKUP($C29, 'Base sheet'!$C$2:$L$853, 7, 0), "")</f>
        <v>3</v>
      </c>
      <c r="J29">
        <f>IFERROR(VLOOKUP($C29, 'Base sheet'!$C$2:$L$853, 8, 0), "")</f>
        <v>2</v>
      </c>
      <c r="K29" t="str">
        <f>IFERROR(VLOOKUP($C29, 'Base sheet'!$C$2:$L$853, 9, 0), "")</f>
        <v>None</v>
      </c>
      <c r="L29" t="str">
        <f>IFERROR(IF(VLOOKUP($C29, 'Base sheet'!$C$2:$L$853, 10, 0) = 0, "", VLOOKUP($C29, 'Base sheet'!$C$2:$L$853, 10, 0)), "")</f>
        <v/>
      </c>
    </row>
    <row r="30" spans="1:12" x14ac:dyDescent="0.2">
      <c r="A30" t="s">
        <v>1151</v>
      </c>
      <c r="B30" t="s">
        <v>1152</v>
      </c>
      <c r="C30" s="7" t="str">
        <f t="shared" si="0"/>
        <v>Adore You.Maisie Peters</v>
      </c>
      <c r="D30">
        <f>IFERROR(VLOOKUP($C30, 'Base sheet'!$C$2:$L$853, 2, 0), "")</f>
        <v>3</v>
      </c>
      <c r="E30">
        <f>IFERROR(VLOOKUP($C30, 'Base sheet'!$C$2:$L$853, 3, 0), "")</f>
        <v>3</v>
      </c>
      <c r="F30" s="5">
        <f>IFERROR(VLOOKUP($C30, 'Base sheet'!$C$2:$L$853, 4, 0), "")</f>
        <v>90.543000000000006</v>
      </c>
      <c r="G30" t="str">
        <f>IFERROR(VLOOKUP($C30, 'Base sheet'!$C$2:$L$853, 5, 0), "")</f>
        <v>Pop</v>
      </c>
      <c r="H30" s="4">
        <f>IFERROR(VLOOKUP($C30, 'Base sheet'!$C$2:$L$853, 6, 0), "")</f>
        <v>0.39800000000000002</v>
      </c>
      <c r="I30">
        <f>IFERROR(VLOOKUP($C30, 'Base sheet'!$C$2:$L$853, 7, 0), "")</f>
        <v>1</v>
      </c>
      <c r="J30">
        <f>IFERROR(VLOOKUP($C30, 'Base sheet'!$C$2:$L$853, 8, 0), "")</f>
        <v>3</v>
      </c>
      <c r="K30" t="str">
        <f>IFERROR(VLOOKUP($C30, 'Base sheet'!$C$2:$L$853, 9, 0), "")</f>
        <v>None</v>
      </c>
      <c r="L30" t="str">
        <f>IFERROR(IF(VLOOKUP($C30, 'Base sheet'!$C$2:$L$853, 10, 0) = 0, "", VLOOKUP($C30, 'Base sheet'!$C$2:$L$853, 10, 0)), "")</f>
        <v/>
      </c>
    </row>
    <row r="31" spans="1:12" x14ac:dyDescent="0.2">
      <c r="A31" t="s">
        <v>775</v>
      </c>
      <c r="B31" t="s">
        <v>776</v>
      </c>
      <c r="C31" s="7" t="str">
        <f t="shared" si="0"/>
        <v>Got to Be Real - Single Version.Cheryl Lynn</v>
      </c>
      <c r="D31">
        <f>IFERROR(VLOOKUP($C31, 'Base sheet'!$C$2:$L$853, 2, 0), "")</f>
        <v>4</v>
      </c>
      <c r="E31">
        <f>IFERROR(VLOOKUP($C31, 'Base sheet'!$C$2:$L$853, 3, 0), "")</f>
        <v>5</v>
      </c>
      <c r="F31" s="5">
        <f>IFERROR(VLOOKUP($C31, 'Base sheet'!$C$2:$L$853, 4, 0), "")</f>
        <v>114.646</v>
      </c>
      <c r="G31" t="str">
        <f>IFERROR(VLOOKUP($C31, 'Base sheet'!$C$2:$L$853, 5, 0), "")</f>
        <v>Oldies</v>
      </c>
      <c r="H31" s="4">
        <f>IFERROR(VLOOKUP($C31, 'Base sheet'!$C$2:$L$853, 6, 0), "")</f>
        <v>0.7</v>
      </c>
      <c r="I31">
        <f>IFERROR(VLOOKUP($C31, 'Base sheet'!$C$2:$L$853, 7, 0), "")</f>
        <v>2</v>
      </c>
      <c r="J31">
        <f>IFERROR(VLOOKUP($C31, 'Base sheet'!$C$2:$L$853, 8, 0), "")</f>
        <v>5</v>
      </c>
      <c r="K31" t="str">
        <f>IFERROR(VLOOKUP($C31, 'Base sheet'!$C$2:$L$853, 9, 0), "")</f>
        <v>Rising</v>
      </c>
      <c r="L31" t="str">
        <f>IFERROR(IF(VLOOKUP($C31, 'Base sheet'!$C$2:$L$853, 10, 0) = 0, "", VLOOKUP($C31, 'Base sheet'!$C$2:$L$853, 10, 0)), "")</f>
        <v/>
      </c>
    </row>
    <row r="32" spans="1:12" x14ac:dyDescent="0.2">
      <c r="A32" t="s">
        <v>417</v>
      </c>
      <c r="B32" t="s">
        <v>418</v>
      </c>
      <c r="C32" s="7" t="str">
        <f t="shared" si="0"/>
        <v>The Devil.BANKS</v>
      </c>
      <c r="D32">
        <f>IFERROR(VLOOKUP($C32, 'Base sheet'!$C$2:$L$853, 2, 0), "")</f>
        <v>3</v>
      </c>
      <c r="E32">
        <f>IFERROR(VLOOKUP($C32, 'Base sheet'!$C$2:$L$853, 3, 0), "")</f>
        <v>3</v>
      </c>
      <c r="F32" s="5">
        <f>IFERROR(VLOOKUP($C32, 'Base sheet'!$C$2:$L$853, 4, 0), "")</f>
        <v>94.028000000000006</v>
      </c>
      <c r="G32" t="str">
        <f>IFERROR(VLOOKUP($C32, 'Base sheet'!$C$2:$L$853, 5, 0), "")</f>
        <v>Baddie pop</v>
      </c>
      <c r="H32" s="4">
        <f>IFERROR(VLOOKUP($C32, 'Base sheet'!$C$2:$L$853, 6, 0), "")</f>
        <v>0.2</v>
      </c>
      <c r="I32">
        <f>IFERROR(VLOOKUP($C32, 'Base sheet'!$C$2:$L$853, 7, 0), "")</f>
        <v>2</v>
      </c>
      <c r="J32">
        <f>IFERROR(VLOOKUP($C32, 'Base sheet'!$C$2:$L$853, 8, 0), "")</f>
        <v>3</v>
      </c>
      <c r="K32" t="str">
        <f>IFERROR(VLOOKUP($C32, 'Base sheet'!$C$2:$L$853, 9, 0), "")</f>
        <v>None</v>
      </c>
      <c r="L32" t="str">
        <f>IFERROR(IF(VLOOKUP($C32, 'Base sheet'!$C$2:$L$853, 10, 0) = 0, "", VLOOKUP($C32, 'Base sheet'!$C$2:$L$853, 10, 0)), "")</f>
        <v/>
      </c>
    </row>
    <row r="33" spans="1:12" x14ac:dyDescent="0.2">
      <c r="A33" t="s">
        <v>1128</v>
      </c>
      <c r="B33" t="s">
        <v>1129</v>
      </c>
      <c r="C33" s="7" t="str">
        <f t="shared" si="0"/>
        <v>Find Ich Dich.Emilio</v>
      </c>
      <c r="D33">
        <f>IFERROR(VLOOKUP($C33, 'Base sheet'!$C$2:$L$853, 2, 0), "")</f>
        <v>3</v>
      </c>
      <c r="E33">
        <f>IFERROR(VLOOKUP($C33, 'Base sheet'!$C$2:$L$853, 3, 0), "")</f>
        <v>3</v>
      </c>
      <c r="F33" s="5">
        <f>IFERROR(VLOOKUP($C33, 'Base sheet'!$C$2:$L$853, 4, 0), "")</f>
        <v>75.036000000000001</v>
      </c>
      <c r="G33" t="str">
        <f>IFERROR(VLOOKUP($C33, 'Base sheet'!$C$2:$L$853, 5, 0), "")</f>
        <v>Pop, Non-english</v>
      </c>
      <c r="H33" s="4">
        <f>IFERROR(VLOOKUP($C33, 'Base sheet'!$C$2:$L$853, 6, 0), "")</f>
        <v>0.27</v>
      </c>
      <c r="I33">
        <f>IFERROR(VLOOKUP($C33, 'Base sheet'!$C$2:$L$853, 7, 0), "")</f>
        <v>3</v>
      </c>
      <c r="J33">
        <f>IFERROR(VLOOKUP($C33, 'Base sheet'!$C$2:$L$853, 8, 0), "")</f>
        <v>2</v>
      </c>
      <c r="K33" t="str">
        <f>IFERROR(VLOOKUP($C33, 'Base sheet'!$C$2:$L$853, 9, 0), "")</f>
        <v>None</v>
      </c>
      <c r="L33" t="str">
        <f>IFERROR(IF(VLOOKUP($C33, 'Base sheet'!$C$2:$L$853, 10, 0) = 0, "", VLOOKUP($C33, 'Base sheet'!$C$2:$L$853, 10, 0)), "")</f>
        <v>Half/double time</v>
      </c>
    </row>
    <row r="34" spans="1:12" x14ac:dyDescent="0.2">
      <c r="A34" t="s">
        <v>1145</v>
      </c>
      <c r="B34" t="s">
        <v>1144</v>
      </c>
      <c r="C34" s="7" t="str">
        <f t="shared" si="0"/>
        <v>Jurass Finish First.Jurassic 5</v>
      </c>
      <c r="D34">
        <f>IFERROR(VLOOKUP($C34, 'Base sheet'!$C$2:$L$853, 2, 0), "")</f>
        <v>3</v>
      </c>
      <c r="E34">
        <f>IFERROR(VLOOKUP($C34, 'Base sheet'!$C$2:$L$853, 3, 0), "")</f>
        <v>3</v>
      </c>
      <c r="F34" s="5">
        <f>IFERROR(VLOOKUP($C34, 'Base sheet'!$C$2:$L$853, 4, 0), "")</f>
        <v>100.79300000000001</v>
      </c>
      <c r="G34" t="str">
        <f>IFERROR(VLOOKUP($C34, 'Base sheet'!$C$2:$L$853, 5, 0), "")</f>
        <v>Oldies, Rap</v>
      </c>
      <c r="H34" s="4">
        <f>IFERROR(VLOOKUP($C34, 'Base sheet'!$C$2:$L$853, 6, 0), "")</f>
        <v>0.7</v>
      </c>
      <c r="I34">
        <f>IFERROR(VLOOKUP($C34, 'Base sheet'!$C$2:$L$853, 7, 0), "")</f>
        <v>1</v>
      </c>
      <c r="J34">
        <f>IFERROR(VLOOKUP($C34, 'Base sheet'!$C$2:$L$853, 8, 0), "")</f>
        <v>3</v>
      </c>
      <c r="K34" t="str">
        <f>IFERROR(VLOOKUP($C34, 'Base sheet'!$C$2:$L$853, 9, 0), "")</f>
        <v>None</v>
      </c>
      <c r="L34" t="str">
        <f>IFERROR(IF(VLOOKUP($C34, 'Base sheet'!$C$2:$L$853, 10, 0) = 0, "", VLOOKUP($C34, 'Base sheet'!$C$2:$L$853, 10, 0)), "")</f>
        <v>Fade out at 3:28, Explicit</v>
      </c>
    </row>
    <row r="35" spans="1:12" x14ac:dyDescent="0.2">
      <c r="A35" t="s">
        <v>1102</v>
      </c>
      <c r="B35" t="s">
        <v>1103</v>
      </c>
      <c r="C35" s="7" t="str">
        <f t="shared" si="0"/>
        <v>erase me (feat. Jacob Collier).Lizzy McAlpine,Jacob Collier</v>
      </c>
      <c r="D35">
        <f>IFERROR(VLOOKUP($C35, 'Base sheet'!$C$2:$L$853, 2, 0), "")</f>
        <v>2</v>
      </c>
      <c r="E35">
        <f>IFERROR(VLOOKUP($C35, 'Base sheet'!$C$2:$L$853, 3, 0), "")</f>
        <v>3</v>
      </c>
      <c r="F35" s="5">
        <f>IFERROR(VLOOKUP($C35, 'Base sheet'!$C$2:$L$853, 4, 0), "")</f>
        <v>93.17</v>
      </c>
      <c r="G35" t="str">
        <f>IFERROR(VLOOKUP($C35, 'Base sheet'!$C$2:$L$853, 5, 0), "")</f>
        <v>Singer songwriter</v>
      </c>
      <c r="H35" s="4">
        <f>IFERROR(VLOOKUP($C35, 'Base sheet'!$C$2:$L$853, 6, 0), "")</f>
        <v>0.57799999999999996</v>
      </c>
      <c r="I35">
        <f>IFERROR(VLOOKUP($C35, 'Base sheet'!$C$2:$L$853, 7, 0), "")</f>
        <v>3</v>
      </c>
      <c r="J35">
        <f>IFERROR(VLOOKUP($C35, 'Base sheet'!$C$2:$L$853, 8, 0), "")</f>
        <v>2</v>
      </c>
      <c r="K35" t="str">
        <f>IFERROR(VLOOKUP($C35, 'Base sheet'!$C$2:$L$853, 9, 0), "")</f>
        <v>Rising</v>
      </c>
      <c r="L35" t="str">
        <f>IFERROR(IF(VLOOKUP($C35, 'Base sheet'!$C$2:$L$853, 10, 0) = 0, "", VLOOKUP($C35, 'Base sheet'!$C$2:$L$853, 10, 0)), "")</f>
        <v/>
      </c>
    </row>
    <row r="36" spans="1:12" x14ac:dyDescent="0.2">
      <c r="A36" t="s">
        <v>1079</v>
      </c>
      <c r="B36" t="s">
        <v>1080</v>
      </c>
      <c r="C36" s="7" t="str">
        <f t="shared" si="0"/>
        <v>Move With Me.Locals Only Sound</v>
      </c>
      <c r="D36">
        <f>IFERROR(VLOOKUP($C36, 'Base sheet'!$C$2:$L$853, 2, 0), "")</f>
        <v>3</v>
      </c>
      <c r="E36">
        <f>IFERROR(VLOOKUP($C36, 'Base sheet'!$C$2:$L$853, 3, 0), "")</f>
        <v>3</v>
      </c>
      <c r="F36" s="5">
        <f>IFERROR(VLOOKUP($C36, 'Base sheet'!$C$2:$L$853, 4, 0), "")</f>
        <v>123.953</v>
      </c>
      <c r="G36" t="str">
        <f>IFERROR(VLOOKUP($C36, 'Base sheet'!$C$2:$L$853, 5, 0), "")</f>
        <v>Late night</v>
      </c>
      <c r="H36" s="4">
        <f>IFERROR(VLOOKUP($C36, 'Base sheet'!$C$2:$L$853, 6, 0), "")</f>
        <v>0.5</v>
      </c>
      <c r="I36">
        <f>IFERROR(VLOOKUP($C36, 'Base sheet'!$C$2:$L$853, 7, 0), "")</f>
        <v>3</v>
      </c>
      <c r="J36">
        <f>IFERROR(VLOOKUP($C36, 'Base sheet'!$C$2:$L$853, 8, 0), "")</f>
        <v>2</v>
      </c>
      <c r="K36" t="str">
        <f>IFERROR(VLOOKUP($C36, 'Base sheet'!$C$2:$L$853, 9, 0), "")</f>
        <v>None</v>
      </c>
      <c r="L36" t="str">
        <f>IFERROR(IF(VLOOKUP($C36, 'Base sheet'!$C$2:$L$853, 10, 0) = 0, "", VLOOKUP($C36, 'Base sheet'!$C$2:$L$853, 10, 0)), "")</f>
        <v/>
      </c>
    </row>
    <row r="37" spans="1:12" x14ac:dyDescent="0.2">
      <c r="A37" t="s">
        <v>404</v>
      </c>
      <c r="B37" t="s">
        <v>405</v>
      </c>
      <c r="C37" s="7" t="str">
        <f t="shared" si="0"/>
        <v>Jumpin', Jumpin'.Destiny's Child</v>
      </c>
      <c r="D37">
        <f>IFERROR(VLOOKUP($C37, 'Base sheet'!$C$2:$L$853, 2, 0), "")</f>
        <v>4</v>
      </c>
      <c r="E37">
        <f>IFERROR(VLOOKUP($C37, 'Base sheet'!$C$2:$L$853, 3, 0), "")</f>
        <v>4</v>
      </c>
      <c r="F37" s="5">
        <f>IFERROR(VLOOKUP($C37, 'Base sheet'!$C$2:$L$853, 4, 0), "")</f>
        <v>88.997</v>
      </c>
      <c r="G37" t="str">
        <f>IFERROR(VLOOKUP($C37, 'Base sheet'!$C$2:$L$853, 5, 0), "")</f>
        <v>Throwback, R&amp;B</v>
      </c>
      <c r="H37" s="4">
        <f>IFERROR(VLOOKUP($C37, 'Base sheet'!$C$2:$L$853, 6, 0), "")</f>
        <v>0.4</v>
      </c>
      <c r="I37">
        <f>IFERROR(VLOOKUP($C37, 'Base sheet'!$C$2:$L$853, 7, 0), "")</f>
        <v>3</v>
      </c>
      <c r="J37">
        <f>IFERROR(VLOOKUP($C37, 'Base sheet'!$C$2:$L$853, 8, 0), "")</f>
        <v>5</v>
      </c>
      <c r="K37" t="str">
        <f>IFERROR(VLOOKUP($C37, 'Base sheet'!$C$2:$L$853, 9, 0), "")</f>
        <v>None</v>
      </c>
      <c r="L37" t="str">
        <f>IFERROR(IF(VLOOKUP($C37, 'Base sheet'!$C$2:$L$853, 10, 0) = 0, "", VLOOKUP($C37, 'Base sheet'!$C$2:$L$853, 10, 0)), "")</f>
        <v>End at 3:43</v>
      </c>
    </row>
    <row r="38" spans="1:12" x14ac:dyDescent="0.2">
      <c r="A38" t="s">
        <v>824</v>
      </c>
      <c r="B38" t="s">
        <v>825</v>
      </c>
      <c r="C38" s="7" t="str">
        <f t="shared" si="0"/>
        <v>tere bina - Acoustic.Zaeden,Jonita Gandhi</v>
      </c>
      <c r="D38">
        <f>IFERROR(VLOOKUP($C38, 'Base sheet'!$C$2:$L$853, 2, 0), "")</f>
        <v>3</v>
      </c>
      <c r="E38">
        <f>IFERROR(VLOOKUP($C38, 'Base sheet'!$C$2:$L$853, 3, 0), "")</f>
        <v>3</v>
      </c>
      <c r="F38" s="5">
        <f>IFERROR(VLOOKUP($C38, 'Base sheet'!$C$2:$L$853, 4, 0), "")</f>
        <v>107.97199999999999</v>
      </c>
      <c r="G38" t="str">
        <f>IFERROR(VLOOKUP($C38, 'Base sheet'!$C$2:$L$853, 5, 0), "")</f>
        <v>Singer songwriter, Non-english</v>
      </c>
      <c r="H38" s="4">
        <f>IFERROR(VLOOKUP($C38, 'Base sheet'!$C$2:$L$853, 6, 0), "")</f>
        <v>0.9</v>
      </c>
      <c r="I38">
        <f>IFERROR(VLOOKUP($C38, 'Base sheet'!$C$2:$L$853, 7, 0), "")</f>
        <v>2</v>
      </c>
      <c r="J38">
        <f>IFERROR(VLOOKUP($C38, 'Base sheet'!$C$2:$L$853, 8, 0), "")</f>
        <v>2</v>
      </c>
      <c r="K38" t="str">
        <f>IFERROR(VLOOKUP($C38, 'Base sheet'!$C$2:$L$853, 9, 0), "")</f>
        <v>None</v>
      </c>
      <c r="L38" t="str">
        <f>IFERROR(IF(VLOOKUP($C38, 'Base sheet'!$C$2:$L$853, 10, 0) = 0, "", VLOOKUP($C38, 'Base sheet'!$C$2:$L$853, 10, 0)), "")</f>
        <v/>
      </c>
    </row>
    <row r="39" spans="1:12" x14ac:dyDescent="0.2">
      <c r="A39" t="s">
        <v>992</v>
      </c>
      <c r="B39" t="s">
        <v>993</v>
      </c>
      <c r="C39" s="7" t="str">
        <f t="shared" si="0"/>
        <v>Fair Play - Acoustic Version.Malaki,Lucy McWilliams</v>
      </c>
      <c r="D39">
        <f>IFERROR(VLOOKUP($C39, 'Base sheet'!$C$2:$L$853, 2, 0), "")</f>
        <v>2</v>
      </c>
      <c r="E39">
        <f>IFERROR(VLOOKUP($C39, 'Base sheet'!$C$2:$L$853, 3, 0), "")</f>
        <v>2</v>
      </c>
      <c r="F39" s="5">
        <f>IFERROR(VLOOKUP($C39, 'Base sheet'!$C$2:$L$853, 4, 0), "")</f>
        <v>87.593000000000004</v>
      </c>
      <c r="G39" t="str">
        <f>IFERROR(VLOOKUP($C39, 'Base sheet'!$C$2:$L$853, 5, 0), "")</f>
        <v>Late night, Rap</v>
      </c>
      <c r="H39" s="4">
        <f>IFERROR(VLOOKUP($C39, 'Base sheet'!$C$2:$L$853, 6, 0), "")</f>
        <v>0.9</v>
      </c>
      <c r="I39">
        <f>IFERROR(VLOOKUP($C39, 'Base sheet'!$C$2:$L$853, 7, 0), "")</f>
        <v>1</v>
      </c>
      <c r="J39">
        <f>IFERROR(VLOOKUP($C39, 'Base sheet'!$C$2:$L$853, 8, 0), "")</f>
        <v>3</v>
      </c>
      <c r="K39" t="str">
        <f>IFERROR(VLOOKUP($C39, 'Base sheet'!$C$2:$L$853, 9, 0), "")</f>
        <v>None</v>
      </c>
      <c r="L39" t="str">
        <f>IFERROR(IF(VLOOKUP($C39, 'Base sheet'!$C$2:$L$853, 10, 0) = 0, "", VLOOKUP($C39, 'Base sheet'!$C$2:$L$853, 10, 0)), "")</f>
        <v>End at 4:13</v>
      </c>
    </row>
    <row r="40" spans="1:12" x14ac:dyDescent="0.2">
      <c r="A40" t="s">
        <v>900</v>
      </c>
      <c r="B40" t="s">
        <v>901</v>
      </c>
      <c r="C40" s="7" t="str">
        <f t="shared" si="0"/>
        <v>Move.Jany Green</v>
      </c>
      <c r="D40">
        <f>IFERROR(VLOOKUP($C40, 'Base sheet'!$C$2:$L$853, 2, 0), "")</f>
        <v>3</v>
      </c>
      <c r="E40">
        <f>IFERROR(VLOOKUP($C40, 'Base sheet'!$C$2:$L$853, 3, 0), "")</f>
        <v>3</v>
      </c>
      <c r="F40" s="5">
        <f>IFERROR(VLOOKUP($C40, 'Base sheet'!$C$2:$L$853, 4, 0), "")</f>
        <v>104.011</v>
      </c>
      <c r="G40" t="str">
        <f>IFERROR(VLOOKUP($C40, 'Base sheet'!$C$2:$L$853, 5, 0), "")</f>
        <v>Funk pop</v>
      </c>
      <c r="H40" s="4">
        <f>IFERROR(VLOOKUP($C40, 'Base sheet'!$C$2:$L$853, 6, 0), "")</f>
        <v>0.5</v>
      </c>
      <c r="I40">
        <f>IFERROR(VLOOKUP($C40, 'Base sheet'!$C$2:$L$853, 7, 0), "")</f>
        <v>2</v>
      </c>
      <c r="J40">
        <f>IFERROR(VLOOKUP($C40, 'Base sheet'!$C$2:$L$853, 8, 0), "")</f>
        <v>3</v>
      </c>
      <c r="K40" t="str">
        <f>IFERROR(VLOOKUP($C40, 'Base sheet'!$C$2:$L$853, 9, 0), "")</f>
        <v>None</v>
      </c>
      <c r="L40" t="str">
        <f>IFERROR(IF(VLOOKUP($C40, 'Base sheet'!$C$2:$L$853, 10, 0) = 0, "", VLOOKUP($C40, 'Base sheet'!$C$2:$L$853, 10, 0)), "")</f>
        <v/>
      </c>
    </row>
    <row r="41" spans="1:12" x14ac:dyDescent="0.2">
      <c r="A41" t="s">
        <v>1163</v>
      </c>
      <c r="B41" t="s">
        <v>1164</v>
      </c>
      <c r="C41" s="7" t="str">
        <f t="shared" si="0"/>
        <v>Tea.Noah Davis</v>
      </c>
      <c r="D41">
        <f>IFERROR(VLOOKUP($C41, 'Base sheet'!$C$2:$L$853, 2, 0), "")</f>
        <v>3</v>
      </c>
      <c r="E41">
        <f>IFERROR(VLOOKUP($C41, 'Base sheet'!$C$2:$L$853, 3, 0), "")</f>
        <v>3</v>
      </c>
      <c r="F41" s="5">
        <f>IFERROR(VLOOKUP($C41, 'Base sheet'!$C$2:$L$853, 4, 0), "")</f>
        <v>88.028999999999996</v>
      </c>
      <c r="G41" t="str">
        <f>IFERROR(VLOOKUP($C41, 'Base sheet'!$C$2:$L$853, 5, 0), "")</f>
        <v>Baddie pop</v>
      </c>
      <c r="H41" s="4">
        <f>IFERROR(VLOOKUP($C41, 'Base sheet'!$C$2:$L$853, 6, 0), "")</f>
        <v>0.3</v>
      </c>
      <c r="I41">
        <f>IFERROR(VLOOKUP($C41, 'Base sheet'!$C$2:$L$853, 7, 0), "")</f>
        <v>1</v>
      </c>
      <c r="J41">
        <f>IFERROR(VLOOKUP($C41, 'Base sheet'!$C$2:$L$853, 8, 0), "")</f>
        <v>3</v>
      </c>
      <c r="K41" t="str">
        <f>IFERROR(VLOOKUP($C41, 'Base sheet'!$C$2:$L$853, 9, 0), "")</f>
        <v>None</v>
      </c>
      <c r="L41" t="str">
        <f>IFERROR(IF(VLOOKUP($C41, 'Base sheet'!$C$2:$L$853, 10, 0) = 0, "", VLOOKUP($C41, 'Base sheet'!$C$2:$L$853, 10, 0)), "")</f>
        <v>Explicit</v>
      </c>
    </row>
    <row r="42" spans="1:12" x14ac:dyDescent="0.2">
      <c r="A42" t="s">
        <v>1158</v>
      </c>
      <c r="B42" t="s">
        <v>823</v>
      </c>
      <c r="C42" s="7" t="str">
        <f t="shared" si="0"/>
        <v>Sober - Acoustic.Joy Oladokun</v>
      </c>
      <c r="D42">
        <f>IFERROR(VLOOKUP($C42, 'Base sheet'!$C$2:$L$853, 2, 0), "")</f>
        <v>2</v>
      </c>
      <c r="E42">
        <f>IFERROR(VLOOKUP($C42, 'Base sheet'!$C$2:$L$853, 3, 0), "")</f>
        <v>3</v>
      </c>
      <c r="F42" s="5">
        <f>IFERROR(VLOOKUP($C42, 'Base sheet'!$C$2:$L$853, 4, 0), "")</f>
        <v>82.313000000000002</v>
      </c>
      <c r="G42" t="str">
        <f>IFERROR(VLOOKUP($C42, 'Base sheet'!$C$2:$L$853, 5, 0), "")</f>
        <v>Singer songwriter</v>
      </c>
      <c r="H42" s="4">
        <f>IFERROR(VLOOKUP($C42, 'Base sheet'!$C$2:$L$853, 6, 0), "")</f>
        <v>0.9</v>
      </c>
      <c r="I42">
        <f>IFERROR(VLOOKUP($C42, 'Base sheet'!$C$2:$L$853, 7, 0), "")</f>
        <v>2</v>
      </c>
      <c r="J42">
        <f>IFERROR(VLOOKUP($C42, 'Base sheet'!$C$2:$L$853, 8, 0), "")</f>
        <v>4</v>
      </c>
      <c r="K42" t="str">
        <f>IFERROR(VLOOKUP($C42, 'Base sheet'!$C$2:$L$853, 9, 0), "")</f>
        <v>Rising</v>
      </c>
      <c r="L42" t="str">
        <f>IFERROR(IF(VLOOKUP($C42, 'Base sheet'!$C$2:$L$853, 10, 0) = 0, "", VLOOKUP($C42, 'Base sheet'!$C$2:$L$853, 10, 0)), "")</f>
        <v/>
      </c>
    </row>
    <row r="43" spans="1:12" x14ac:dyDescent="0.2">
      <c r="A43" t="s">
        <v>1141</v>
      </c>
      <c r="B43" t="s">
        <v>525</v>
      </c>
      <c r="C43" s="7" t="str">
        <f t="shared" si="0"/>
        <v>The Wire.Patrick Droney</v>
      </c>
      <c r="D43">
        <f>IFERROR(VLOOKUP($C43, 'Base sheet'!$C$2:$L$853, 2, 0), "")</f>
        <v>2</v>
      </c>
      <c r="E43">
        <f>IFERROR(VLOOKUP($C43, 'Base sheet'!$C$2:$L$853, 3, 0), "")</f>
        <v>3</v>
      </c>
      <c r="F43" s="5">
        <f>IFERROR(VLOOKUP($C43, 'Base sheet'!$C$2:$L$853, 4, 0), "")</f>
        <v>94.983000000000004</v>
      </c>
      <c r="G43" t="str">
        <f>IFERROR(VLOOKUP($C43, 'Base sheet'!$C$2:$L$853, 5, 0), "")</f>
        <v>Pop</v>
      </c>
      <c r="H43" s="4">
        <f>IFERROR(VLOOKUP($C43, 'Base sheet'!$C$2:$L$853, 6, 0), "")</f>
        <v>0.6</v>
      </c>
      <c r="I43">
        <f>IFERROR(VLOOKUP($C43, 'Base sheet'!$C$2:$L$853, 7, 0), "")</f>
        <v>2</v>
      </c>
      <c r="J43">
        <f>IFERROR(VLOOKUP($C43, 'Base sheet'!$C$2:$L$853, 8, 0), "")</f>
        <v>3</v>
      </c>
      <c r="K43" t="str">
        <f>IFERROR(VLOOKUP($C43, 'Base sheet'!$C$2:$L$853, 9, 0), "")</f>
        <v>Rising</v>
      </c>
      <c r="L43" t="str">
        <f>IFERROR(IF(VLOOKUP($C43, 'Base sheet'!$C$2:$L$853, 10, 0) = 0, "", VLOOKUP($C43, 'Base sheet'!$C$2:$L$853, 10, 0)), "")</f>
        <v/>
      </c>
    </row>
    <row r="44" spans="1:12" x14ac:dyDescent="0.2">
      <c r="A44" t="s">
        <v>1030</v>
      </c>
      <c r="B44" t="s">
        <v>1031</v>
      </c>
      <c r="C44" s="7" t="str">
        <f t="shared" si="0"/>
        <v>Us.MOVEMENT</v>
      </c>
      <c r="D44">
        <f>IFERROR(VLOOKUP($C44, 'Base sheet'!$C$2:$L$853, 2, 0), "")</f>
        <v>2</v>
      </c>
      <c r="E44">
        <f>IFERROR(VLOOKUP($C44, 'Base sheet'!$C$2:$L$853, 3, 0), "")</f>
        <v>2</v>
      </c>
      <c r="F44" s="5">
        <f>IFERROR(VLOOKUP($C44, 'Base sheet'!$C$2:$L$853, 4, 0), "")</f>
        <v>90</v>
      </c>
      <c r="G44" t="str">
        <f>IFERROR(VLOOKUP($C44, 'Base sheet'!$C$2:$L$853, 5, 0), "")</f>
        <v>Late night</v>
      </c>
      <c r="H44" s="4">
        <f>IFERROR(VLOOKUP($C44, 'Base sheet'!$C$2:$L$853, 6, 0), "")</f>
        <v>0.3</v>
      </c>
      <c r="I44">
        <f>IFERROR(VLOOKUP($C44, 'Base sheet'!$C$2:$L$853, 7, 0), "")</f>
        <v>2</v>
      </c>
      <c r="J44">
        <f>IFERROR(VLOOKUP($C44, 'Base sheet'!$C$2:$L$853, 8, 0), "")</f>
        <v>5</v>
      </c>
      <c r="K44" t="str">
        <f>IFERROR(VLOOKUP($C44, 'Base sheet'!$C$2:$L$853, 9, 0), "")</f>
        <v>None</v>
      </c>
      <c r="L44" t="str">
        <f>IFERROR(IF(VLOOKUP($C44, 'Base sheet'!$C$2:$L$853, 10, 0) = 0, "", VLOOKUP($C44, 'Base sheet'!$C$2:$L$853, 10, 0)), "")</f>
        <v/>
      </c>
    </row>
    <row r="45" spans="1:12" x14ac:dyDescent="0.2">
      <c r="A45" t="s">
        <v>701</v>
      </c>
      <c r="B45" t="s">
        <v>702</v>
      </c>
      <c r="C45" s="7" t="str">
        <f t="shared" si="0"/>
        <v>Things Are Changin' - Solo Acoustic; Live.Gary Clark Jr.</v>
      </c>
      <c r="D45">
        <f>IFERROR(VLOOKUP($C45, 'Base sheet'!$C$2:$L$853, 2, 0), "")</f>
        <v>2</v>
      </c>
      <c r="E45">
        <f>IFERROR(VLOOKUP($C45, 'Base sheet'!$C$2:$L$853, 3, 0), "")</f>
        <v>1</v>
      </c>
      <c r="F45" s="5">
        <f>IFERROR(VLOOKUP($C45, 'Base sheet'!$C$2:$L$853, 4, 0), "")</f>
        <v>85.671999999999997</v>
      </c>
      <c r="G45" t="str">
        <f>IFERROR(VLOOKUP($C45, 'Base sheet'!$C$2:$L$853, 5, 0), "")</f>
        <v>Singer songwriter, Soul</v>
      </c>
      <c r="H45" s="4">
        <f>IFERROR(VLOOKUP($C45, 'Base sheet'!$C$2:$L$853, 6, 0), "")</f>
        <v>0.90300000000000002</v>
      </c>
      <c r="I45">
        <f>IFERROR(VLOOKUP($C45, 'Base sheet'!$C$2:$L$853, 7, 0), "")</f>
        <v>2</v>
      </c>
      <c r="J45">
        <f>IFERROR(VLOOKUP($C45, 'Base sheet'!$C$2:$L$853, 8, 0), "")</f>
        <v>5</v>
      </c>
      <c r="K45" t="str">
        <f>IFERROR(VLOOKUP($C45, 'Base sheet'!$C$2:$L$853, 9, 0), "")</f>
        <v>Falling</v>
      </c>
      <c r="L45" t="str">
        <f>IFERROR(IF(VLOOKUP($C45, 'Base sheet'!$C$2:$L$853, 10, 0) = 0, "", VLOOKUP($C45, 'Base sheet'!$C$2:$L$853, 10, 0)), "")</f>
        <v>End at 4:28</v>
      </c>
    </row>
    <row r="46" spans="1:12" x14ac:dyDescent="0.2">
      <c r="C46" s="7" t="str">
        <f t="shared" si="0"/>
        <v>.</v>
      </c>
      <c r="D46" t="str">
        <f>IFERROR(VLOOKUP($C46, 'Base sheet'!$C$2:$L$853, 2, 0), "")</f>
        <v/>
      </c>
      <c r="E46" t="str">
        <f>IFERROR(VLOOKUP($C46, 'Base sheet'!$C$2:$L$853, 3, 0), "")</f>
        <v/>
      </c>
      <c r="F46" s="5" t="str">
        <f>IFERROR(VLOOKUP($C46, 'Base sheet'!$C$2:$L$853, 4, 0), "")</f>
        <v/>
      </c>
      <c r="G46" t="str">
        <f>IFERROR(VLOOKUP($C46, 'Base sheet'!$C$2:$L$853, 5, 0), "")</f>
        <v/>
      </c>
      <c r="H46" s="4" t="str">
        <f>IFERROR(VLOOKUP($C46, 'Base sheet'!$C$2:$L$853, 6, 0), "")</f>
        <v/>
      </c>
      <c r="I46" t="str">
        <f>IFERROR(VLOOKUP($C46, 'Base sheet'!$C$2:$L$853, 7, 0), "")</f>
        <v/>
      </c>
      <c r="J46" t="str">
        <f>IFERROR(VLOOKUP($C46, 'Base sheet'!$C$2:$L$853, 8, 0), "")</f>
        <v/>
      </c>
      <c r="K46" t="str">
        <f>IFERROR(VLOOKUP($C46, 'Base sheet'!$C$2:$L$853, 9, 0), "")</f>
        <v/>
      </c>
      <c r="L46" t="str">
        <f>IFERROR(IF(VLOOKUP($C46, 'Base sheet'!$C$2:$L$853, 10, 0) = 0, "", VLOOKUP($C46, 'Base sheet'!$C$2:$L$853, 10, 0)), "")</f>
        <v/>
      </c>
    </row>
    <row r="47" spans="1:12" x14ac:dyDescent="0.2">
      <c r="C47" s="7" t="str">
        <f t="shared" si="0"/>
        <v>.</v>
      </c>
      <c r="D47" t="str">
        <f>IFERROR(VLOOKUP($C47, 'Base sheet'!$C$2:$L$853, 2, 0), "")</f>
        <v/>
      </c>
      <c r="E47" t="str">
        <f>IFERROR(VLOOKUP($C47, 'Base sheet'!$C$2:$L$853, 3, 0), "")</f>
        <v/>
      </c>
      <c r="F47" s="5" t="str">
        <f>IFERROR(VLOOKUP($C47, 'Base sheet'!$C$2:$L$853, 4, 0), "")</f>
        <v/>
      </c>
      <c r="G47" t="str">
        <f>IFERROR(VLOOKUP($C47, 'Base sheet'!$C$2:$L$853, 5, 0), "")</f>
        <v/>
      </c>
      <c r="H47" s="4" t="str">
        <f>IFERROR(VLOOKUP($C47, 'Base sheet'!$C$2:$L$853, 6, 0), "")</f>
        <v/>
      </c>
      <c r="I47" t="str">
        <f>IFERROR(VLOOKUP($C47, 'Base sheet'!$C$2:$L$853, 7, 0), "")</f>
        <v/>
      </c>
      <c r="J47" t="str">
        <f>IFERROR(VLOOKUP($C47, 'Base sheet'!$C$2:$L$853, 8, 0), "")</f>
        <v/>
      </c>
      <c r="K47" t="str">
        <f>IFERROR(VLOOKUP($C47, 'Base sheet'!$C$2:$L$853, 9, 0), "")</f>
        <v/>
      </c>
      <c r="L47" t="str">
        <f>IFERROR(IF(VLOOKUP($C47, 'Base sheet'!$C$2:$L$853, 10, 0) = 0, "", VLOOKUP($C47, 'Base sheet'!$C$2:$L$853, 10, 0)), "")</f>
        <v/>
      </c>
    </row>
    <row r="48" spans="1:12" x14ac:dyDescent="0.2">
      <c r="C48" s="7" t="str">
        <f t="shared" si="0"/>
        <v>.</v>
      </c>
      <c r="D48" t="str">
        <f>IFERROR(VLOOKUP($C48, 'Base sheet'!$C$2:$L$853, 2, 0), "")</f>
        <v/>
      </c>
      <c r="E48" t="str">
        <f>IFERROR(VLOOKUP($C48, 'Base sheet'!$C$2:$L$853, 3, 0), "")</f>
        <v/>
      </c>
      <c r="F48" s="5" t="str">
        <f>IFERROR(VLOOKUP($C48, 'Base sheet'!$C$2:$L$853, 4, 0), "")</f>
        <v/>
      </c>
      <c r="G48" t="str">
        <f>IFERROR(VLOOKUP($C48, 'Base sheet'!$C$2:$L$853, 5, 0), "")</f>
        <v/>
      </c>
      <c r="H48" s="4" t="str">
        <f>IFERROR(VLOOKUP($C48, 'Base sheet'!$C$2:$L$853, 6, 0), "")</f>
        <v/>
      </c>
      <c r="I48" t="str">
        <f>IFERROR(VLOOKUP($C48, 'Base sheet'!$C$2:$L$853, 7, 0), "")</f>
        <v/>
      </c>
      <c r="J48" t="str">
        <f>IFERROR(VLOOKUP($C48, 'Base sheet'!$C$2:$L$853, 8, 0), "")</f>
        <v/>
      </c>
      <c r="K48" t="str">
        <f>IFERROR(VLOOKUP($C48, 'Base sheet'!$C$2:$L$853, 9, 0), "")</f>
        <v/>
      </c>
      <c r="L48" t="str">
        <f>IFERROR(IF(VLOOKUP($C48, 'Base sheet'!$C$2:$L$853, 10, 0) = 0, "", VLOOKUP($C48, 'Base sheet'!$C$2:$L$853, 10, 0)), "")</f>
        <v/>
      </c>
    </row>
    <row r="49" spans="3:12" x14ac:dyDescent="0.2">
      <c r="C49" s="7" t="str">
        <f t="shared" si="0"/>
        <v>.</v>
      </c>
      <c r="D49" t="str">
        <f>IFERROR(VLOOKUP($C49, 'Base sheet'!$C$2:$L$853, 2, 0), "")</f>
        <v/>
      </c>
      <c r="E49" t="str">
        <f>IFERROR(VLOOKUP($C49, 'Base sheet'!$C$2:$L$853, 3, 0), "")</f>
        <v/>
      </c>
      <c r="F49" s="5" t="str">
        <f>IFERROR(VLOOKUP($C49, 'Base sheet'!$C$2:$L$853, 4, 0), "")</f>
        <v/>
      </c>
      <c r="G49" t="str">
        <f>IFERROR(VLOOKUP($C49, 'Base sheet'!$C$2:$L$853, 5, 0), "")</f>
        <v/>
      </c>
      <c r="H49" s="4" t="str">
        <f>IFERROR(VLOOKUP($C49, 'Base sheet'!$C$2:$L$853, 6, 0), "")</f>
        <v/>
      </c>
      <c r="I49" t="str">
        <f>IFERROR(VLOOKUP($C49, 'Base sheet'!$C$2:$L$853, 7, 0), "")</f>
        <v/>
      </c>
      <c r="J49" t="str">
        <f>IFERROR(VLOOKUP($C49, 'Base sheet'!$C$2:$L$853, 8, 0), "")</f>
        <v/>
      </c>
      <c r="K49" t="str">
        <f>IFERROR(VLOOKUP($C49, 'Base sheet'!$C$2:$L$853, 9, 0), "")</f>
        <v/>
      </c>
      <c r="L49" t="str">
        <f>IFERROR(IF(VLOOKUP($C49, 'Base sheet'!$C$2:$L$853, 10, 0) = 0, "", VLOOKUP($C49, 'Base sheet'!$C$2:$L$853, 10, 0)), "")</f>
        <v/>
      </c>
    </row>
    <row r="50" spans="3:12" x14ac:dyDescent="0.2">
      <c r="C50" s="7" t="str">
        <f t="shared" si="0"/>
        <v>.</v>
      </c>
      <c r="D50" t="str">
        <f>IFERROR(VLOOKUP($C50, 'Base sheet'!$C$2:$L$853, 2, 0), "")</f>
        <v/>
      </c>
      <c r="E50" t="str">
        <f>IFERROR(VLOOKUP($C50, 'Base sheet'!$C$2:$L$853, 3, 0), "")</f>
        <v/>
      </c>
      <c r="F50" s="5" t="str">
        <f>IFERROR(VLOOKUP($C50, 'Base sheet'!$C$2:$L$853, 4, 0), "")</f>
        <v/>
      </c>
      <c r="G50" t="str">
        <f>IFERROR(VLOOKUP($C50, 'Base sheet'!$C$2:$L$853, 5, 0), "")</f>
        <v/>
      </c>
      <c r="H50" s="4" t="str">
        <f>IFERROR(VLOOKUP($C50, 'Base sheet'!$C$2:$L$853, 6, 0), "")</f>
        <v/>
      </c>
      <c r="I50" t="str">
        <f>IFERROR(VLOOKUP($C50, 'Base sheet'!$C$2:$L$853, 7, 0), "")</f>
        <v/>
      </c>
      <c r="J50" t="str">
        <f>IFERROR(VLOOKUP($C50, 'Base sheet'!$C$2:$L$853, 8, 0), "")</f>
        <v/>
      </c>
      <c r="K50" t="str">
        <f>IFERROR(VLOOKUP($C50, 'Base sheet'!$C$2:$L$853, 9, 0), "")</f>
        <v/>
      </c>
      <c r="L50" t="str">
        <f>IFERROR(IF(VLOOKUP($C50, 'Base sheet'!$C$2:$L$853, 10, 0) = 0, "", VLOOKUP($C50, 'Base sheet'!$C$2:$L$853, 10, 0)), "")</f>
        <v/>
      </c>
    </row>
    <row r="51" spans="3:12" x14ac:dyDescent="0.2">
      <c r="C51" s="7" t="str">
        <f t="shared" si="0"/>
        <v>.</v>
      </c>
      <c r="D51" t="str">
        <f>IFERROR(VLOOKUP($C51, 'Base sheet'!$C$2:$L$853, 2, 0), "")</f>
        <v/>
      </c>
      <c r="E51" t="str">
        <f>IFERROR(VLOOKUP($C51, 'Base sheet'!$C$2:$L$853, 3, 0), "")</f>
        <v/>
      </c>
      <c r="F51" s="5" t="str">
        <f>IFERROR(VLOOKUP($C51, 'Base sheet'!$C$2:$L$853, 4, 0), "")</f>
        <v/>
      </c>
      <c r="G51" t="str">
        <f>IFERROR(VLOOKUP($C51, 'Base sheet'!$C$2:$L$853, 5, 0), "")</f>
        <v/>
      </c>
      <c r="H51" s="4" t="str">
        <f>IFERROR(VLOOKUP($C51, 'Base sheet'!$C$2:$L$853, 6, 0), "")</f>
        <v/>
      </c>
      <c r="I51" t="str">
        <f>IFERROR(VLOOKUP($C51, 'Base sheet'!$C$2:$L$853, 7, 0), "")</f>
        <v/>
      </c>
      <c r="J51" t="str">
        <f>IFERROR(VLOOKUP($C51, 'Base sheet'!$C$2:$L$853, 8, 0), "")</f>
        <v/>
      </c>
      <c r="K51" t="str">
        <f>IFERROR(VLOOKUP($C51, 'Base sheet'!$C$2:$L$853, 9, 0), "")</f>
        <v/>
      </c>
      <c r="L51" t="str">
        <f>IFERROR(IF(VLOOKUP($C51, 'Base sheet'!$C$2:$L$853, 10, 0) = 0, "", VLOOKUP($C51, 'Base sheet'!$C$2:$L$853, 10, 0)), "")</f>
        <v/>
      </c>
    </row>
    <row r="52" spans="3:12" x14ac:dyDescent="0.2">
      <c r="C52" s="7" t="str">
        <f t="shared" si="0"/>
        <v>.</v>
      </c>
      <c r="D52" t="str">
        <f>IFERROR(VLOOKUP($C52, 'Base sheet'!$C$2:$L$853, 2, 0), "")</f>
        <v/>
      </c>
      <c r="E52" t="str">
        <f>IFERROR(VLOOKUP($C52, 'Base sheet'!$C$2:$L$853, 3, 0), "")</f>
        <v/>
      </c>
      <c r="F52" s="5" t="str">
        <f>IFERROR(VLOOKUP($C52, 'Base sheet'!$C$2:$L$853, 4, 0), "")</f>
        <v/>
      </c>
      <c r="G52" t="str">
        <f>IFERROR(VLOOKUP($C52, 'Base sheet'!$C$2:$L$853, 5, 0), "")</f>
        <v/>
      </c>
      <c r="H52" s="4" t="str">
        <f>IFERROR(VLOOKUP($C52, 'Base sheet'!$C$2:$L$853, 6, 0), "")</f>
        <v/>
      </c>
      <c r="I52" t="str">
        <f>IFERROR(VLOOKUP($C52, 'Base sheet'!$C$2:$L$853, 7, 0), "")</f>
        <v/>
      </c>
      <c r="J52" t="str">
        <f>IFERROR(VLOOKUP($C52, 'Base sheet'!$C$2:$L$853, 8, 0), "")</f>
        <v/>
      </c>
      <c r="K52" t="str">
        <f>IFERROR(VLOOKUP($C52, 'Base sheet'!$C$2:$L$853, 9, 0), "")</f>
        <v/>
      </c>
      <c r="L52" t="str">
        <f>IFERROR(IF(VLOOKUP($C52, 'Base sheet'!$C$2:$L$853, 10, 0) = 0, "", VLOOKUP($C52, 'Base sheet'!$C$2:$L$853, 10, 0)), "")</f>
        <v/>
      </c>
    </row>
    <row r="53" spans="3:12" x14ac:dyDescent="0.2">
      <c r="C53" s="7" t="str">
        <f t="shared" si="0"/>
        <v>.</v>
      </c>
      <c r="D53" t="str">
        <f>IFERROR(VLOOKUP($C53, 'Base sheet'!$C$2:$L$853, 2, 0), "")</f>
        <v/>
      </c>
      <c r="E53" t="str">
        <f>IFERROR(VLOOKUP($C53, 'Base sheet'!$C$2:$L$853, 3, 0), "")</f>
        <v/>
      </c>
      <c r="F53" s="5" t="str">
        <f>IFERROR(VLOOKUP($C53, 'Base sheet'!$C$2:$L$853, 4, 0), "")</f>
        <v/>
      </c>
      <c r="G53" t="str">
        <f>IFERROR(VLOOKUP($C53, 'Base sheet'!$C$2:$L$853, 5, 0), "")</f>
        <v/>
      </c>
      <c r="H53" s="4" t="str">
        <f>IFERROR(VLOOKUP($C53, 'Base sheet'!$C$2:$L$853, 6, 0), "")</f>
        <v/>
      </c>
      <c r="I53" t="str">
        <f>IFERROR(VLOOKUP($C53, 'Base sheet'!$C$2:$L$853, 7, 0), "")</f>
        <v/>
      </c>
      <c r="J53" t="str">
        <f>IFERROR(VLOOKUP($C53, 'Base sheet'!$C$2:$L$853, 8, 0), "")</f>
        <v/>
      </c>
      <c r="K53" t="str">
        <f>IFERROR(VLOOKUP($C53, 'Base sheet'!$C$2:$L$853, 9, 0), "")</f>
        <v/>
      </c>
      <c r="L53" t="str">
        <f>IFERROR(IF(VLOOKUP($C53, 'Base sheet'!$C$2:$L$853, 10, 0) = 0, "", VLOOKUP($C53, 'Base sheet'!$C$2:$L$853, 10, 0)), "")</f>
        <v/>
      </c>
    </row>
    <row r="54" spans="3:12" x14ac:dyDescent="0.2">
      <c r="C54" s="7" t="str">
        <f t="shared" si="0"/>
        <v>.</v>
      </c>
      <c r="D54" t="str">
        <f>IFERROR(VLOOKUP($C54, 'Base sheet'!$C$2:$L$853, 2, 0), "")</f>
        <v/>
      </c>
      <c r="E54" t="str">
        <f>IFERROR(VLOOKUP($C54, 'Base sheet'!$C$2:$L$853, 3, 0), "")</f>
        <v/>
      </c>
      <c r="F54" s="5" t="str">
        <f>IFERROR(VLOOKUP($C54, 'Base sheet'!$C$2:$L$853, 4, 0), "")</f>
        <v/>
      </c>
      <c r="G54" t="str">
        <f>IFERROR(VLOOKUP($C54, 'Base sheet'!$C$2:$L$853, 5, 0), "")</f>
        <v/>
      </c>
      <c r="H54" s="4" t="str">
        <f>IFERROR(VLOOKUP($C54, 'Base sheet'!$C$2:$L$853, 6, 0), "")</f>
        <v/>
      </c>
      <c r="I54" t="str">
        <f>IFERROR(VLOOKUP($C54, 'Base sheet'!$C$2:$L$853, 7, 0), "")</f>
        <v/>
      </c>
      <c r="J54" t="str">
        <f>IFERROR(VLOOKUP($C54, 'Base sheet'!$C$2:$L$853, 8, 0), "")</f>
        <v/>
      </c>
      <c r="K54" t="str">
        <f>IFERROR(VLOOKUP($C54, 'Base sheet'!$C$2:$L$853, 9, 0), "")</f>
        <v/>
      </c>
      <c r="L54"/>
    </row>
    <row r="55" spans="3:12" x14ac:dyDescent="0.2">
      <c r="C55" s="7" t="str">
        <f t="shared" si="0"/>
        <v>.</v>
      </c>
      <c r="D55" t="str">
        <f>IFERROR(VLOOKUP($C55, 'Base sheet'!$C$2:$L$853, 2, 0), "")</f>
        <v/>
      </c>
      <c r="E55" t="str">
        <f>IFERROR(VLOOKUP($C55, 'Base sheet'!$C$2:$L$853, 3, 0), "")</f>
        <v/>
      </c>
      <c r="F55" s="5" t="str">
        <f>IFERROR(VLOOKUP($C55, 'Base sheet'!$C$2:$L$853, 4, 0), "")</f>
        <v/>
      </c>
      <c r="G55" t="str">
        <f>IFERROR(VLOOKUP($C55, 'Base sheet'!$C$2:$L$853, 5, 0), "")</f>
        <v/>
      </c>
      <c r="H55" s="4" t="str">
        <f>IFERROR(VLOOKUP($C55, 'Base sheet'!$C$2:$L$853, 6, 0), "")</f>
        <v/>
      </c>
      <c r="I55" t="str">
        <f>IFERROR(VLOOKUP($C55, 'Base sheet'!$C$2:$L$853, 7, 0), "")</f>
        <v/>
      </c>
      <c r="J55" t="str">
        <f>IFERROR(VLOOKUP($C55, 'Base sheet'!$C$2:$L$853, 8, 0), "")</f>
        <v/>
      </c>
      <c r="K55" t="str">
        <f>IFERROR(VLOOKUP($C55, 'Base sheet'!$C$2:$L$853, 9, 0), "")</f>
        <v/>
      </c>
      <c r="L55"/>
    </row>
    <row r="56" spans="3:12" x14ac:dyDescent="0.2">
      <c r="D56" t="str">
        <f>IFERROR(VLOOKUP($C56, 'Base sheet'!$C$2:$L$853, 2, 0), "")</f>
        <v/>
      </c>
      <c r="E56" t="str">
        <f>IFERROR(VLOOKUP($C56, 'Base sheet'!$C$2:$L$853, 3, 0), "")</f>
        <v/>
      </c>
      <c r="F56" s="5" t="str">
        <f>IFERROR(VLOOKUP($C56, 'Base sheet'!$C$2:$L$853, 4, 0), "")</f>
        <v/>
      </c>
      <c r="G56" t="str">
        <f>IFERROR(VLOOKUP($C56, 'Base sheet'!$C$2:$L$853, 5, 0), "")</f>
        <v/>
      </c>
      <c r="H56" s="4" t="str">
        <f>IFERROR(VLOOKUP($C56, 'Base sheet'!$C$2:$L$853, 6, 0), "")</f>
        <v/>
      </c>
      <c r="I56" t="str">
        <f>IFERROR(VLOOKUP($C56, 'Base sheet'!$C$2:$L$853, 7, 0), "")</f>
        <v/>
      </c>
      <c r="J56" t="str">
        <f>IFERROR(VLOOKUP($C56, 'Base sheet'!$C$2:$L$853, 8, 0), "")</f>
        <v/>
      </c>
      <c r="K56" t="str">
        <f>IFERROR(VLOOKUP($C56, 'Base sheet'!$C$2:$L$853, 9, 0), "")</f>
        <v/>
      </c>
      <c r="L56"/>
    </row>
    <row r="57" spans="3:12" x14ac:dyDescent="0.2">
      <c r="D57" t="str">
        <f>IFERROR(VLOOKUP($C57, 'Base sheet'!$C$2:$L$853, 2, 0), "")</f>
        <v/>
      </c>
      <c r="E57" t="str">
        <f>IFERROR(VLOOKUP($C57, 'Base sheet'!$C$2:$L$853, 3, 0), "")</f>
        <v/>
      </c>
      <c r="F57" s="5" t="str">
        <f>IFERROR(VLOOKUP($C57, 'Base sheet'!$C$2:$L$853, 4, 0), "")</f>
        <v/>
      </c>
      <c r="G57" t="str">
        <f>IFERROR(VLOOKUP($C57, 'Base sheet'!$C$2:$L$853, 5, 0), "")</f>
        <v/>
      </c>
      <c r="H57" s="4" t="str">
        <f>IFERROR(VLOOKUP($C57, 'Base sheet'!$C$2:$L$853, 6, 0), "")</f>
        <v/>
      </c>
      <c r="I57" t="str">
        <f>IFERROR(VLOOKUP($C57, 'Base sheet'!$C$2:$L$853, 7, 0), "")</f>
        <v/>
      </c>
      <c r="J57" t="str">
        <f>IFERROR(VLOOKUP($C57, 'Base sheet'!$C$2:$L$853, 8, 0), "")</f>
        <v/>
      </c>
      <c r="K57" t="str">
        <f>IFERROR(VLOOKUP($C57, 'Base sheet'!$C$2:$L$853, 9, 0), "")</f>
        <v/>
      </c>
      <c r="L57"/>
    </row>
    <row r="58" spans="3:12" x14ac:dyDescent="0.2">
      <c r="D58" t="str">
        <f>IFERROR(VLOOKUP($C58, 'Base sheet'!$C$2:$L$853, 2, 0), "")</f>
        <v/>
      </c>
      <c r="E58" t="str">
        <f>IFERROR(VLOOKUP($C58, 'Base sheet'!$C$2:$L$853, 3, 0), "")</f>
        <v/>
      </c>
      <c r="F58" s="5" t="str">
        <f>IFERROR(VLOOKUP($C58, 'Base sheet'!$C$2:$L$853, 4, 0), "")</f>
        <v/>
      </c>
      <c r="G58" t="str">
        <f>IFERROR(VLOOKUP($C58, 'Base sheet'!$C$2:$L$853, 5, 0), "")</f>
        <v/>
      </c>
      <c r="H58" s="4" t="str">
        <f>IFERROR(VLOOKUP($C58, 'Base sheet'!$C$2:$L$853, 6, 0), "")</f>
        <v/>
      </c>
      <c r="I58" t="str">
        <f>IFERROR(VLOOKUP($C58, 'Base sheet'!$C$2:$L$853, 7, 0), "")</f>
        <v/>
      </c>
      <c r="J58" t="str">
        <f>IFERROR(VLOOKUP($C58, 'Base sheet'!$C$2:$L$853, 8, 0), "")</f>
        <v/>
      </c>
      <c r="K58" t="str">
        <f>IFERROR(VLOOKUP($C58, 'Base sheet'!$C$2:$L$853, 9, 0), "")</f>
        <v/>
      </c>
      <c r="L58"/>
    </row>
    <row r="59" spans="3:12" x14ac:dyDescent="0.2">
      <c r="D59" t="str">
        <f>IFERROR(VLOOKUP($C59, 'Base sheet'!$C$2:$L$853, 2, 0), "")</f>
        <v/>
      </c>
      <c r="E59" t="str">
        <f>IFERROR(VLOOKUP($C59, 'Base sheet'!$C$2:$L$853, 3, 0), "")</f>
        <v/>
      </c>
      <c r="F59" s="5" t="str">
        <f>IFERROR(VLOOKUP($C59, 'Base sheet'!$C$2:$L$853, 4, 0), "")</f>
        <v/>
      </c>
      <c r="G59" t="str">
        <f>IFERROR(VLOOKUP($C59, 'Base sheet'!$C$2:$L$853, 5, 0), "")</f>
        <v/>
      </c>
      <c r="H59" s="4" t="str">
        <f>IFERROR(VLOOKUP($C59, 'Base sheet'!$C$2:$L$853, 6, 0), "")</f>
        <v/>
      </c>
      <c r="I59" t="str">
        <f>IFERROR(VLOOKUP($C59, 'Base sheet'!$C$2:$L$853, 7, 0), "")</f>
        <v/>
      </c>
      <c r="J59" t="str">
        <f>IFERROR(VLOOKUP($C59, 'Base sheet'!$C$2:$L$853, 8, 0), "")</f>
        <v/>
      </c>
      <c r="K59" t="str">
        <f>IFERROR(VLOOKUP($C59, 'Base sheet'!$C$2:$L$853, 9, 0), "")</f>
        <v/>
      </c>
      <c r="L59"/>
    </row>
    <row r="60" spans="3:12" x14ac:dyDescent="0.2">
      <c r="D60" t="str">
        <f>IFERROR(VLOOKUP($C60, 'Base sheet'!$C$2:$L$853, 2, 0), "")</f>
        <v/>
      </c>
      <c r="E60" t="str">
        <f>IFERROR(VLOOKUP($C60, 'Base sheet'!$C$2:$L$853, 3, 0), "")</f>
        <v/>
      </c>
      <c r="F60" s="5" t="str">
        <f>IFERROR(VLOOKUP($C60, 'Base sheet'!$C$2:$L$853, 4, 0), "")</f>
        <v/>
      </c>
      <c r="G60" t="str">
        <f>IFERROR(VLOOKUP($C60, 'Base sheet'!$C$2:$L$853, 5, 0), "")</f>
        <v/>
      </c>
      <c r="H60" s="4" t="str">
        <f>IFERROR(VLOOKUP($C60, 'Base sheet'!$C$2:$L$853, 6, 0), "")</f>
        <v/>
      </c>
      <c r="I60" t="str">
        <f>IFERROR(VLOOKUP($C60, 'Base sheet'!$C$2:$L$853, 7, 0), "")</f>
        <v/>
      </c>
      <c r="J60" t="str">
        <f>IFERROR(VLOOKUP($C60, 'Base sheet'!$C$2:$L$853, 8, 0), "")</f>
        <v/>
      </c>
      <c r="K60" t="str">
        <f>IFERROR(VLOOKUP($C60, 'Base sheet'!$C$2:$L$853, 9, 0), "")</f>
        <v/>
      </c>
      <c r="L60"/>
    </row>
    <row r="61" spans="3:12" x14ac:dyDescent="0.2">
      <c r="D61" t="str">
        <f>IFERROR(VLOOKUP($C61, 'Base sheet'!$C$2:$L$853, 2, 0), "")</f>
        <v/>
      </c>
      <c r="E61" t="str">
        <f>IFERROR(VLOOKUP($C61, 'Base sheet'!$C$2:$L$853, 3, 0), "")</f>
        <v/>
      </c>
      <c r="F61" s="5" t="str">
        <f>IFERROR(VLOOKUP($C61, 'Base sheet'!$C$2:$L$853, 4, 0), "")</f>
        <v/>
      </c>
      <c r="G61" t="str">
        <f>IFERROR(VLOOKUP($C61, 'Base sheet'!$C$2:$L$853, 5, 0), "")</f>
        <v/>
      </c>
      <c r="H61" s="4" t="str">
        <f>IFERROR(VLOOKUP($C61, 'Base sheet'!$C$2:$L$853, 6, 0), "")</f>
        <v/>
      </c>
      <c r="I61" t="str">
        <f>IFERROR(VLOOKUP($C61, 'Base sheet'!$C$2:$L$853, 7, 0), "")</f>
        <v/>
      </c>
      <c r="J61" t="str">
        <f>IFERROR(VLOOKUP($C61, 'Base sheet'!$C$2:$L$853, 8, 0), "")</f>
        <v/>
      </c>
      <c r="K61" t="str">
        <f>IFERROR(VLOOKUP($C61, 'Base sheet'!$C$2:$L$853, 9, 0), "")</f>
        <v/>
      </c>
      <c r="L61"/>
    </row>
    <row r="62" spans="3:12" x14ac:dyDescent="0.2">
      <c r="D62" t="str">
        <f>IFERROR(VLOOKUP($C62, 'Base sheet'!$C$2:$L$853, 2, 0), "")</f>
        <v/>
      </c>
      <c r="E62" t="str">
        <f>IFERROR(VLOOKUP($C62, 'Base sheet'!$C$2:$L$853, 3, 0), "")</f>
        <v/>
      </c>
      <c r="F62" s="5" t="str">
        <f>IFERROR(VLOOKUP($C62, 'Base sheet'!$C$2:$L$853, 4, 0), "")</f>
        <v/>
      </c>
      <c r="G62" t="str">
        <f>IFERROR(VLOOKUP($C62, 'Base sheet'!$C$2:$L$853, 5, 0), "")</f>
        <v/>
      </c>
      <c r="H62" s="4" t="str">
        <f>IFERROR(VLOOKUP($C62, 'Base sheet'!$C$2:$L$853, 6, 0), "")</f>
        <v/>
      </c>
      <c r="I62" t="str">
        <f>IFERROR(VLOOKUP($C62, 'Base sheet'!$C$2:$L$853, 7, 0), "")</f>
        <v/>
      </c>
      <c r="J62" t="str">
        <f>IFERROR(VLOOKUP($C62, 'Base sheet'!$C$2:$L$853, 8, 0), "")</f>
        <v/>
      </c>
      <c r="K62" t="str">
        <f>IFERROR(VLOOKUP($C62, 'Base sheet'!$C$2:$L$853, 9, 0), "")</f>
        <v/>
      </c>
      <c r="L62"/>
    </row>
    <row r="63" spans="3:12" x14ac:dyDescent="0.2">
      <c r="D63" t="str">
        <f>IFERROR(VLOOKUP($C63, 'Base sheet'!$C$2:$L$853, 2, 0), "")</f>
        <v/>
      </c>
      <c r="E63" t="str">
        <f>IFERROR(VLOOKUP($C63, 'Base sheet'!$C$2:$L$853, 3, 0), "")</f>
        <v/>
      </c>
      <c r="F63" s="5" t="str">
        <f>IFERROR(VLOOKUP($C63, 'Base sheet'!$C$2:$L$853, 4, 0), "")</f>
        <v/>
      </c>
      <c r="G63" t="str">
        <f>IFERROR(VLOOKUP($C63, 'Base sheet'!$C$2:$L$853, 5, 0), "")</f>
        <v/>
      </c>
      <c r="H63" s="4" t="str">
        <f>IFERROR(VLOOKUP($C63, 'Base sheet'!$C$2:$L$853, 6, 0), "")</f>
        <v/>
      </c>
      <c r="I63" t="str">
        <f>IFERROR(VLOOKUP($C63, 'Base sheet'!$C$2:$L$853, 7, 0), "")</f>
        <v/>
      </c>
      <c r="J63" t="str">
        <f>IFERROR(VLOOKUP($C63, 'Base sheet'!$C$2:$L$853, 8, 0), "")</f>
        <v/>
      </c>
      <c r="K63" t="str">
        <f>IFERROR(VLOOKUP($C63, 'Base sheet'!$C$2:$L$853, 9, 0), "")</f>
        <v/>
      </c>
      <c r="L63"/>
    </row>
    <row r="64" spans="3:12" x14ac:dyDescent="0.2">
      <c r="D64" t="str">
        <f>IFERROR(VLOOKUP($C64, 'Base sheet'!$C$2:$L$853, 2, 0), "")</f>
        <v/>
      </c>
      <c r="E64" t="str">
        <f>IFERROR(VLOOKUP($C64, 'Base sheet'!$C$2:$L$853, 3, 0), "")</f>
        <v/>
      </c>
      <c r="F64" s="5" t="str">
        <f>IFERROR(VLOOKUP($C64, 'Base sheet'!$C$2:$L$853, 4, 0), "")</f>
        <v/>
      </c>
      <c r="G64" t="str">
        <f>IFERROR(VLOOKUP($C64, 'Base sheet'!$C$2:$L$853, 5, 0), "")</f>
        <v/>
      </c>
      <c r="H64" s="4" t="str">
        <f>IFERROR(VLOOKUP($C64, 'Base sheet'!$C$2:$L$853, 6, 0), "")</f>
        <v/>
      </c>
      <c r="I64" t="str">
        <f>IFERROR(VLOOKUP($C64, 'Base sheet'!$C$2:$L$853, 7, 0), "")</f>
        <v/>
      </c>
      <c r="J64" t="str">
        <f>IFERROR(VLOOKUP($C64, 'Base sheet'!$C$2:$L$853, 8, 0), "")</f>
        <v/>
      </c>
      <c r="K64" t="str">
        <f>IFERROR(VLOOKUP($C64, 'Base sheet'!$C$2:$L$853, 9, 0), "")</f>
        <v/>
      </c>
      <c r="L64"/>
    </row>
    <row r="65" spans="4:12" x14ac:dyDescent="0.2">
      <c r="D65" t="str">
        <f>IFERROR(VLOOKUP($C65, 'Base sheet'!$C$2:$L$853, 2, 0), "")</f>
        <v/>
      </c>
      <c r="E65" t="str">
        <f>IFERROR(VLOOKUP($C65, 'Base sheet'!$C$2:$L$853, 3, 0), "")</f>
        <v/>
      </c>
      <c r="F65" s="5" t="str">
        <f>IFERROR(VLOOKUP($C65, 'Base sheet'!$C$2:$L$853, 4, 0), "")</f>
        <v/>
      </c>
      <c r="G65" t="str">
        <f>IFERROR(VLOOKUP($C65, 'Base sheet'!$C$2:$L$853, 5, 0), "")</f>
        <v/>
      </c>
      <c r="H65" s="4" t="str">
        <f>IFERROR(VLOOKUP($C65, 'Base sheet'!$C$2:$L$853, 6, 0), "")</f>
        <v/>
      </c>
      <c r="I65" t="str">
        <f>IFERROR(VLOOKUP($C65, 'Base sheet'!$C$2:$L$853, 7, 0), "")</f>
        <v/>
      </c>
      <c r="J65" t="str">
        <f>IFERROR(VLOOKUP($C65, 'Base sheet'!$C$2:$L$853, 8, 0), "")</f>
        <v/>
      </c>
      <c r="K65" t="str">
        <f>IFERROR(VLOOKUP($C65, 'Base sheet'!$C$2:$L$853, 9, 0), "")</f>
        <v/>
      </c>
      <c r="L65"/>
    </row>
    <row r="66" spans="4:12" x14ac:dyDescent="0.2">
      <c r="D66" t="str">
        <f>IFERROR(VLOOKUP($C66, 'Base sheet'!$C$2:$L$853, 2, 0), "")</f>
        <v/>
      </c>
      <c r="E66" t="str">
        <f>IFERROR(VLOOKUP($C66, 'Base sheet'!$C$2:$L$853, 3, 0), "")</f>
        <v/>
      </c>
      <c r="F66" s="5" t="str">
        <f>IFERROR(VLOOKUP($C66, 'Base sheet'!$C$2:$L$853, 4, 0), "")</f>
        <v/>
      </c>
      <c r="G66" t="str">
        <f>IFERROR(VLOOKUP($C66, 'Base sheet'!$C$2:$L$853, 5, 0), "")</f>
        <v/>
      </c>
      <c r="H66" s="4" t="str">
        <f>IFERROR(VLOOKUP($C66, 'Base sheet'!$C$2:$L$853, 6, 0), "")</f>
        <v/>
      </c>
      <c r="I66" t="str">
        <f>IFERROR(VLOOKUP($C66, 'Base sheet'!$C$2:$L$853, 7, 0), "")</f>
        <v/>
      </c>
      <c r="J66" t="str">
        <f>IFERROR(VLOOKUP($C66, 'Base sheet'!$C$2:$L$853, 8, 0), "")</f>
        <v/>
      </c>
      <c r="K66" t="str">
        <f>IFERROR(VLOOKUP($C66, 'Base sheet'!$C$2:$L$853, 9, 0), "")</f>
        <v/>
      </c>
      <c r="L66"/>
    </row>
  </sheetData>
  <conditionalFormatting sqref="A2:B41 A43:B45">
    <cfRule type="expression" dxfId="51" priority="2757" stopIfTrue="1">
      <formula>IF(ISERROR(VLOOKUP($C2,$C$2:$C$230,1,0)),FALSE, TRUE)</formula>
    </cfRule>
  </conditionalFormatting>
  <conditionalFormatting sqref="A4:B4 A7:B7 A11:B11 A45:B50">
    <cfRule type="expression" dxfId="49" priority="2737">
      <formula>IF(ISERROR(VLOOKUP($C4,$C$2:$C$230,1,0)),FALSE, TRUE)</formula>
    </cfRule>
  </conditionalFormatting>
  <conditionalFormatting sqref="A42:B42">
    <cfRule type="expression" dxfId="47" priority="1" stopIfTrue="1">
      <formula>IF(ISERROR(VLOOKUP($C42,$C$2:$C$230,1,0)),FALSE, TRUE)</formula>
    </cfRule>
  </conditionalFormatting>
  <conditionalFormatting sqref="D2:E66">
    <cfRule type="colorScale" priority="2745">
      <colorScale>
        <cfvo type="min"/>
        <cfvo type="max"/>
        <color rgb="FFFCFCFF"/>
        <color theme="7"/>
      </colorScale>
    </cfRule>
  </conditionalFormatting>
  <conditionalFormatting sqref="F2:F66">
    <cfRule type="colorScale" priority="2747">
      <colorScale>
        <cfvo type="min"/>
        <cfvo type="max"/>
        <color theme="0"/>
        <color rgb="FF933ED4"/>
      </colorScale>
    </cfRule>
  </conditionalFormatting>
  <conditionalFormatting sqref="H2:H66">
    <cfRule type="colorScale" priority="2749">
      <colorScale>
        <cfvo type="min"/>
        <cfvo type="max"/>
        <color rgb="FFFCFCFF"/>
        <color rgb="FF0070C0"/>
      </colorScale>
    </cfRule>
  </conditionalFormatting>
  <conditionalFormatting sqref="I2:I66">
    <cfRule type="colorScale" priority="2751">
      <colorScale>
        <cfvo type="min"/>
        <cfvo type="max"/>
        <color rgb="FFFCFCFF"/>
        <color rgb="FFC01E32"/>
      </colorScale>
    </cfRule>
  </conditionalFormatting>
  <conditionalFormatting sqref="J2:J66">
    <cfRule type="colorScale" priority="2753">
      <colorScale>
        <cfvo type="min"/>
        <cfvo type="max"/>
        <color rgb="FFFCFCFF"/>
        <color rgb="FF63BE7B"/>
      </colorScale>
    </cfRule>
  </conditionalFormatting>
  <conditionalFormatting sqref="K2:K66">
    <cfRule type="colorScale" priority="2755">
      <colorScale>
        <cfvo type="min"/>
        <cfvo type="max"/>
        <color rgb="FFFCFCFF"/>
        <color theme="7"/>
      </colorScale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58" stopIfTrue="1" id="{B6AA4D05-A65C-3B41-95E5-399CAA67E852}">
            <xm:f>IF(ISERROR(VLOOKUP($C2,'Feb 16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A2:B41 A43:B45</xm:sqref>
        </x14:conditionalFormatting>
        <x14:conditionalFormatting xmlns:xm="http://schemas.microsoft.com/office/excel/2006/main">
          <x14:cfRule type="expression" priority="2738" id="{448B2FA6-9A79-D646-8ADF-E4BA0153983B}">
            <xm:f>IF(ISERROR(VLOOKUP($C4,'Jan 24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A4:B4 A7:B7 A11:B11 A45:B50</xm:sqref>
        </x14:conditionalFormatting>
        <x14:conditionalFormatting xmlns:xm="http://schemas.microsoft.com/office/excel/2006/main">
          <x14:cfRule type="expression" priority="2" stopIfTrue="1" id="{AA28F9B9-160D-6C45-9223-63B25AA24501}">
            <xm:f>IF(ISERROR(VLOOKUP($C42,'Feb 16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A42:B42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C38E-3E4E-8D49-AC78-51B353AAA7F9}">
  <dimension ref="A1:L69"/>
  <sheetViews>
    <sheetView topLeftCell="A73" zoomScale="101" workbookViewId="0">
      <selection activeCell="I55" sqref="I55"/>
    </sheetView>
  </sheetViews>
  <sheetFormatPr baseColWidth="10" defaultRowHeight="16" x14ac:dyDescent="0.2"/>
  <cols>
    <col min="1" max="1" width="36.6640625" customWidth="1"/>
    <col min="2" max="2" width="30.1640625" customWidth="1"/>
    <col min="3" max="3" width="5.83203125" hidden="1" customWidth="1"/>
    <col min="4" max="4" width="13.6640625" customWidth="1"/>
    <col min="5" max="5" width="13.1640625" customWidth="1"/>
    <col min="6" max="6" width="6.1640625" customWidth="1"/>
    <col min="7" max="7" width="37" customWidth="1"/>
    <col min="8" max="8" width="12.1640625" customWidth="1"/>
    <col min="9" max="10" width="10.1640625" customWidth="1"/>
    <col min="11" max="11" width="13.83203125" customWidth="1"/>
    <col min="12" max="12" width="106.5" style="7" customWidth="1"/>
  </cols>
  <sheetData>
    <row r="1" spans="1:12" x14ac:dyDescent="0.2">
      <c r="A1" s="2" t="s">
        <v>0</v>
      </c>
      <c r="B1" s="3" t="s">
        <v>1</v>
      </c>
      <c r="C1" s="3" t="s">
        <v>226</v>
      </c>
      <c r="D1" s="3" t="s">
        <v>177</v>
      </c>
      <c r="E1" s="3" t="s">
        <v>178</v>
      </c>
      <c r="F1" s="3" t="s">
        <v>179</v>
      </c>
      <c r="G1" s="3" t="s">
        <v>2</v>
      </c>
      <c r="H1" s="6" t="s">
        <v>3</v>
      </c>
      <c r="I1" s="3" t="s">
        <v>181</v>
      </c>
      <c r="J1" s="3" t="s">
        <v>182</v>
      </c>
      <c r="K1" s="3" t="s">
        <v>183</v>
      </c>
      <c r="L1" s="9" t="s">
        <v>188</v>
      </c>
    </row>
    <row r="2" spans="1:12" x14ac:dyDescent="0.2">
      <c r="A2" t="s">
        <v>1045</v>
      </c>
      <c r="B2" t="s">
        <v>1046</v>
      </c>
      <c r="C2" s="7" t="str">
        <f t="shared" ref="C2:C58" si="0">A2&amp;"."&amp;B2</f>
        <v>Body Say.Demi Lovato</v>
      </c>
      <c r="D2">
        <f>IFERROR(VLOOKUP($C2, 'Base sheet'!$C$2:$L$853, 2, 0), "")</f>
        <v>3</v>
      </c>
      <c r="E2">
        <f>IFERROR(VLOOKUP($C2, 'Base sheet'!$C$2:$L$853, 3, 0), "")</f>
        <v>3</v>
      </c>
      <c r="F2" s="5">
        <f>IFERROR(VLOOKUP($C2, 'Base sheet'!$C$2:$L$853, 4, 0), "")</f>
        <v>86.983000000000004</v>
      </c>
      <c r="G2" t="str">
        <f>IFERROR(VLOOKUP($C2, 'Base sheet'!$C$2:$L$853, 5, 0), "")</f>
        <v>Pop</v>
      </c>
      <c r="H2" s="4">
        <f>IFERROR(VLOOKUP($C2, 'Base sheet'!$C$2:$L$853, 6, 0), "")</f>
        <v>0.4</v>
      </c>
      <c r="I2">
        <f>IFERROR(VLOOKUP($C2, 'Base sheet'!$C$2:$L$853, 7, 0), "")</f>
        <v>1</v>
      </c>
      <c r="J2">
        <f>IFERROR(VLOOKUP($C2, 'Base sheet'!$C$2:$L$853, 8, 0), "")</f>
        <v>3</v>
      </c>
      <c r="K2" t="str">
        <f>IFERROR(VLOOKUP($C2, 'Base sheet'!$C$2:$L$853, 9, 0), "")</f>
        <v>None</v>
      </c>
      <c r="L2" t="str">
        <f>IFERROR(IF(VLOOKUP($C2, 'Base sheet'!$C$2:$L$853, 10, 0) = 0, "", VLOOKUP($C2, 'Base sheet'!$C$2:$L$853, 10, 0)), "")</f>
        <v>Clean but inappropriate</v>
      </c>
    </row>
    <row r="3" spans="1:12" x14ac:dyDescent="0.2">
      <c r="A3" t="s">
        <v>1108</v>
      </c>
      <c r="B3" t="s">
        <v>1106</v>
      </c>
      <c r="C3" s="7" t="str">
        <f>A3&amp;"."&amp;B3</f>
        <v>Layla - Acoustic; Live at MTV Unplugged, Bray Film Studios, Windsor, England, UK, 1/16/1992; 1999 Remaster.Eric Clapton</v>
      </c>
      <c r="D3">
        <f>IFERROR(VLOOKUP($C3, 'Base sheet'!$C$2:$L$853, 2, 0), "")</f>
        <v>3</v>
      </c>
      <c r="E3">
        <f>IFERROR(VLOOKUP($C3, 'Base sheet'!$C$2:$L$853, 3, 0), "")</f>
        <v>3</v>
      </c>
      <c r="F3" s="5">
        <f>IFERROR(VLOOKUP($C3, 'Base sheet'!$C$2:$L$853, 4, 0), "")</f>
        <v>94.04</v>
      </c>
      <c r="G3" t="str">
        <f>IFERROR(VLOOKUP($C3, 'Base sheet'!$C$2:$L$853, 5, 0), "")</f>
        <v>Oldies</v>
      </c>
      <c r="H3" s="4">
        <f>IFERROR(VLOOKUP($C3, 'Base sheet'!$C$2:$L$853, 6, 0), "")</f>
        <v>1</v>
      </c>
      <c r="I3">
        <f>IFERROR(VLOOKUP($C3, 'Base sheet'!$C$2:$L$853, 7, 0), "")</f>
        <v>1</v>
      </c>
      <c r="J3">
        <f>IFERROR(VLOOKUP($C3, 'Base sheet'!$C$2:$L$853, 8, 0), "")</f>
        <v>5</v>
      </c>
      <c r="K3" t="str">
        <f>IFERROR(VLOOKUP($C3, 'Base sheet'!$C$2:$L$853, 9, 0), "")</f>
        <v>None</v>
      </c>
      <c r="L3" t="str">
        <f>IFERROR(IF(VLOOKUP($C3, 'Base sheet'!$C$2:$L$853, 10, 0) = 0, "", VLOOKUP($C3, 'Base sheet'!$C$2:$L$853, 10, 0)), "")</f>
        <v>End at 4:24</v>
      </c>
    </row>
    <row r="4" spans="1:12" x14ac:dyDescent="0.2">
      <c r="A4" t="s">
        <v>175</v>
      </c>
      <c r="B4" t="s">
        <v>176</v>
      </c>
      <c r="C4" s="7" t="str">
        <f t="shared" si="0"/>
        <v>Do Me Like A Drug.Emmanuel Franco</v>
      </c>
      <c r="D4">
        <f>IFERROR(VLOOKUP($C4, 'Base sheet'!$C$2:$L$853, 2, 0), "")</f>
        <v>3</v>
      </c>
      <c r="E4">
        <f>IFERROR(VLOOKUP($C4, 'Base sheet'!$C$2:$L$853, 3, 0), "")</f>
        <v>3</v>
      </c>
      <c r="F4" s="5">
        <f>IFERROR(VLOOKUP($C4, 'Base sheet'!$C$2:$L$853, 4, 0), "")</f>
        <v>106.985</v>
      </c>
      <c r="G4" t="str">
        <f>IFERROR(VLOOKUP($C4, 'Base sheet'!$C$2:$L$853, 5, 0), "")</f>
        <v>Funk pop</v>
      </c>
      <c r="H4" s="4">
        <f>IFERROR(VLOOKUP($C4, 'Base sheet'!$C$2:$L$853, 6, 0), "")</f>
        <v>0.4</v>
      </c>
      <c r="I4">
        <f>IFERROR(VLOOKUP($C4, 'Base sheet'!$C$2:$L$853, 7, 0), "")</f>
        <v>1</v>
      </c>
      <c r="J4">
        <f>IFERROR(VLOOKUP($C4, 'Base sheet'!$C$2:$L$853, 8, 0), "")</f>
        <v>5</v>
      </c>
      <c r="K4" t="str">
        <f>IFERROR(VLOOKUP($C4, 'Base sheet'!$C$2:$L$853, 9, 0), "")</f>
        <v>None</v>
      </c>
      <c r="L4" t="str">
        <f>IFERROR(IF(VLOOKUP($C4, 'Base sheet'!$C$2:$L$853, 10, 0) = 0, "", VLOOKUP($C4, 'Base sheet'!$C$2:$L$853, 10, 0)), "")</f>
        <v/>
      </c>
    </row>
    <row r="5" spans="1:12" x14ac:dyDescent="0.2">
      <c r="A5" t="s">
        <v>681</v>
      </c>
      <c r="B5" t="s">
        <v>682</v>
      </c>
      <c r="C5" s="7" t="str">
        <f t="shared" si="0"/>
        <v>Working For The Weekend (feat. bbno$).MAX,bbno$</v>
      </c>
      <c r="D5">
        <f>IFERROR(VLOOKUP($C5, 'Base sheet'!$C$2:$L$853, 2, 0), "")</f>
        <v>3</v>
      </c>
      <c r="E5">
        <f>IFERROR(VLOOKUP($C5, 'Base sheet'!$C$2:$L$853, 3, 0), "")</f>
        <v>4</v>
      </c>
      <c r="F5" s="5">
        <f>IFERROR(VLOOKUP($C5, 'Base sheet'!$C$2:$L$853, 4, 0), "")</f>
        <v>101.02</v>
      </c>
      <c r="G5" t="str">
        <f>IFERROR(VLOOKUP($C5, 'Base sheet'!$C$2:$L$853, 5, 0), "")</f>
        <v>Pop, Rap</v>
      </c>
      <c r="H5" s="4">
        <f>IFERROR(VLOOKUP($C5, 'Base sheet'!$C$2:$L$853, 6, 0), "")</f>
        <v>0.3</v>
      </c>
      <c r="I5">
        <f>IFERROR(VLOOKUP($C5, 'Base sheet'!$C$2:$L$853, 7, 0), "")</f>
        <v>1</v>
      </c>
      <c r="J5">
        <f>IFERROR(VLOOKUP($C5, 'Base sheet'!$C$2:$L$853, 8, 0), "")</f>
        <v>3</v>
      </c>
      <c r="K5" t="str">
        <f>IFERROR(VLOOKUP($C5, 'Base sheet'!$C$2:$L$853, 9, 0), "")</f>
        <v>Rising</v>
      </c>
      <c r="L5" t="str">
        <f>IFERROR(IF(VLOOKUP($C5, 'Base sheet'!$C$2:$L$853, 10, 0) = 0, "", VLOOKUP($C5, 'Base sheet'!$C$2:$L$853, 10, 0)), "")</f>
        <v/>
      </c>
    </row>
    <row r="6" spans="1:12" x14ac:dyDescent="0.2">
      <c r="A6" t="s">
        <v>1113</v>
      </c>
      <c r="B6" t="s">
        <v>1114</v>
      </c>
      <c r="C6" s="7" t="str">
        <f t="shared" si="0"/>
        <v>Selfish.Jordan Davis</v>
      </c>
      <c r="D6">
        <f>IFERROR(VLOOKUP($C6, 'Base sheet'!$C$2:$L$853, 2, 0), "")</f>
        <v>3</v>
      </c>
      <c r="E6">
        <f>IFERROR(VLOOKUP($C6, 'Base sheet'!$C$2:$L$853, 3, 0), "")</f>
        <v>2</v>
      </c>
      <c r="F6" s="5">
        <f>IFERROR(VLOOKUP($C6, 'Base sheet'!$C$2:$L$853, 4, 0), "")</f>
        <v>89.97</v>
      </c>
      <c r="G6" t="str">
        <f>IFERROR(VLOOKUP($C6, 'Base sheet'!$C$2:$L$853, 5, 0), "")</f>
        <v>Country</v>
      </c>
      <c r="H6" s="4">
        <f>IFERROR(VLOOKUP($C6, 'Base sheet'!$C$2:$L$853, 6, 0), "")</f>
        <v>0.8</v>
      </c>
      <c r="I6">
        <f>IFERROR(VLOOKUP($C6, 'Base sheet'!$C$2:$L$853, 7, 0), "")</f>
        <v>1</v>
      </c>
      <c r="J6">
        <f>IFERROR(VLOOKUP($C6, 'Base sheet'!$C$2:$L$853, 8, 0), "")</f>
        <v>3</v>
      </c>
      <c r="K6" t="str">
        <f>IFERROR(VLOOKUP($C6, 'Base sheet'!$C$2:$L$853, 9, 0), "")</f>
        <v>Falling</v>
      </c>
      <c r="L6" t="str">
        <f>IFERROR(IF(VLOOKUP($C6, 'Base sheet'!$C$2:$L$853, 10, 0) = 0, "", VLOOKUP($C6, 'Base sheet'!$C$2:$L$853, 10, 0)), "")</f>
        <v/>
      </c>
    </row>
    <row r="7" spans="1:12" x14ac:dyDescent="0.2">
      <c r="A7" t="s">
        <v>1097</v>
      </c>
      <c r="B7" t="s">
        <v>1098</v>
      </c>
      <c r="C7" s="7" t="str">
        <f t="shared" si="0"/>
        <v>Glow.Susan H</v>
      </c>
      <c r="D7">
        <f>IFERROR(VLOOKUP($C7, 'Base sheet'!$C$2:$L$853, 2, 0), "")</f>
        <v>2</v>
      </c>
      <c r="E7">
        <f>IFERROR(VLOOKUP($C7, 'Base sheet'!$C$2:$L$853, 3, 0), "")</f>
        <v>3</v>
      </c>
      <c r="F7" s="5">
        <f>IFERROR(VLOOKUP($C7, 'Base sheet'!$C$2:$L$853, 4, 0), "")</f>
        <v>96</v>
      </c>
      <c r="G7" t="str">
        <f>IFERROR(VLOOKUP($C7, 'Base sheet'!$C$2:$L$853, 5, 0), "")</f>
        <v>Pop</v>
      </c>
      <c r="H7" s="4">
        <f>IFERROR(VLOOKUP($C7, 'Base sheet'!$C$2:$L$853, 6, 0), "")</f>
        <v>0.3</v>
      </c>
      <c r="I7">
        <f>IFERROR(VLOOKUP($C7, 'Base sheet'!$C$2:$L$853, 7, 0), "")</f>
        <v>2</v>
      </c>
      <c r="J7">
        <f>IFERROR(VLOOKUP($C7, 'Base sheet'!$C$2:$L$853, 8, 0), "")</f>
        <v>3</v>
      </c>
      <c r="K7" t="str">
        <f>IFERROR(VLOOKUP($C7, 'Base sheet'!$C$2:$L$853, 9, 0), "")</f>
        <v>Rising</v>
      </c>
      <c r="L7" t="str">
        <f>IFERROR(IF(VLOOKUP($C7, 'Base sheet'!$C$2:$L$853, 10, 0) = 0, "", VLOOKUP($C7, 'Base sheet'!$C$2:$L$853, 10, 0)), "")</f>
        <v/>
      </c>
    </row>
    <row r="8" spans="1:12" x14ac:dyDescent="0.2">
      <c r="A8" t="s">
        <v>1084</v>
      </c>
      <c r="B8" t="s">
        <v>1085</v>
      </c>
      <c r="C8" s="7" t="str">
        <f>A8&amp;"."&amp;B8</f>
        <v>Mrs. Bubblegum.Tyga</v>
      </c>
      <c r="D8">
        <f>IFERROR(VLOOKUP($C8, 'Base sheet'!$C$2:$L$853, 2, 0), "")</f>
        <v>3</v>
      </c>
      <c r="E8">
        <f>IFERROR(VLOOKUP($C8, 'Base sheet'!$C$2:$L$853, 3, 0), "")</f>
        <v>3</v>
      </c>
      <c r="F8" s="5">
        <f>IFERROR(VLOOKUP($C8, 'Base sheet'!$C$2:$L$853, 4, 0), "")</f>
        <v>88</v>
      </c>
      <c r="G8" t="str">
        <f>IFERROR(VLOOKUP($C8, 'Base sheet'!$C$2:$L$853, 5, 0), "")</f>
        <v>Angry Cali Late Nite</v>
      </c>
      <c r="H8" s="4">
        <f>IFERROR(VLOOKUP($C8, 'Base sheet'!$C$2:$L$853, 6, 0), "")</f>
        <v>0.4</v>
      </c>
      <c r="I8">
        <f>IFERROR(VLOOKUP($C8, 'Base sheet'!$C$2:$L$853, 7, 0), "")</f>
        <v>2</v>
      </c>
      <c r="J8">
        <f>IFERROR(VLOOKUP($C8, 'Base sheet'!$C$2:$L$853, 8, 0), "")</f>
        <v>3</v>
      </c>
      <c r="K8" t="str">
        <f>IFERROR(VLOOKUP($C8, 'Base sheet'!$C$2:$L$853, 9, 0), "")</f>
        <v>None</v>
      </c>
      <c r="L8" t="str">
        <f>IFERROR(IF(VLOOKUP($C8, 'Base sheet'!$C$2:$L$853, 10, 0) = 0, "", VLOOKUP($C8, 'Base sheet'!$C$2:$L$853, 10, 0)), "")</f>
        <v/>
      </c>
    </row>
    <row r="9" spans="1:12" x14ac:dyDescent="0.2">
      <c r="A9" t="s">
        <v>353</v>
      </c>
      <c r="B9" t="s">
        <v>354</v>
      </c>
      <c r="C9" s="7" t="str">
        <f t="shared" si="0"/>
        <v>Naughty Girl.Beyoncé</v>
      </c>
      <c r="D9">
        <f>IFERROR(VLOOKUP($C9, 'Base sheet'!$C$2:$L$853, 2, 0), "")</f>
        <v>4</v>
      </c>
      <c r="E9">
        <f>IFERROR(VLOOKUP($C9, 'Base sheet'!$C$2:$L$853, 3, 0), "")</f>
        <v>3</v>
      </c>
      <c r="F9" s="5">
        <f>IFERROR(VLOOKUP($C9, 'Base sheet'!$C$2:$L$853, 4, 0), "")</f>
        <v>100</v>
      </c>
      <c r="G9" t="str">
        <f>IFERROR(VLOOKUP($C9, 'Base sheet'!$C$2:$L$853, 5, 0), "")</f>
        <v>Throwback, Baddie pop</v>
      </c>
      <c r="H9" s="4">
        <f>IFERROR(VLOOKUP($C9, 'Base sheet'!$C$2:$L$853, 6, 0), "")</f>
        <v>0.3</v>
      </c>
      <c r="I9">
        <f>IFERROR(VLOOKUP($C9, 'Base sheet'!$C$2:$L$853, 7, 0), "")</f>
        <v>1</v>
      </c>
      <c r="J9">
        <f>IFERROR(VLOOKUP($C9, 'Base sheet'!$C$2:$L$853, 8, 0), "")</f>
        <v>5</v>
      </c>
      <c r="K9" t="str">
        <f>IFERROR(VLOOKUP($C9, 'Base sheet'!$C$2:$L$853, 9, 0), "")</f>
        <v>Falling</v>
      </c>
      <c r="L9" t="str">
        <f>IFERROR(IF(VLOOKUP($C9, 'Base sheet'!$C$2:$L$853, 10, 0) = 0, "", VLOOKUP($C9, 'Base sheet'!$C$2:$L$853, 10, 0)), "")</f>
        <v/>
      </c>
    </row>
    <row r="10" spans="1:12" x14ac:dyDescent="0.2">
      <c r="A10" t="s">
        <v>1061</v>
      </c>
      <c r="B10" t="s">
        <v>1062</v>
      </c>
      <c r="C10" s="7" t="str">
        <f t="shared" si="0"/>
        <v>Ife's Blues.Brother Yusef</v>
      </c>
      <c r="D10">
        <f>IFERROR(VLOOKUP($C10, 'Base sheet'!$C$2:$L$853, 2, 0), "")</f>
        <v>3</v>
      </c>
      <c r="E10">
        <f>IFERROR(VLOOKUP($C10, 'Base sheet'!$C$2:$L$853, 3, 0), "")</f>
        <v>3</v>
      </c>
      <c r="F10" s="5">
        <f>IFERROR(VLOOKUP($C10, 'Base sheet'!$C$2:$L$853, 4, 0), "")</f>
        <v>126</v>
      </c>
      <c r="G10" t="str">
        <f>IFERROR(VLOOKUP($C10, 'Base sheet'!$C$2:$L$853, 5, 0), "")</f>
        <v>Blues</v>
      </c>
      <c r="H10" s="4">
        <f>IFERROR(VLOOKUP($C10, 'Base sheet'!$C$2:$L$853, 6, 0), "")</f>
        <v>1</v>
      </c>
      <c r="I10">
        <f>IFERROR(VLOOKUP($C10, 'Base sheet'!$C$2:$L$853, 7, 0), "")</f>
        <v>3</v>
      </c>
      <c r="J10">
        <f>IFERROR(VLOOKUP($C10, 'Base sheet'!$C$2:$L$853, 8, 0), "")</f>
        <v>3</v>
      </c>
      <c r="K10" t="str">
        <f>IFERROR(VLOOKUP($C10, 'Base sheet'!$C$2:$L$853, 9, 0), "")</f>
        <v>None</v>
      </c>
      <c r="L10" t="str">
        <f>IFERROR(IF(VLOOKUP($C10, 'Base sheet'!$C$2:$L$853, 10, 0) = 0, "", VLOOKUP($C10, 'Base sheet'!$C$2:$L$853, 10, 0)), "")</f>
        <v>End at 2:33</v>
      </c>
    </row>
    <row r="11" spans="1:12" x14ac:dyDescent="0.2">
      <c r="A11" t="s">
        <v>687</v>
      </c>
      <c r="B11" t="s">
        <v>688</v>
      </c>
      <c r="C11" s="7" t="str">
        <f t="shared" si="0"/>
        <v>Light On.Maggie Rogers</v>
      </c>
      <c r="D11">
        <f>IFERROR(VLOOKUP($C11, 'Base sheet'!$C$2:$L$853, 2, 0), "")</f>
        <v>3</v>
      </c>
      <c r="E11">
        <f>IFERROR(VLOOKUP($C11, 'Base sheet'!$C$2:$L$853, 3, 0), "")</f>
        <v>3</v>
      </c>
      <c r="F11" s="5">
        <f>IFERROR(VLOOKUP($C11, 'Base sheet'!$C$2:$L$853, 4, 0), "")</f>
        <v>102.054</v>
      </c>
      <c r="G11" t="str">
        <f>IFERROR(VLOOKUP($C11, 'Base sheet'!$C$2:$L$853, 5, 0), "")</f>
        <v>Singer songwriter</v>
      </c>
      <c r="H11" s="4">
        <f>IFERROR(VLOOKUP($C11, 'Base sheet'!$C$2:$L$853, 6, 0), "")</f>
        <v>0.5</v>
      </c>
      <c r="I11">
        <f>IFERROR(VLOOKUP($C11, 'Base sheet'!$C$2:$L$853, 7, 0), "")</f>
        <v>2</v>
      </c>
      <c r="J11">
        <f>IFERROR(VLOOKUP($C11, 'Base sheet'!$C$2:$L$853, 8, 0), "")</f>
        <v>3</v>
      </c>
      <c r="K11" t="str">
        <f>IFERROR(VLOOKUP($C11, 'Base sheet'!$C$2:$L$853, 9, 0), "")</f>
        <v>None</v>
      </c>
      <c r="L11" t="str">
        <f>IFERROR(IF(VLOOKUP($C11, 'Base sheet'!$C$2:$L$853, 10, 0) = 0, "", VLOOKUP($C11, 'Base sheet'!$C$2:$L$853, 10, 0)), "")</f>
        <v/>
      </c>
    </row>
    <row r="12" spans="1:12" x14ac:dyDescent="0.2">
      <c r="A12" t="s">
        <v>1092</v>
      </c>
      <c r="B12" t="s">
        <v>1093</v>
      </c>
      <c r="C12" s="7" t="str">
        <f t="shared" si="0"/>
        <v>Rich Spirit.Kendrick Lamar</v>
      </c>
      <c r="D12">
        <f>IFERROR(VLOOKUP($C12, 'Base sheet'!$C$2:$L$853, 2, 0), "")</f>
        <v>2</v>
      </c>
      <c r="E12">
        <f>IFERROR(VLOOKUP($C12, 'Base sheet'!$C$2:$L$853, 3, 0), "")</f>
        <v>3</v>
      </c>
      <c r="F12" s="5">
        <f>IFERROR(VLOOKUP($C12, 'Base sheet'!$C$2:$L$853, 4, 0), "")</f>
        <v>96.034999999999997</v>
      </c>
      <c r="G12" t="str">
        <f>IFERROR(VLOOKUP($C12, 'Base sheet'!$C$2:$L$853, 5, 0), "")</f>
        <v>Rap</v>
      </c>
      <c r="H12" s="4">
        <f>IFERROR(VLOOKUP($C12, 'Base sheet'!$C$2:$L$853, 6, 0), "")</f>
        <v>0.45</v>
      </c>
      <c r="I12">
        <f>IFERROR(VLOOKUP($C12, 'Base sheet'!$C$2:$L$853, 7, 0), "")</f>
        <v>1</v>
      </c>
      <c r="J12">
        <f>IFERROR(VLOOKUP($C12, 'Base sheet'!$C$2:$L$853, 8, 0), "")</f>
        <v>3</v>
      </c>
      <c r="K12" t="str">
        <f>IFERROR(VLOOKUP($C12, 'Base sheet'!$C$2:$L$853, 9, 0), "")</f>
        <v>Rising</v>
      </c>
      <c r="L12" t="str">
        <f>IFERROR(IF(VLOOKUP($C12, 'Base sheet'!$C$2:$L$853, 10, 0) = 0, "", VLOOKUP($C12, 'Base sheet'!$C$2:$L$853, 10, 0)), "")</f>
        <v/>
      </c>
    </row>
    <row r="13" spans="1:12" x14ac:dyDescent="0.2">
      <c r="A13" t="s">
        <v>1058</v>
      </c>
      <c r="B13" t="s">
        <v>1059</v>
      </c>
      <c r="C13" s="7" t="str">
        <f t="shared" si="0"/>
        <v>Sweatshirt.Patrick Hizon,EJEAN</v>
      </c>
      <c r="D13">
        <f>IFERROR(VLOOKUP($C13, 'Base sheet'!$C$2:$L$853, 2, 0), "")</f>
        <v>2</v>
      </c>
      <c r="E13">
        <f>IFERROR(VLOOKUP($C13, 'Base sheet'!$C$2:$L$853, 3, 0), "")</f>
        <v>2</v>
      </c>
      <c r="F13" s="5">
        <f>IFERROR(VLOOKUP($C13, 'Base sheet'!$C$2:$L$853, 4, 0), "")</f>
        <v>83.031999999999996</v>
      </c>
      <c r="G13" t="str">
        <f>IFERROR(VLOOKUP($C13, 'Base sheet'!$C$2:$L$853, 5, 0), "")</f>
        <v>Singer songwriter</v>
      </c>
      <c r="H13" s="4">
        <f>IFERROR(VLOOKUP($C13, 'Base sheet'!$C$2:$L$853, 6, 0), "")</f>
        <v>0.8</v>
      </c>
      <c r="I13">
        <f>IFERROR(VLOOKUP($C13, 'Base sheet'!$C$2:$L$853, 7, 0), "")</f>
        <v>1</v>
      </c>
      <c r="J13">
        <f>IFERROR(VLOOKUP($C13, 'Base sheet'!$C$2:$L$853, 8, 0), "")</f>
        <v>3</v>
      </c>
      <c r="K13" t="str">
        <f>IFERROR(VLOOKUP($C13, 'Base sheet'!$C$2:$L$853, 9, 0), "")</f>
        <v>None</v>
      </c>
      <c r="L13" t="str">
        <f>IFERROR(IF(VLOOKUP($C13, 'Base sheet'!$C$2:$L$853, 10, 0) = 0, "", VLOOKUP($C13, 'Base sheet'!$C$2:$L$853, 10, 0)), "")</f>
        <v/>
      </c>
    </row>
    <row r="14" spans="1:12" x14ac:dyDescent="0.2">
      <c r="A14" t="s">
        <v>614</v>
      </c>
      <c r="B14" t="s">
        <v>642</v>
      </c>
      <c r="C14" s="7" t="str">
        <f t="shared" si="0"/>
        <v>To Die For.Sam Smith</v>
      </c>
      <c r="D14">
        <f>IFERROR(VLOOKUP($C14, 'Base sheet'!$C$2:$L$853, 2, 0), "")</f>
        <v>2</v>
      </c>
      <c r="E14">
        <f>IFERROR(VLOOKUP($C14, 'Base sheet'!$C$2:$L$853, 3, 0), "")</f>
        <v>2</v>
      </c>
      <c r="F14" s="5">
        <f>IFERROR(VLOOKUP($C14, 'Base sheet'!$C$2:$L$853, 4, 0), "")</f>
        <v>86</v>
      </c>
      <c r="G14" t="str">
        <f>IFERROR(VLOOKUP($C14, 'Base sheet'!$C$2:$L$853, 5, 0), "")</f>
        <v>Drama pop</v>
      </c>
      <c r="H14" s="4">
        <f>IFERROR(VLOOKUP($C14, 'Base sheet'!$C$2:$L$853, 6, 0), "")</f>
        <v>0.5</v>
      </c>
      <c r="I14">
        <f>IFERROR(VLOOKUP($C14, 'Base sheet'!$C$2:$L$853, 7, 0), "")</f>
        <v>3</v>
      </c>
      <c r="J14">
        <f>IFERROR(VLOOKUP($C14, 'Base sheet'!$C$2:$L$853, 8, 0), "")</f>
        <v>5</v>
      </c>
      <c r="K14" t="str">
        <f>IFERROR(VLOOKUP($C14, 'Base sheet'!$C$2:$L$853, 9, 0), "")</f>
        <v>None</v>
      </c>
      <c r="L14" t="str">
        <f>IFERROR(IF(VLOOKUP($C14, 'Base sheet'!$C$2:$L$853, 10, 0) = 0, "", VLOOKUP($C14, 'Base sheet'!$C$2:$L$853, 10, 0)), "")</f>
        <v/>
      </c>
    </row>
    <row r="15" spans="1:12" x14ac:dyDescent="0.2">
      <c r="A15" t="s">
        <v>1118</v>
      </c>
      <c r="B15" t="s">
        <v>1119</v>
      </c>
      <c r="C15" s="7" t="str">
        <f t="shared" si="0"/>
        <v>headlock.Marshall,Lindsey Ray,Tep No</v>
      </c>
      <c r="D15">
        <f>IFERROR(VLOOKUP($C15, 'Base sheet'!$C$2:$L$853, 2, 0), "")</f>
        <v>3</v>
      </c>
      <c r="E15">
        <f>IFERROR(VLOOKUP($C15, 'Base sheet'!$C$2:$L$853, 3, 0), "")</f>
        <v>3</v>
      </c>
      <c r="F15" s="5">
        <f>IFERROR(VLOOKUP($C15, 'Base sheet'!$C$2:$L$853, 4, 0), "")</f>
        <v>95.992000000000004</v>
      </c>
      <c r="G15" t="str">
        <f>IFERROR(VLOOKUP($C15, 'Base sheet'!$C$2:$L$853, 5, 0), "")</f>
        <v>Pop</v>
      </c>
      <c r="H15" s="4">
        <f>IFERROR(VLOOKUP($C15, 'Base sheet'!$C$2:$L$853, 6, 0), "")</f>
        <v>0.3</v>
      </c>
      <c r="I15">
        <f>IFERROR(VLOOKUP($C15, 'Base sheet'!$C$2:$L$853, 7, 0), "")</f>
        <v>2</v>
      </c>
      <c r="J15">
        <f>IFERROR(VLOOKUP($C15, 'Base sheet'!$C$2:$L$853, 8, 0), "")</f>
        <v>2</v>
      </c>
      <c r="K15" t="str">
        <f>IFERROR(VLOOKUP($C15, 'Base sheet'!$C$2:$L$853, 9, 0), "")</f>
        <v>None</v>
      </c>
      <c r="L15" t="str">
        <f>IFERROR(IF(VLOOKUP($C15, 'Base sheet'!$C$2:$L$853, 10, 0) = 0, "", VLOOKUP($C15, 'Base sheet'!$C$2:$L$853, 10, 0)), "")</f>
        <v/>
      </c>
    </row>
    <row r="16" spans="1:12" x14ac:dyDescent="0.2">
      <c r="A16" t="s">
        <v>514</v>
      </c>
      <c r="B16" t="s">
        <v>515</v>
      </c>
      <c r="C16" s="7" t="str">
        <f t="shared" si="0"/>
        <v>Nuttin' But Love.Heavy D &amp; The Boyz</v>
      </c>
      <c r="D16">
        <f>IFERROR(VLOOKUP($C16, 'Base sheet'!$C$2:$L$853, 2, 0), "")</f>
        <v>3</v>
      </c>
      <c r="E16">
        <f>IFERROR(VLOOKUP($C16, 'Base sheet'!$C$2:$L$853, 3, 0), "")</f>
        <v>3</v>
      </c>
      <c r="F16" s="5">
        <f>IFERROR(VLOOKUP($C16, 'Base sheet'!$C$2:$L$853, 4, 0), "")</f>
        <v>101</v>
      </c>
      <c r="G16" t="str">
        <f>IFERROR(VLOOKUP($C16, 'Base sheet'!$C$2:$L$853, 5, 0), "")</f>
        <v>Hip hop, Oldies</v>
      </c>
      <c r="H16" s="4">
        <f>IFERROR(VLOOKUP($C16, 'Base sheet'!$C$2:$L$853, 6, 0), "")</f>
        <v>0.7</v>
      </c>
      <c r="I16">
        <f>IFERROR(VLOOKUP($C16, 'Base sheet'!$C$2:$L$853, 7, 0), "")</f>
        <v>1</v>
      </c>
      <c r="J16">
        <f>IFERROR(VLOOKUP($C16, 'Base sheet'!$C$2:$L$853, 8, 0), "")</f>
        <v>3</v>
      </c>
      <c r="K16" t="str">
        <f>IFERROR(VLOOKUP($C16, 'Base sheet'!$C$2:$L$853, 9, 0), "")</f>
        <v>None</v>
      </c>
      <c r="L16" t="str">
        <f>IFERROR(IF(VLOOKUP($C16, 'Base sheet'!$C$2:$L$853, 10, 0) = 0, "", VLOOKUP($C16, 'Base sheet'!$C$2:$L$853, 10, 0)), "")</f>
        <v/>
      </c>
    </row>
    <row r="17" spans="1:12" x14ac:dyDescent="0.2">
      <c r="A17" t="s">
        <v>685</v>
      </c>
      <c r="B17" t="s">
        <v>686</v>
      </c>
      <c r="C17" s="7" t="str">
        <f t="shared" si="0"/>
        <v>Naked.Jonas Blue,MAX</v>
      </c>
      <c r="D17">
        <f>IFERROR(VLOOKUP($C17, 'Base sheet'!$C$2:$L$853, 2, 0), "")</f>
        <v>3</v>
      </c>
      <c r="E17">
        <f>IFERROR(VLOOKUP($C17, 'Base sheet'!$C$2:$L$853, 3, 0), "")</f>
        <v>4</v>
      </c>
      <c r="F17" s="5">
        <f>IFERROR(VLOOKUP($C17, 'Base sheet'!$C$2:$L$853, 4, 0), "")</f>
        <v>114.976</v>
      </c>
      <c r="G17" t="str">
        <f>IFERROR(VLOOKUP($C17, 'Base sheet'!$C$2:$L$853, 5, 0), "")</f>
        <v>Pop</v>
      </c>
      <c r="H17" s="4">
        <f>IFERROR(VLOOKUP($C17, 'Base sheet'!$C$2:$L$853, 6, 0), "")</f>
        <v>0.4</v>
      </c>
      <c r="I17">
        <f>IFERROR(VLOOKUP($C17, 'Base sheet'!$C$2:$L$853, 7, 0), "")</f>
        <v>3</v>
      </c>
      <c r="J17">
        <f>IFERROR(VLOOKUP($C17, 'Base sheet'!$C$2:$L$853, 8, 0), "")</f>
        <v>3</v>
      </c>
      <c r="K17" t="str">
        <f>IFERROR(VLOOKUP($C17, 'Base sheet'!$C$2:$L$853, 9, 0), "")</f>
        <v>Rising</v>
      </c>
      <c r="L17" t="str">
        <f>IFERROR(IF(VLOOKUP($C17, 'Base sheet'!$C$2:$L$853, 10, 0) = 0, "", VLOOKUP($C17, 'Base sheet'!$C$2:$L$853, 10, 0)), "")</f>
        <v/>
      </c>
    </row>
    <row r="18" spans="1:12" x14ac:dyDescent="0.2">
      <c r="A18" t="s">
        <v>265</v>
      </c>
      <c r="B18" t="s">
        <v>266</v>
      </c>
      <c r="C18" s="7" t="str">
        <f t="shared" si="0"/>
        <v>Next Big Thing.West Rose</v>
      </c>
      <c r="D18">
        <f>IFERROR(VLOOKUP($C18, 'Base sheet'!$C$2:$L$853, 2, 0), "")</f>
        <v>4</v>
      </c>
      <c r="E18">
        <f>IFERROR(VLOOKUP($C18, 'Base sheet'!$C$2:$L$853, 3, 0), "")</f>
        <v>4</v>
      </c>
      <c r="F18" s="5">
        <f>IFERROR(VLOOKUP($C18, 'Base sheet'!$C$2:$L$853, 4, 0), "")</f>
        <v>103.992</v>
      </c>
      <c r="G18" t="str">
        <f>IFERROR(VLOOKUP($C18, 'Base sheet'!$C$2:$L$853, 5, 0), "")</f>
        <v>Baddie pop</v>
      </c>
      <c r="H18" s="4">
        <f>IFERROR(VLOOKUP($C18, 'Base sheet'!$C$2:$L$853, 6, 0), "")</f>
        <v>0.4</v>
      </c>
      <c r="I18">
        <f>IFERROR(VLOOKUP($C18, 'Base sheet'!$C$2:$L$853, 7, 0), "")</f>
        <v>3</v>
      </c>
      <c r="J18">
        <f>IFERROR(VLOOKUP($C18, 'Base sheet'!$C$2:$L$853, 8, 0), "")</f>
        <v>2</v>
      </c>
      <c r="K18" t="str">
        <f>IFERROR(VLOOKUP($C18, 'Base sheet'!$C$2:$L$853, 9, 0), "")</f>
        <v>None</v>
      </c>
      <c r="L18" t="str">
        <f>IFERROR(IF(VLOOKUP($C18, 'Base sheet'!$C$2:$L$853, 10, 0) = 0, "", VLOOKUP($C18, 'Base sheet'!$C$2:$L$853, 10, 0)), "")</f>
        <v/>
      </c>
    </row>
    <row r="19" spans="1:12" x14ac:dyDescent="0.2">
      <c r="A19" t="s">
        <v>916</v>
      </c>
      <c r="B19" t="s">
        <v>917</v>
      </c>
      <c r="C19" s="7" t="str">
        <f t="shared" si="0"/>
        <v>Tainted Love.Trinix,Queen D</v>
      </c>
      <c r="D19">
        <f>IFERROR(VLOOKUP($C19, 'Base sheet'!$C$2:$L$853, 2, 0), "")</f>
        <v>3</v>
      </c>
      <c r="E19">
        <f>IFERROR(VLOOKUP($C19, 'Base sheet'!$C$2:$L$853, 3, 0), "")</f>
        <v>3</v>
      </c>
      <c r="F19" s="5">
        <f>IFERROR(VLOOKUP($C19, 'Base sheet'!$C$2:$L$853, 4, 0), "")</f>
        <v>89.986999999999995</v>
      </c>
      <c r="G19" t="str">
        <f>IFERROR(VLOOKUP($C19, 'Base sheet'!$C$2:$L$853, 5, 0), "")</f>
        <v>Covers, Late night</v>
      </c>
      <c r="H19" s="4">
        <f>IFERROR(VLOOKUP($C19, 'Base sheet'!$C$2:$L$853, 6, 0), "")</f>
        <v>0.1</v>
      </c>
      <c r="I19">
        <f>IFERROR(VLOOKUP($C19, 'Base sheet'!$C$2:$L$853, 7, 0), "")</f>
        <v>2</v>
      </c>
      <c r="J19">
        <f>IFERROR(VLOOKUP($C19, 'Base sheet'!$C$2:$L$853, 8, 0), "")</f>
        <v>4</v>
      </c>
      <c r="K19" t="str">
        <f>IFERROR(VLOOKUP($C19, 'Base sheet'!$C$2:$L$853, 9, 0), "")</f>
        <v>None</v>
      </c>
      <c r="L19" t="str">
        <f>IFERROR(IF(VLOOKUP($C19, 'Base sheet'!$C$2:$L$853, 10, 0) = 0, "", VLOOKUP($C19, 'Base sheet'!$C$2:$L$853, 10, 0)), "")</f>
        <v/>
      </c>
    </row>
    <row r="20" spans="1:12" x14ac:dyDescent="0.2">
      <c r="A20" t="s">
        <v>820</v>
      </c>
      <c r="B20" t="s">
        <v>821</v>
      </c>
      <c r="C20" s="7" t="str">
        <f t="shared" si="0"/>
        <v>Shine On.Eric Bibb</v>
      </c>
      <c r="D20">
        <f>IFERROR(VLOOKUP($C20, 'Base sheet'!$C$2:$L$853, 2, 0), "")</f>
        <v>3</v>
      </c>
      <c r="E20">
        <f>IFERROR(VLOOKUP($C20, 'Base sheet'!$C$2:$L$853, 3, 0), "")</f>
        <v>3</v>
      </c>
      <c r="F20" s="5">
        <f>IFERROR(VLOOKUP($C20, 'Base sheet'!$C$2:$L$853, 4, 0), "")</f>
        <v>93.004999999999995</v>
      </c>
      <c r="G20" t="str">
        <f>IFERROR(VLOOKUP($C20, 'Base sheet'!$C$2:$L$853, 5, 0), "")</f>
        <v>Country</v>
      </c>
      <c r="H20" s="4">
        <f>IFERROR(VLOOKUP($C20, 'Base sheet'!$C$2:$L$853, 6, 0), "")</f>
        <v>0.8</v>
      </c>
      <c r="I20">
        <f>IFERROR(VLOOKUP($C20, 'Base sheet'!$C$2:$L$853, 7, 0), "")</f>
        <v>2</v>
      </c>
      <c r="J20">
        <f>IFERROR(VLOOKUP($C20, 'Base sheet'!$C$2:$L$853, 8, 0), "")</f>
        <v>4</v>
      </c>
      <c r="K20" t="str">
        <f>IFERROR(VLOOKUP($C20, 'Base sheet'!$C$2:$L$853, 9, 0), "")</f>
        <v>None</v>
      </c>
      <c r="L20" t="str">
        <f>IFERROR(IF(VLOOKUP($C20, 'Base sheet'!$C$2:$L$853, 10, 0) = 0, "", VLOOKUP($C20, 'Base sheet'!$C$2:$L$853, 10, 0)), "")</f>
        <v/>
      </c>
    </row>
    <row r="21" spans="1:12" x14ac:dyDescent="0.2">
      <c r="A21" t="s">
        <v>497</v>
      </c>
      <c r="B21" t="s">
        <v>498</v>
      </c>
      <c r="C21" s="7" t="str">
        <f t="shared" si="0"/>
        <v>Forgive Me.Sofi Tukker,Mahmut Orhan</v>
      </c>
      <c r="D21">
        <f>IFERROR(VLOOKUP($C21, 'Base sheet'!$C$2:$L$853, 2, 0), "")</f>
        <v>2</v>
      </c>
      <c r="E21">
        <f>IFERROR(VLOOKUP($C21, 'Base sheet'!$C$2:$L$853, 3, 0), "")</f>
        <v>3</v>
      </c>
      <c r="F21" s="5">
        <f>IFERROR(VLOOKUP($C21, 'Base sheet'!$C$2:$L$853, 4, 0), "")</f>
        <v>100.102</v>
      </c>
      <c r="G21" t="str">
        <f>IFERROR(VLOOKUP($C21, 'Base sheet'!$C$2:$L$853, 5, 0), "")</f>
        <v>Electropop</v>
      </c>
      <c r="H21" s="4">
        <f>IFERROR(VLOOKUP($C21, 'Base sheet'!$C$2:$L$853, 6, 0), "")</f>
        <v>0.16800000000000001</v>
      </c>
      <c r="I21">
        <f>IFERROR(VLOOKUP($C21, 'Base sheet'!$C$2:$L$853, 7, 0), "")</f>
        <v>4</v>
      </c>
      <c r="J21">
        <f>IFERROR(VLOOKUP($C21, 'Base sheet'!$C$2:$L$853, 8, 0), "")</f>
        <v>4</v>
      </c>
      <c r="K21" t="str">
        <f>IFERROR(VLOOKUP($C21, 'Base sheet'!$C$2:$L$853, 9, 0), "")</f>
        <v>Rising</v>
      </c>
      <c r="L21" t="str">
        <f>IFERROR(IF(VLOOKUP($C21, 'Base sheet'!$C$2:$L$853, 10, 0) = 0, "", VLOOKUP($C21, 'Base sheet'!$C$2:$L$853, 10, 0)), "")</f>
        <v/>
      </c>
    </row>
    <row r="22" spans="1:12" x14ac:dyDescent="0.2">
      <c r="A22" t="s">
        <v>10</v>
      </c>
      <c r="B22" t="s">
        <v>11</v>
      </c>
      <c r="C22" s="7" t="str">
        <f t="shared" si="0"/>
        <v>just the two of us.Avenue Beat</v>
      </c>
      <c r="D22">
        <f>IFERROR(VLOOKUP($C22, 'Base sheet'!$C$2:$L$853, 2, 0), "")</f>
        <v>3</v>
      </c>
      <c r="E22">
        <f>IFERROR(VLOOKUP($C22, 'Base sheet'!$C$2:$L$853, 3, 0), "")</f>
        <v>3</v>
      </c>
      <c r="F22" s="5">
        <f>IFERROR(VLOOKUP($C22, 'Base sheet'!$C$2:$L$853, 4, 0), "")</f>
        <v>88.067999999999998</v>
      </c>
      <c r="G22" t="str">
        <f>IFERROR(VLOOKUP($C22, 'Base sheet'!$C$2:$L$853, 5, 0), "")</f>
        <v>Singer songwriter, Covers</v>
      </c>
      <c r="H22" s="4">
        <f>IFERROR(VLOOKUP($C22, 'Base sheet'!$C$2:$L$853, 6, 0), "")</f>
        <v>0.6</v>
      </c>
      <c r="I22">
        <f>IFERROR(VLOOKUP($C22, 'Base sheet'!$C$2:$L$853, 7, 0), "")</f>
        <v>1</v>
      </c>
      <c r="J22">
        <f>IFERROR(VLOOKUP($C22, 'Base sheet'!$C$2:$L$853, 8, 0), "")</f>
        <v>3</v>
      </c>
      <c r="K22" t="str">
        <f>IFERROR(VLOOKUP($C22, 'Base sheet'!$C$2:$L$853, 9, 0), "")</f>
        <v>None</v>
      </c>
      <c r="L22" t="str">
        <f>IFERROR(IF(VLOOKUP($C22, 'Base sheet'!$C$2:$L$853, 10, 0) = 0, "", VLOOKUP($C22, 'Base sheet'!$C$2:$L$853, 10, 0)), "")</f>
        <v/>
      </c>
    </row>
    <row r="23" spans="1:12" x14ac:dyDescent="0.2">
      <c r="A23" t="s">
        <v>974</v>
      </c>
      <c r="B23" t="s">
        <v>975</v>
      </c>
      <c r="C23" s="7" t="str">
        <f t="shared" si="0"/>
        <v>Like That.GRACEY,Alexander 23</v>
      </c>
      <c r="D23">
        <f>IFERROR(VLOOKUP($C23, 'Base sheet'!$C$2:$L$853, 2, 0), "")</f>
        <v>3</v>
      </c>
      <c r="E23">
        <f>IFERROR(VLOOKUP($C23, 'Base sheet'!$C$2:$L$853, 3, 0), "")</f>
        <v>4</v>
      </c>
      <c r="F23" s="5">
        <f>IFERROR(VLOOKUP($C23, 'Base sheet'!$C$2:$L$853, 4, 0), "")</f>
        <v>114.08199999999999</v>
      </c>
      <c r="G23" t="str">
        <f>IFERROR(VLOOKUP($C23, 'Base sheet'!$C$2:$L$853, 5, 0), "")</f>
        <v>Pop</v>
      </c>
      <c r="H23" s="4">
        <f>IFERROR(VLOOKUP($C23, 'Base sheet'!$C$2:$L$853, 6, 0), "")</f>
        <v>0.4</v>
      </c>
      <c r="I23">
        <f>IFERROR(VLOOKUP($C23, 'Base sheet'!$C$2:$L$853, 7, 0), "")</f>
        <v>2</v>
      </c>
      <c r="J23">
        <f>IFERROR(VLOOKUP($C23, 'Base sheet'!$C$2:$L$853, 8, 0), "")</f>
        <v>2</v>
      </c>
      <c r="K23" t="str">
        <f>IFERROR(VLOOKUP($C23, 'Base sheet'!$C$2:$L$853, 9, 0), "")</f>
        <v>Rising</v>
      </c>
      <c r="L23" t="str">
        <f>IFERROR(IF(VLOOKUP($C23, 'Base sheet'!$C$2:$L$853, 10, 0) = 0, "", VLOOKUP($C23, 'Base sheet'!$C$2:$L$853, 10, 0)), "")</f>
        <v/>
      </c>
    </row>
    <row r="24" spans="1:12" x14ac:dyDescent="0.2">
      <c r="A24" t="s">
        <v>1107</v>
      </c>
      <c r="B24" t="s">
        <v>631</v>
      </c>
      <c r="C24" s="7" t="str">
        <f t="shared" si="0"/>
        <v>Pony.Deluxe</v>
      </c>
      <c r="D24">
        <f>IFERROR(VLOOKUP($C24, 'Base sheet'!$C$2:$L$853, 2, 0), "")</f>
        <v>3</v>
      </c>
      <c r="E24">
        <f>IFERROR(VLOOKUP($C24, 'Base sheet'!$C$2:$L$853, 3, 0), "")</f>
        <v>4</v>
      </c>
      <c r="F24" s="5">
        <f>IFERROR(VLOOKUP($C24, 'Base sheet'!$C$2:$L$853, 4, 0), "")</f>
        <v>103.089</v>
      </c>
      <c r="G24" t="str">
        <f>IFERROR(VLOOKUP($C24, 'Base sheet'!$C$2:$L$853, 5, 0), "")</f>
        <v>Pop</v>
      </c>
      <c r="H24" s="4">
        <f>IFERROR(VLOOKUP($C24, 'Base sheet'!$C$2:$L$853, 6, 0), "")</f>
        <v>0.2</v>
      </c>
      <c r="I24">
        <f>IFERROR(VLOOKUP($C24, 'Base sheet'!$C$2:$L$853, 7, 0), "")</f>
        <v>1</v>
      </c>
      <c r="J24">
        <f>IFERROR(VLOOKUP($C24, 'Base sheet'!$C$2:$L$853, 8, 0), "")</f>
        <v>4</v>
      </c>
      <c r="K24" t="str">
        <f>IFERROR(VLOOKUP($C24, 'Base sheet'!$C$2:$L$853, 9, 0), "")</f>
        <v>Rising</v>
      </c>
      <c r="L24" t="str">
        <f>IFERROR(IF(VLOOKUP($C24, 'Base sheet'!$C$2:$L$853, 10, 0) = 0, "", VLOOKUP($C24, 'Base sheet'!$C$2:$L$853, 10, 0)), "")</f>
        <v>Electroswing</v>
      </c>
    </row>
    <row r="25" spans="1:12" x14ac:dyDescent="0.2">
      <c r="C25" s="7" t="str">
        <f t="shared" si="0"/>
        <v>.</v>
      </c>
      <c r="D25" t="str">
        <f>IFERROR(VLOOKUP($C25, 'Base sheet'!$C$2:$L$853, 2, 0), "")</f>
        <v/>
      </c>
      <c r="E25" t="str">
        <f>IFERROR(VLOOKUP($C25, 'Base sheet'!$C$2:$L$853, 3, 0), "")</f>
        <v/>
      </c>
      <c r="F25" s="5" t="str">
        <f>IFERROR(VLOOKUP($C25, 'Base sheet'!$C$2:$L$853, 4, 0), "")</f>
        <v/>
      </c>
      <c r="G25" t="str">
        <f>IFERROR(VLOOKUP($C25, 'Base sheet'!$C$2:$L$853, 5, 0), "")</f>
        <v/>
      </c>
      <c r="H25" s="4" t="str">
        <f>IFERROR(VLOOKUP($C25, 'Base sheet'!$C$2:$L$853, 6, 0), "")</f>
        <v/>
      </c>
      <c r="I25" t="str">
        <f>IFERROR(VLOOKUP($C25, 'Base sheet'!$C$2:$L$853, 7, 0), "")</f>
        <v/>
      </c>
      <c r="J25" t="str">
        <f>IFERROR(VLOOKUP($C25, 'Base sheet'!$C$2:$L$853, 8, 0), "")</f>
        <v/>
      </c>
      <c r="K25" t="str">
        <f>IFERROR(VLOOKUP($C25, 'Base sheet'!$C$2:$L$853, 9, 0), "")</f>
        <v/>
      </c>
      <c r="L25" t="str">
        <f>IFERROR(IF(VLOOKUP($C25, 'Base sheet'!$C$2:$L$853, 10, 0) = 0, "", VLOOKUP($C25, 'Base sheet'!$C$2:$L$853, 10, 0)), "")</f>
        <v/>
      </c>
    </row>
    <row r="26" spans="1:12" x14ac:dyDescent="0.2">
      <c r="A26" t="s">
        <v>1100</v>
      </c>
      <c r="B26" t="s">
        <v>426</v>
      </c>
      <c r="C26" s="7" t="str">
        <f t="shared" si="0"/>
        <v>edamame.bbno$,Rich Brian</v>
      </c>
      <c r="D26">
        <f>IFERROR(VLOOKUP($C26, 'Base sheet'!$C$2:$L$853, 2, 0), "")</f>
        <v>4</v>
      </c>
      <c r="E26">
        <f>IFERROR(VLOOKUP($C26, 'Base sheet'!$C$2:$L$853, 3, 0), "")</f>
        <v>4</v>
      </c>
      <c r="F26" s="5">
        <f>IFERROR(VLOOKUP($C26, 'Base sheet'!$C$2:$L$853, 4, 0), "")</f>
        <v>106.021</v>
      </c>
      <c r="G26" t="str">
        <f>IFERROR(VLOOKUP($C26, 'Base sheet'!$C$2:$L$853, 5, 0), "")</f>
        <v>Rap</v>
      </c>
      <c r="H26" s="4">
        <f>IFERROR(VLOOKUP($C26, 'Base sheet'!$C$2:$L$853, 6, 0), "")</f>
        <v>0.2</v>
      </c>
      <c r="I26">
        <f>IFERROR(VLOOKUP($C26, 'Base sheet'!$C$2:$L$853, 7, 0), "")</f>
        <v>2</v>
      </c>
      <c r="J26">
        <f>IFERROR(VLOOKUP($C26, 'Base sheet'!$C$2:$L$853, 8, 0), "")</f>
        <v>5</v>
      </c>
      <c r="K26" t="str">
        <f>IFERROR(VLOOKUP($C26, 'Base sheet'!$C$2:$L$853, 9, 0), "")</f>
        <v>None</v>
      </c>
      <c r="L26" t="str">
        <f>IFERROR(IF(VLOOKUP($C26, 'Base sheet'!$C$2:$L$853, 10, 0) = 0, "", VLOOKUP($C26, 'Base sheet'!$C$2:$L$853, 10, 0)), "")</f>
        <v>Clean version</v>
      </c>
    </row>
    <row r="27" spans="1:12" x14ac:dyDescent="0.2">
      <c r="A27" t="s">
        <v>392</v>
      </c>
      <c r="B27" t="s">
        <v>393</v>
      </c>
      <c r="C27" s="7" t="str">
        <f t="shared" si="0"/>
        <v>贴贴.胥睿,杨淳</v>
      </c>
      <c r="D27">
        <f>IFERROR(VLOOKUP($C27, 'Base sheet'!$C$2:$L$853, 2, 0), "")</f>
        <v>3</v>
      </c>
      <c r="E27">
        <f>IFERROR(VLOOKUP($C27, 'Base sheet'!$C$2:$L$853, 3, 0), "")</f>
        <v>3</v>
      </c>
      <c r="F27" s="5">
        <f>IFERROR(VLOOKUP($C27, 'Base sheet'!$C$2:$L$853, 4, 0), "")</f>
        <v>91.991</v>
      </c>
      <c r="G27" t="str">
        <f>IFERROR(VLOOKUP($C27, 'Base sheet'!$C$2:$L$853, 5, 0), "")</f>
        <v>Singer songwriter, Non-english</v>
      </c>
      <c r="H27" s="4">
        <f>IFERROR(VLOOKUP($C27, 'Base sheet'!$C$2:$L$853, 6, 0), "")</f>
        <v>0.745</v>
      </c>
      <c r="I27">
        <f>IFERROR(VLOOKUP($C27, 'Base sheet'!$C$2:$L$853, 7, 0), "")</f>
        <v>1</v>
      </c>
      <c r="J27">
        <f>IFERROR(VLOOKUP($C27, 'Base sheet'!$C$2:$L$853, 8, 0), "")</f>
        <v>1</v>
      </c>
      <c r="K27" t="str">
        <f>IFERROR(VLOOKUP($C27, 'Base sheet'!$C$2:$L$853, 9, 0), "")</f>
        <v>None</v>
      </c>
      <c r="L27" t="str">
        <f>IFERROR(IF(VLOOKUP($C27, 'Base sheet'!$C$2:$L$853, 10, 0) = 0, "", VLOOKUP($C27, 'Base sheet'!$C$2:$L$853, 10, 0)), "")</f>
        <v/>
      </c>
    </row>
    <row r="28" spans="1:12" x14ac:dyDescent="0.2">
      <c r="A28" t="s">
        <v>540</v>
      </c>
      <c r="B28" t="s">
        <v>407</v>
      </c>
      <c r="C28" s="7" t="str">
        <f t="shared" si="0"/>
        <v>Quick Musical Doodles.Two Feet</v>
      </c>
      <c r="D28">
        <f>IFERROR(VLOOKUP($C28, 'Base sheet'!$C$2:$L$853, 2, 0), "")</f>
        <v>2</v>
      </c>
      <c r="E28">
        <f>IFERROR(VLOOKUP($C28, 'Base sheet'!$C$2:$L$853, 3, 0), "")</f>
        <v>2</v>
      </c>
      <c r="F28" s="5">
        <f>IFERROR(VLOOKUP($C28, 'Base sheet'!$C$2:$L$853, 4, 0), "")</f>
        <v>85</v>
      </c>
      <c r="G28" t="str">
        <f>IFERROR(VLOOKUP($C28, 'Base sheet'!$C$2:$L$853, 5, 0), "")</f>
        <v>Baddie pop</v>
      </c>
      <c r="H28" s="4">
        <f>IFERROR(VLOOKUP($C28, 'Base sheet'!$C$2:$L$853, 6, 0), "")</f>
        <v>0.1</v>
      </c>
      <c r="I28">
        <f>IFERROR(VLOOKUP($C28, 'Base sheet'!$C$2:$L$853, 7, 0), "")</f>
        <v>4</v>
      </c>
      <c r="J28">
        <f>IFERROR(VLOOKUP($C28, 'Base sheet'!$C$2:$L$853, 8, 0), "")</f>
        <v>5</v>
      </c>
      <c r="K28" t="str">
        <f>IFERROR(VLOOKUP($C28, 'Base sheet'!$C$2:$L$853, 9, 0), "")</f>
        <v>None</v>
      </c>
      <c r="L28" t="str">
        <f>IFERROR(IF(VLOOKUP($C28, 'Base sheet'!$C$2:$L$853, 10, 0) = 0, "", VLOOKUP($C28, 'Base sheet'!$C$2:$L$853, 10, 0)), "")</f>
        <v/>
      </c>
    </row>
    <row r="29" spans="1:12" x14ac:dyDescent="0.2">
      <c r="A29" t="s">
        <v>718</v>
      </c>
      <c r="B29" t="s">
        <v>719</v>
      </c>
      <c r="C29" s="7" t="str">
        <f t="shared" si="0"/>
        <v>Too Well.Reneé Rapp</v>
      </c>
      <c r="D29">
        <f>IFERROR(VLOOKUP($C29, 'Base sheet'!$C$2:$L$853, 2, 0), "")</f>
        <v>2</v>
      </c>
      <c r="E29">
        <f>IFERROR(VLOOKUP($C29, 'Base sheet'!$C$2:$L$853, 3, 0), "")</f>
        <v>3</v>
      </c>
      <c r="F29" s="5">
        <f>IFERROR(VLOOKUP($C29, 'Base sheet'!$C$2:$L$853, 4, 0), "")</f>
        <v>121.03</v>
      </c>
      <c r="G29" t="str">
        <f>IFERROR(VLOOKUP($C29, 'Base sheet'!$C$2:$L$853, 5, 0), "")</f>
        <v>Pop</v>
      </c>
      <c r="H29" s="4">
        <f>IFERROR(VLOOKUP($C29, 'Base sheet'!$C$2:$L$853, 6, 0), "")</f>
        <v>0.3</v>
      </c>
      <c r="I29">
        <f>IFERROR(VLOOKUP($C29, 'Base sheet'!$C$2:$L$853, 7, 0), "")</f>
        <v>3</v>
      </c>
      <c r="J29">
        <f>IFERROR(VLOOKUP($C29, 'Base sheet'!$C$2:$L$853, 8, 0), "")</f>
        <v>3</v>
      </c>
      <c r="K29" t="str">
        <f>IFERROR(VLOOKUP($C29, 'Base sheet'!$C$2:$L$853, 9, 0), "")</f>
        <v>Rising</v>
      </c>
      <c r="L29" t="str">
        <f>IFERROR(IF(VLOOKUP($C29, 'Base sheet'!$C$2:$L$853, 10, 0) = 0, "", VLOOKUP($C29, 'Base sheet'!$C$2:$L$853, 10, 0)), "")</f>
        <v/>
      </c>
    </row>
    <row r="30" spans="1:12" x14ac:dyDescent="0.2">
      <c r="A30" t="s">
        <v>167</v>
      </c>
      <c r="B30" t="s">
        <v>168</v>
      </c>
      <c r="C30" s="7" t="str">
        <f t="shared" si="0"/>
        <v>So Pretty.Reyanna Maria,Tyga</v>
      </c>
      <c r="D30">
        <f>IFERROR(VLOOKUP($C30, 'Base sheet'!$C$2:$L$853, 2, 0), "")</f>
        <v>4</v>
      </c>
      <c r="E30">
        <f>IFERROR(VLOOKUP($C30, 'Base sheet'!$C$2:$L$853, 3, 0), "")</f>
        <v>4</v>
      </c>
      <c r="F30" s="5">
        <f>IFERROR(VLOOKUP($C30, 'Base sheet'!$C$2:$L$853, 4, 0), "")</f>
        <v>93.997</v>
      </c>
      <c r="G30" t="str">
        <f>IFERROR(VLOOKUP($C30, 'Base sheet'!$C$2:$L$853, 5, 0), "")</f>
        <v>Baddie pop, Rap, Angry Cali Late Nite</v>
      </c>
      <c r="H30" s="4">
        <f>IFERROR(VLOOKUP($C30, 'Base sheet'!$C$2:$L$853, 6, 0), "")</f>
        <v>7.3899999999999993E-2</v>
      </c>
      <c r="I30">
        <f>IFERROR(VLOOKUP($C30, 'Base sheet'!$C$2:$L$853, 7, 0), "")</f>
        <v>2</v>
      </c>
      <c r="J30">
        <f>IFERROR(VLOOKUP($C30, 'Base sheet'!$C$2:$L$853, 8, 0), "")</f>
        <v>2</v>
      </c>
      <c r="K30" t="str">
        <f>IFERROR(VLOOKUP($C30, 'Base sheet'!$C$2:$L$853, 9, 0), "")</f>
        <v>None</v>
      </c>
      <c r="L30" t="str">
        <f>IFERROR(IF(VLOOKUP($C30, 'Base sheet'!$C$2:$L$853, 10, 0) = 0, "", VLOOKUP($C30, 'Base sheet'!$C$2:$L$853, 10, 0)), "")</f>
        <v>Clean version (but it's still pretty inappropriate)</v>
      </c>
    </row>
    <row r="31" spans="1:12" x14ac:dyDescent="0.2">
      <c r="A31" t="s">
        <v>865</v>
      </c>
      <c r="B31" t="s">
        <v>866</v>
      </c>
      <c r="C31" s="7" t="str">
        <f t="shared" si="0"/>
        <v>Be Honest (feat. Burna Boy).Jorja Smith,Burna Boy</v>
      </c>
      <c r="D31">
        <f>IFERROR(VLOOKUP($C31, 'Base sheet'!$C$2:$L$853, 2, 0), "")</f>
        <v>3</v>
      </c>
      <c r="E31">
        <f>IFERROR(VLOOKUP($C31, 'Base sheet'!$C$2:$L$853, 3, 0), "")</f>
        <v>3</v>
      </c>
      <c r="F31" s="5">
        <f>IFERROR(VLOOKUP($C31, 'Base sheet'!$C$2:$L$853, 4, 0), "")</f>
        <v>98.057000000000002</v>
      </c>
      <c r="G31" t="str">
        <f>IFERROR(VLOOKUP($C31, 'Base sheet'!$C$2:$L$853, 5, 0), "")</f>
        <v>Afropop</v>
      </c>
      <c r="H31" s="4">
        <f>IFERROR(VLOOKUP($C31, 'Base sheet'!$C$2:$L$853, 6, 0), "")</f>
        <v>0.5</v>
      </c>
      <c r="I31">
        <f>IFERROR(VLOOKUP($C31, 'Base sheet'!$C$2:$L$853, 7, 0), "")</f>
        <v>2</v>
      </c>
      <c r="J31">
        <f>IFERROR(VLOOKUP($C31, 'Base sheet'!$C$2:$L$853, 8, 0), "")</f>
        <v>2</v>
      </c>
      <c r="K31" t="str">
        <f>IFERROR(VLOOKUP($C31, 'Base sheet'!$C$2:$L$853, 9, 0), "")</f>
        <v>None</v>
      </c>
      <c r="L31" t="str">
        <f>IFERROR(IF(VLOOKUP($C31, 'Base sheet'!$C$2:$L$853, 10, 0) = 0, "", VLOOKUP($C31, 'Base sheet'!$C$2:$L$853, 10, 0)), "")</f>
        <v/>
      </c>
    </row>
    <row r="32" spans="1:12" x14ac:dyDescent="0.2">
      <c r="A32" t="s">
        <v>930</v>
      </c>
      <c r="B32" t="s">
        <v>931</v>
      </c>
      <c r="C32" s="7" t="str">
        <f t="shared" si="0"/>
        <v>Streetlights on Mars.Jackson Penn</v>
      </c>
      <c r="D32">
        <f>IFERROR(VLOOKUP($C32, 'Base sheet'!$C$2:$L$853, 2, 0), "")</f>
        <v>3</v>
      </c>
      <c r="E32">
        <f>IFERROR(VLOOKUP($C32, 'Base sheet'!$C$2:$L$853, 3, 0), "")</f>
        <v>3</v>
      </c>
      <c r="F32" s="5">
        <f>IFERROR(VLOOKUP($C32, 'Base sheet'!$C$2:$L$853, 4, 0), "")</f>
        <v>90.991</v>
      </c>
      <c r="G32" t="str">
        <f>IFERROR(VLOOKUP($C32, 'Base sheet'!$C$2:$L$853, 5, 0), "")</f>
        <v>Pop</v>
      </c>
      <c r="H32" s="4">
        <f>IFERROR(VLOOKUP($C32, 'Base sheet'!$C$2:$L$853, 6, 0), "")</f>
        <v>0.4</v>
      </c>
      <c r="I32">
        <f>IFERROR(VLOOKUP($C32, 'Base sheet'!$C$2:$L$853, 7, 0), "")</f>
        <v>2</v>
      </c>
      <c r="J32">
        <f>IFERROR(VLOOKUP($C32, 'Base sheet'!$C$2:$L$853, 8, 0), "")</f>
        <v>4</v>
      </c>
      <c r="K32" t="str">
        <f>IFERROR(VLOOKUP($C32, 'Base sheet'!$C$2:$L$853, 9, 0), "")</f>
        <v>None</v>
      </c>
      <c r="L32" t="str">
        <f>IFERROR(IF(VLOOKUP($C32, 'Base sheet'!$C$2:$L$853, 10, 0) = 0, "", VLOOKUP($C32, 'Base sheet'!$C$2:$L$853, 10, 0)), "")</f>
        <v/>
      </c>
    </row>
    <row r="33" spans="1:12" x14ac:dyDescent="0.2">
      <c r="A33" t="s">
        <v>928</v>
      </c>
      <c r="B33" t="s">
        <v>929</v>
      </c>
      <c r="C33" s="7" t="str">
        <f t="shared" si="0"/>
        <v>Breathin'.Asylum Street Spankers</v>
      </c>
      <c r="D33">
        <f>IFERROR(VLOOKUP($C33, 'Base sheet'!$C$2:$L$853, 2, 0), "")</f>
        <v>2</v>
      </c>
      <c r="E33">
        <f>IFERROR(VLOOKUP($C33, 'Base sheet'!$C$2:$L$853, 3, 0), "")</f>
        <v>3</v>
      </c>
      <c r="F33" s="5">
        <f>IFERROR(VLOOKUP($C33, 'Base sheet'!$C$2:$L$853, 4, 0), "")</f>
        <v>105.782</v>
      </c>
      <c r="G33" t="str">
        <f>IFERROR(VLOOKUP($C33, 'Base sheet'!$C$2:$L$853, 5, 0), "")</f>
        <v>Jazz blues</v>
      </c>
      <c r="H33" s="4">
        <f>IFERROR(VLOOKUP($C33, 'Base sheet'!$C$2:$L$853, 6, 0), "")</f>
        <v>0.9</v>
      </c>
      <c r="I33">
        <f>IFERROR(VLOOKUP($C33, 'Base sheet'!$C$2:$L$853, 7, 0), "")</f>
        <v>2</v>
      </c>
      <c r="J33">
        <f>IFERROR(VLOOKUP($C33, 'Base sheet'!$C$2:$L$853, 8, 0), "")</f>
        <v>3</v>
      </c>
      <c r="K33" t="str">
        <f>IFERROR(VLOOKUP($C33, 'Base sheet'!$C$2:$L$853, 9, 0), "")</f>
        <v>Rising</v>
      </c>
      <c r="L33" t="str">
        <f>IFERROR(IF(VLOOKUP($C33, 'Base sheet'!$C$2:$L$853, 10, 0) = 0, "", VLOOKUP($C33, 'Base sheet'!$C$2:$L$853, 10, 0)), "")</f>
        <v>Swung, end at 2:39 (very important)</v>
      </c>
    </row>
    <row r="34" spans="1:12" x14ac:dyDescent="0.2">
      <c r="A34" t="s">
        <v>609</v>
      </c>
      <c r="B34" t="s">
        <v>649</v>
      </c>
      <c r="C34" s="7" t="str">
        <f t="shared" si="0"/>
        <v>do u really? (with Ruth B.).Lyn Lapid,Ruth B.</v>
      </c>
      <c r="D34">
        <f>IFERROR(VLOOKUP($C34, 'Base sheet'!$C$2:$L$853, 2, 0), "")</f>
        <v>2</v>
      </c>
      <c r="E34">
        <f>IFERROR(VLOOKUP($C34, 'Base sheet'!$C$2:$L$853, 3, 0), "")</f>
        <v>2</v>
      </c>
      <c r="F34" s="5">
        <f>IFERROR(VLOOKUP($C34, 'Base sheet'!$C$2:$L$853, 4, 0), "")</f>
        <v>87.025000000000006</v>
      </c>
      <c r="G34" t="str">
        <f>IFERROR(VLOOKUP($C34, 'Base sheet'!$C$2:$L$853, 5, 0), "")</f>
        <v>Singer songwriter</v>
      </c>
      <c r="H34" s="4">
        <f>IFERROR(VLOOKUP($C34, 'Base sheet'!$C$2:$L$853, 6, 0), "")</f>
        <v>0.6</v>
      </c>
      <c r="I34">
        <f>IFERROR(VLOOKUP($C34, 'Base sheet'!$C$2:$L$853, 7, 0), "")</f>
        <v>2</v>
      </c>
      <c r="J34">
        <f>IFERROR(VLOOKUP($C34, 'Base sheet'!$C$2:$L$853, 8, 0), "")</f>
        <v>4</v>
      </c>
      <c r="K34" t="str">
        <f>IFERROR(VLOOKUP($C34, 'Base sheet'!$C$2:$L$853, 9, 0), "")</f>
        <v>None</v>
      </c>
      <c r="L34" t="str">
        <f>IFERROR(IF(VLOOKUP($C34, 'Base sheet'!$C$2:$L$853, 10, 0) = 0, "", VLOOKUP($C34, 'Base sheet'!$C$2:$L$853, 10, 0)), "")</f>
        <v/>
      </c>
    </row>
    <row r="35" spans="1:12" x14ac:dyDescent="0.2">
      <c r="A35" t="s">
        <v>1067</v>
      </c>
      <c r="B35" t="s">
        <v>1068</v>
      </c>
      <c r="C35" s="7" t="str">
        <f t="shared" si="0"/>
        <v>California Rain (Intimate).Devin Kennedy</v>
      </c>
      <c r="D35">
        <f>IFERROR(VLOOKUP($C35, 'Base sheet'!$C$2:$L$853, 2, 0), "")</f>
        <v>1</v>
      </c>
      <c r="E35">
        <f>IFERROR(VLOOKUP($C35, 'Base sheet'!$C$2:$L$853, 3, 0), "")</f>
        <v>1</v>
      </c>
      <c r="F35" s="5">
        <f>IFERROR(VLOOKUP($C35, 'Base sheet'!$C$2:$L$853, 4, 0), "")</f>
        <v>74</v>
      </c>
      <c r="G35" t="str">
        <f>IFERROR(VLOOKUP($C35, 'Base sheet'!$C$2:$L$853, 5, 0), "")</f>
        <v>Singer songwriter</v>
      </c>
      <c r="H35" s="4">
        <f>IFERROR(VLOOKUP($C35, 'Base sheet'!$C$2:$L$853, 6, 0), "")</f>
        <v>1</v>
      </c>
      <c r="I35">
        <f>IFERROR(VLOOKUP($C35, 'Base sheet'!$C$2:$L$853, 7, 0), "")</f>
        <v>3</v>
      </c>
      <c r="J35">
        <f>IFERROR(VLOOKUP($C35, 'Base sheet'!$C$2:$L$853, 8, 0), "")</f>
        <v>2</v>
      </c>
      <c r="K35" t="str">
        <f>IFERROR(VLOOKUP($C35, 'Base sheet'!$C$2:$L$853, 9, 0), "")</f>
        <v>None</v>
      </c>
      <c r="L35" t="str">
        <f>IFERROR(IF(VLOOKUP($C35, 'Base sheet'!$C$2:$L$853, 10, 0) = 0, "", VLOOKUP($C35, 'Base sheet'!$C$2:$L$853, 10, 0)), "")</f>
        <v/>
      </c>
    </row>
    <row r="36" spans="1:12" x14ac:dyDescent="0.2">
      <c r="A36" t="s">
        <v>501</v>
      </c>
      <c r="B36" t="s">
        <v>502</v>
      </c>
      <c r="C36" s="7" t="str">
        <f t="shared" si="0"/>
        <v>AFU.CAL</v>
      </c>
      <c r="D36">
        <f>IFERROR(VLOOKUP($C36, 'Base sheet'!$C$2:$L$853, 2, 0), "")</f>
        <v>2</v>
      </c>
      <c r="E36">
        <f>IFERROR(VLOOKUP($C36, 'Base sheet'!$C$2:$L$853, 3, 0), "")</f>
        <v>3</v>
      </c>
      <c r="F36" s="5">
        <f>IFERROR(VLOOKUP($C36, 'Base sheet'!$C$2:$L$853, 4, 0), "")</f>
        <v>93.998999999999995</v>
      </c>
      <c r="G36" t="str">
        <f>IFERROR(VLOOKUP($C36, 'Base sheet'!$C$2:$L$853, 5, 0), "")</f>
        <v>Pop</v>
      </c>
      <c r="H36" s="4">
        <f>IFERROR(VLOOKUP($C36, 'Base sheet'!$C$2:$L$853, 6, 0), "")</f>
        <v>0.5</v>
      </c>
      <c r="I36">
        <f>IFERROR(VLOOKUP($C36, 'Base sheet'!$C$2:$L$853, 7, 0), "")</f>
        <v>1</v>
      </c>
      <c r="J36">
        <f>IFERROR(VLOOKUP($C36, 'Base sheet'!$C$2:$L$853, 8, 0), "")</f>
        <v>4</v>
      </c>
      <c r="K36" t="str">
        <f>IFERROR(VLOOKUP($C36, 'Base sheet'!$C$2:$L$853, 9, 0), "")</f>
        <v>Rising</v>
      </c>
      <c r="L36" t="str">
        <f>IFERROR(IF(VLOOKUP($C36, 'Base sheet'!$C$2:$L$853, 10, 0) = 0, "", VLOOKUP($C36, 'Base sheet'!$C$2:$L$853, 10, 0)), "")</f>
        <v>Explicit</v>
      </c>
    </row>
    <row r="37" spans="1:12" x14ac:dyDescent="0.2">
      <c r="A37" t="s">
        <v>883</v>
      </c>
      <c r="B37" t="s">
        <v>884</v>
      </c>
      <c r="C37" s="7" t="str">
        <f t="shared" si="0"/>
        <v>crossed the line.Jessica Baio</v>
      </c>
      <c r="D37">
        <f>IFERROR(VLOOKUP($C37, 'Base sheet'!$C$2:$L$853, 2, 0), "")</f>
        <v>3</v>
      </c>
      <c r="E37">
        <f>IFERROR(VLOOKUP($C37, 'Base sheet'!$C$2:$L$853, 3, 0), "")</f>
        <v>4</v>
      </c>
      <c r="F37" s="5">
        <f>IFERROR(VLOOKUP($C37, 'Base sheet'!$C$2:$L$853, 4, 0), "")</f>
        <v>110.01600000000001</v>
      </c>
      <c r="G37" t="str">
        <f>IFERROR(VLOOKUP($C37, 'Base sheet'!$C$2:$L$853, 5, 0), "")</f>
        <v>Electropop, Baddie pop</v>
      </c>
      <c r="H37" s="4">
        <f>IFERROR(VLOOKUP($C37, 'Base sheet'!$C$2:$L$853, 6, 0), "")</f>
        <v>0.13800000000000001</v>
      </c>
      <c r="I37">
        <f>IFERROR(VLOOKUP($C37, 'Base sheet'!$C$2:$L$853, 7, 0), "")</f>
        <v>3</v>
      </c>
      <c r="J37">
        <f>IFERROR(VLOOKUP($C37, 'Base sheet'!$C$2:$L$853, 8, 0), "")</f>
        <v>4</v>
      </c>
      <c r="K37" t="str">
        <f>IFERROR(VLOOKUP($C37, 'Base sheet'!$C$2:$L$853, 9, 0), "")</f>
        <v>Rising</v>
      </c>
      <c r="L37" t="str">
        <f>IFERROR(IF(VLOOKUP($C37, 'Base sheet'!$C$2:$L$853, 10, 0) = 0, "", VLOOKUP($C37, 'Base sheet'!$C$2:$L$853, 10, 0)), "")</f>
        <v/>
      </c>
    </row>
    <row r="38" spans="1:12" x14ac:dyDescent="0.2">
      <c r="A38" t="s">
        <v>945</v>
      </c>
      <c r="B38" t="s">
        <v>946</v>
      </c>
      <c r="C38" s="7" t="str">
        <f t="shared" si="0"/>
        <v>Feelin' Myself.will.i.am,Miley Cyrus,French Montana,Wiz Khalifa,Mustard</v>
      </c>
      <c r="D38">
        <f>IFERROR(VLOOKUP($C38, 'Base sheet'!$C$2:$L$853, 2, 0), "")</f>
        <v>3</v>
      </c>
      <c r="E38">
        <f>IFERROR(VLOOKUP($C38, 'Base sheet'!$C$2:$L$853, 3, 0), "")</f>
        <v>3</v>
      </c>
      <c r="F38" s="5">
        <f>IFERROR(VLOOKUP($C38, 'Base sheet'!$C$2:$L$853, 4, 0), "")</f>
        <v>96.453000000000003</v>
      </c>
      <c r="G38" t="str">
        <f>IFERROR(VLOOKUP($C38, 'Base sheet'!$C$2:$L$853, 5, 0), "")</f>
        <v>Rap</v>
      </c>
      <c r="H38" s="4">
        <f>IFERROR(VLOOKUP($C38, 'Base sheet'!$C$2:$L$853, 6, 0), "")</f>
        <v>0.6</v>
      </c>
      <c r="I38">
        <f>IFERROR(VLOOKUP($C38, 'Base sheet'!$C$2:$L$853, 7, 0), "")</f>
        <v>3</v>
      </c>
      <c r="J38">
        <f>IFERROR(VLOOKUP($C38, 'Base sheet'!$C$2:$L$853, 8, 0), "")</f>
        <v>4</v>
      </c>
      <c r="K38" t="str">
        <f>IFERROR(VLOOKUP($C38, 'Base sheet'!$C$2:$L$853, 9, 0), "")</f>
        <v>None</v>
      </c>
      <c r="L38" t="str">
        <f>IFERROR(IF(VLOOKUP($C38, 'Base sheet'!$C$2:$L$853, 10, 0) = 0, "", VLOOKUP($C38, 'Base sheet'!$C$2:$L$853, 10, 0)), "")</f>
        <v>Explicit</v>
      </c>
    </row>
    <row r="39" spans="1:12" x14ac:dyDescent="0.2">
      <c r="A39" t="s">
        <v>615</v>
      </c>
      <c r="B39" t="s">
        <v>653</v>
      </c>
      <c r="C39" s="7" t="str">
        <f t="shared" si="0"/>
        <v>Heartbreak Magic.Riah</v>
      </c>
      <c r="D39">
        <f>IFERROR(VLOOKUP($C39, 'Base sheet'!$C$2:$L$853, 2, 0), "")</f>
        <v>2</v>
      </c>
      <c r="E39">
        <f>IFERROR(VLOOKUP($C39, 'Base sheet'!$C$2:$L$853, 3, 0), "")</f>
        <v>3</v>
      </c>
      <c r="F39" s="5">
        <f>IFERROR(VLOOKUP($C39, 'Base sheet'!$C$2:$L$853, 4, 0), "")</f>
        <v>87</v>
      </c>
      <c r="G39" t="str">
        <f>IFERROR(VLOOKUP($C39, 'Base sheet'!$C$2:$L$853, 5, 0), "")</f>
        <v>Late night, Funk pop</v>
      </c>
      <c r="H39" s="4">
        <f>IFERROR(VLOOKUP($C39, 'Base sheet'!$C$2:$L$853, 6, 0), "")</f>
        <v>0.27300000000000002</v>
      </c>
      <c r="I39">
        <f>IFERROR(VLOOKUP($C39, 'Base sheet'!$C$2:$L$853, 7, 0), "")</f>
        <v>4</v>
      </c>
      <c r="J39">
        <f>IFERROR(VLOOKUP($C39, 'Base sheet'!$C$2:$L$853, 8, 0), "")</f>
        <v>3</v>
      </c>
      <c r="K39" t="str">
        <f>IFERROR(VLOOKUP($C39, 'Base sheet'!$C$2:$L$853, 9, 0), "")</f>
        <v>Rising</v>
      </c>
      <c r="L39" t="str">
        <f>IFERROR(IF(VLOOKUP($C39, 'Base sheet'!$C$2:$L$853, 10, 0) = 0, "", VLOOKUP($C39, 'Base sheet'!$C$2:$L$853, 10, 0)), "")</f>
        <v/>
      </c>
    </row>
    <row r="40" spans="1:12" x14ac:dyDescent="0.2">
      <c r="A40" t="s">
        <v>1111</v>
      </c>
      <c r="B40" t="s">
        <v>1112</v>
      </c>
      <c r="C40" s="7" t="str">
        <f t="shared" si="0"/>
        <v>Rockabye.The Mayries</v>
      </c>
      <c r="D40">
        <f>IFERROR(VLOOKUP($C40, 'Base sheet'!$C$2:$L$853, 2, 0), "")</f>
        <v>2</v>
      </c>
      <c r="E40">
        <f>IFERROR(VLOOKUP($C40, 'Base sheet'!$C$2:$L$853, 3, 0), "")</f>
        <v>2</v>
      </c>
      <c r="F40" s="5">
        <f>IFERROR(VLOOKUP($C40, 'Base sheet'!$C$2:$L$853, 4, 0), "")</f>
        <v>77.013999999999996</v>
      </c>
      <c r="G40" t="str">
        <f>IFERROR(VLOOKUP($C40, 'Base sheet'!$C$2:$L$853, 5, 0), "")</f>
        <v>Singer songwriter, Covers</v>
      </c>
      <c r="H40" s="4">
        <f>IFERROR(VLOOKUP($C40, 'Base sheet'!$C$2:$L$853, 6, 0), "")</f>
        <v>0.9</v>
      </c>
      <c r="I40">
        <f>IFERROR(VLOOKUP($C40, 'Base sheet'!$C$2:$L$853, 7, 0), "")</f>
        <v>1</v>
      </c>
      <c r="J40">
        <f>IFERROR(VLOOKUP($C40, 'Base sheet'!$C$2:$L$853, 8, 0), "")</f>
        <v>4</v>
      </c>
      <c r="K40" t="str">
        <f>IFERROR(VLOOKUP($C40, 'Base sheet'!$C$2:$L$853, 9, 0), "")</f>
        <v>None</v>
      </c>
      <c r="L40" t="str">
        <f>IFERROR(IF(VLOOKUP($C40, 'Base sheet'!$C$2:$L$853, 10, 0) = 0, "", VLOOKUP($C40, 'Base sheet'!$C$2:$L$853, 10, 0)), "")</f>
        <v/>
      </c>
    </row>
    <row r="41" spans="1:12" x14ac:dyDescent="0.2">
      <c r="A41" t="s">
        <v>379</v>
      </c>
      <c r="B41" t="s">
        <v>288</v>
      </c>
      <c r="C41" s="7" t="str">
        <f t="shared" si="0"/>
        <v>omg.Marian Hill</v>
      </c>
      <c r="D41">
        <f>IFERROR(VLOOKUP($C41, 'Base sheet'!$C$2:$L$853, 2, 0), "")</f>
        <v>2</v>
      </c>
      <c r="E41">
        <f>IFERROR(VLOOKUP($C41, 'Base sheet'!$C$2:$L$853, 3, 0), "")</f>
        <v>3</v>
      </c>
      <c r="F41" s="5">
        <f>IFERROR(VLOOKUP($C41, 'Base sheet'!$C$2:$L$853, 4, 0), "")</f>
        <v>93.013999999999996</v>
      </c>
      <c r="G41" t="str">
        <f>IFERROR(VLOOKUP($C41, 'Base sheet'!$C$2:$L$853, 5, 0), "")</f>
        <v>Electropop, Baddie pop</v>
      </c>
      <c r="H41" s="4">
        <f>IFERROR(VLOOKUP($C41, 'Base sheet'!$C$2:$L$853, 6, 0), "")</f>
        <v>0.1</v>
      </c>
      <c r="I41">
        <f>IFERROR(VLOOKUP($C41, 'Base sheet'!$C$2:$L$853, 7, 0), "")</f>
        <v>3</v>
      </c>
      <c r="J41">
        <f>IFERROR(VLOOKUP($C41, 'Base sheet'!$C$2:$L$853, 8, 0), "")</f>
        <v>4</v>
      </c>
      <c r="K41" t="str">
        <f>IFERROR(VLOOKUP($C41, 'Base sheet'!$C$2:$L$853, 9, 0), "")</f>
        <v>Rising</v>
      </c>
      <c r="L41" t="str">
        <f>IFERROR(IF(VLOOKUP($C41, 'Base sheet'!$C$2:$L$853, 10, 0) = 0, "", VLOOKUP($C41, 'Base sheet'!$C$2:$L$853, 10, 0)), "")</f>
        <v>Explicit</v>
      </c>
    </row>
    <row r="42" spans="1:12" x14ac:dyDescent="0.2">
      <c r="A42" t="s">
        <v>1109</v>
      </c>
      <c r="B42" t="s">
        <v>1110</v>
      </c>
      <c r="C42" s="7" t="str">
        <f t="shared" si="0"/>
        <v>Violet.Connor Price,Killa</v>
      </c>
      <c r="D42">
        <f>IFERROR(VLOOKUP($C42, 'Base sheet'!$C$2:$L$853, 2, 0), "")</f>
        <v>3</v>
      </c>
      <c r="E42">
        <f>IFERROR(VLOOKUP($C42, 'Base sheet'!$C$2:$L$853, 3, 0), "")</f>
        <v>4</v>
      </c>
      <c r="F42" s="5">
        <f>IFERROR(VLOOKUP($C42, 'Base sheet'!$C$2:$L$853, 4, 0), "")</f>
        <v>119.973</v>
      </c>
      <c r="G42" t="str">
        <f>IFERROR(VLOOKUP($C42, 'Base sheet'!$C$2:$L$853, 5, 0), "")</f>
        <v>Angry Cali Late Nite</v>
      </c>
      <c r="H42" s="4">
        <f>IFERROR(VLOOKUP($C42, 'Base sheet'!$C$2:$L$853, 6, 0), "")</f>
        <v>0.5</v>
      </c>
      <c r="I42">
        <f>IFERROR(VLOOKUP($C42, 'Base sheet'!$C$2:$L$853, 7, 0), "")</f>
        <v>3</v>
      </c>
      <c r="J42">
        <f>IFERROR(VLOOKUP($C42, 'Base sheet'!$C$2:$L$853, 8, 0), "")</f>
        <v>3</v>
      </c>
      <c r="K42" t="str">
        <f>IFERROR(VLOOKUP($C42, 'Base sheet'!$C$2:$L$853, 9, 0), "")</f>
        <v>Rising</v>
      </c>
      <c r="L42" t="str">
        <f>IFERROR(IF(VLOOKUP($C42, 'Base sheet'!$C$2:$L$853, 10, 0) = 0, "", VLOOKUP($C42, 'Base sheet'!$C$2:$L$853, 10, 0)), "")</f>
        <v/>
      </c>
    </row>
    <row r="43" spans="1:12" x14ac:dyDescent="0.2">
      <c r="A43" t="s">
        <v>1101</v>
      </c>
      <c r="B43" t="s">
        <v>301</v>
      </c>
      <c r="C43" s="7" t="str">
        <f t="shared" si="0"/>
        <v>Blank Space (Taylor's Version).Taylor Swift</v>
      </c>
      <c r="D43">
        <f>IFERROR(VLOOKUP($C43, 'Base sheet'!$C$2:$L$853, 2, 0), "")</f>
        <v>3</v>
      </c>
      <c r="E43">
        <f>IFERROR(VLOOKUP($C43, 'Base sheet'!$C$2:$L$853, 3, 0), "")</f>
        <v>3</v>
      </c>
      <c r="F43" s="5">
        <f>IFERROR(VLOOKUP($C43, 'Base sheet'!$C$2:$L$853, 4, 0), "")</f>
        <v>96.006</v>
      </c>
      <c r="G43" t="str">
        <f>IFERROR(VLOOKUP($C43, 'Base sheet'!$C$2:$L$853, 5, 0), "")</f>
        <v>Pop</v>
      </c>
      <c r="H43" s="4">
        <f>IFERROR(VLOOKUP($C43, 'Base sheet'!$C$2:$L$853, 6, 0), "")</f>
        <v>0.3</v>
      </c>
      <c r="I43">
        <f>IFERROR(VLOOKUP($C43, 'Base sheet'!$C$2:$L$853, 7, 0), "")</f>
        <v>1</v>
      </c>
      <c r="J43">
        <f>IFERROR(VLOOKUP($C43, 'Base sheet'!$C$2:$L$853, 8, 0), "")</f>
        <v>5</v>
      </c>
      <c r="K43" t="str">
        <f>IFERROR(VLOOKUP($C43, 'Base sheet'!$C$2:$L$853, 9, 0), "")</f>
        <v>None</v>
      </c>
      <c r="L43" t="str">
        <f>IFERROR(IF(VLOOKUP($C43, 'Base sheet'!$C$2:$L$853, 10, 0) = 0, "", VLOOKUP($C43, 'Base sheet'!$C$2:$L$853, 10, 0)), "")</f>
        <v/>
      </c>
    </row>
    <row r="44" spans="1:12" x14ac:dyDescent="0.2">
      <c r="A44" t="s">
        <v>572</v>
      </c>
      <c r="B44" t="s">
        <v>573</v>
      </c>
      <c r="C44" s="7" t="str">
        <f t="shared" si="0"/>
        <v>Like This.Jake Scott</v>
      </c>
      <c r="D44">
        <f>IFERROR(VLOOKUP($C44, 'Base sheet'!$C$2:$L$853, 2, 0), "")</f>
        <v>2</v>
      </c>
      <c r="E44">
        <f>IFERROR(VLOOKUP($C44, 'Base sheet'!$C$2:$L$853, 3, 0), "")</f>
        <v>3</v>
      </c>
      <c r="F44" s="5">
        <f>IFERROR(VLOOKUP($C44, 'Base sheet'!$C$2:$L$853, 4, 0), "")</f>
        <v>96.081999999999994</v>
      </c>
      <c r="G44" t="str">
        <f>IFERROR(VLOOKUP($C44, 'Base sheet'!$C$2:$L$853, 5, 0), "")</f>
        <v>Singer songwriter</v>
      </c>
      <c r="H44" s="4">
        <f>IFERROR(VLOOKUP($C44, 'Base sheet'!$C$2:$L$853, 6, 0), "")</f>
        <v>0.4</v>
      </c>
      <c r="I44">
        <f>IFERROR(VLOOKUP($C44, 'Base sheet'!$C$2:$L$853, 7, 0), "")</f>
        <v>2</v>
      </c>
      <c r="J44">
        <f>IFERROR(VLOOKUP($C44, 'Base sheet'!$C$2:$L$853, 8, 0), "")</f>
        <v>3</v>
      </c>
      <c r="K44" t="str">
        <f>IFERROR(VLOOKUP($C44, 'Base sheet'!$C$2:$L$853, 9, 0), "")</f>
        <v>Rising</v>
      </c>
      <c r="L44" t="str">
        <f>IFERROR(IF(VLOOKUP($C44, 'Base sheet'!$C$2:$L$853, 10, 0) = 0, "", VLOOKUP($C44, 'Base sheet'!$C$2:$L$853, 10, 0)), "")</f>
        <v/>
      </c>
    </row>
    <row r="45" spans="1:12" x14ac:dyDescent="0.2">
      <c r="A45" t="s">
        <v>838</v>
      </c>
      <c r="B45" t="s">
        <v>839</v>
      </c>
      <c r="C45" s="7" t="str">
        <f t="shared" si="0"/>
        <v>Grace's Amazing Hands.Dave Barnes</v>
      </c>
      <c r="D45">
        <f>IFERROR(VLOOKUP($C45, 'Base sheet'!$C$2:$L$853, 2, 0), "")</f>
        <v>2</v>
      </c>
      <c r="E45">
        <f>IFERROR(VLOOKUP($C45, 'Base sheet'!$C$2:$L$853, 3, 0), "")</f>
        <v>2</v>
      </c>
      <c r="F45" s="5">
        <f>IFERROR(VLOOKUP($C45, 'Base sheet'!$C$2:$L$853, 4, 0), "")</f>
        <v>74.552000000000007</v>
      </c>
      <c r="G45" t="str">
        <f>IFERROR(VLOOKUP($C45, 'Base sheet'!$C$2:$L$853, 5, 0), "")</f>
        <v>Oldies</v>
      </c>
      <c r="H45" s="4">
        <f>IFERROR(VLOOKUP($C45, 'Base sheet'!$C$2:$L$853, 6, 0), "")</f>
        <v>0.9</v>
      </c>
      <c r="I45">
        <f>IFERROR(VLOOKUP($C45, 'Base sheet'!$C$2:$L$853, 7, 0), "")</f>
        <v>2</v>
      </c>
      <c r="J45">
        <f>IFERROR(VLOOKUP($C45, 'Base sheet'!$C$2:$L$853, 8, 0), "")</f>
        <v>5</v>
      </c>
      <c r="K45" t="str">
        <f>IFERROR(VLOOKUP($C45, 'Base sheet'!$C$2:$L$853, 9, 0), "")</f>
        <v>None</v>
      </c>
      <c r="L45" t="str">
        <f>IFERROR(IF(VLOOKUP($C45, 'Base sheet'!$C$2:$L$853, 10, 0) = 0, "", VLOOKUP($C45, 'Base sheet'!$C$2:$L$853, 10, 0)), "")</f>
        <v/>
      </c>
    </row>
    <row r="46" spans="1:12" x14ac:dyDescent="0.2">
      <c r="A46" t="s">
        <v>295</v>
      </c>
      <c r="B46" t="s">
        <v>296</v>
      </c>
      <c r="C46" s="7" t="str">
        <f t="shared" si="0"/>
        <v>Yanghwa BRDG.Zion.T</v>
      </c>
      <c r="D46">
        <f>IFERROR(VLOOKUP($C46, 'Base sheet'!$C$2:$L$853, 2, 0), "")</f>
        <v>1</v>
      </c>
      <c r="E46">
        <f>IFERROR(VLOOKUP($C46, 'Base sheet'!$C$2:$L$853, 3, 0), "")</f>
        <v>2</v>
      </c>
      <c r="F46" s="5">
        <f>IFERROR(VLOOKUP($C46, 'Base sheet'!$C$2:$L$853, 4, 0), "")</f>
        <v>87.111000000000004</v>
      </c>
      <c r="G46" t="str">
        <f>IFERROR(VLOOKUP($C46, 'Base sheet'!$C$2:$L$853, 5, 0), "")</f>
        <v>Singer songwriter, Non-english</v>
      </c>
      <c r="H46" s="4">
        <f>IFERROR(VLOOKUP($C46, 'Base sheet'!$C$2:$L$853, 6, 0), "")</f>
        <v>0.6</v>
      </c>
      <c r="I46">
        <f>IFERROR(VLOOKUP($C46, 'Base sheet'!$C$2:$L$853, 7, 0), "")</f>
        <v>2</v>
      </c>
      <c r="J46">
        <f>IFERROR(VLOOKUP($C46, 'Base sheet'!$C$2:$L$853, 8, 0), "")</f>
        <v>2</v>
      </c>
      <c r="K46" t="str">
        <f>IFERROR(VLOOKUP($C46, 'Base sheet'!$C$2:$L$853, 9, 0), "")</f>
        <v>Rising</v>
      </c>
      <c r="L46" t="str">
        <f>IFERROR(IF(VLOOKUP($C46, 'Base sheet'!$C$2:$L$853, 10, 0) = 0, "", VLOOKUP($C46, 'Base sheet'!$C$2:$L$853, 10, 0)), "")</f>
        <v/>
      </c>
    </row>
    <row r="47" spans="1:12" x14ac:dyDescent="0.2">
      <c r="A47" t="s">
        <v>907</v>
      </c>
      <c r="B47" t="s">
        <v>908</v>
      </c>
      <c r="C47" s="7" t="str">
        <f t="shared" si="0"/>
        <v>Spiritual Man.LANKS</v>
      </c>
      <c r="D47">
        <f>IFERROR(VLOOKUP($C47, 'Base sheet'!$C$2:$L$853, 2, 0), "")</f>
        <v>2</v>
      </c>
      <c r="E47">
        <f>IFERROR(VLOOKUP($C47, 'Base sheet'!$C$2:$L$853, 3, 0), "")</f>
        <v>3</v>
      </c>
      <c r="F47" s="5">
        <f>IFERROR(VLOOKUP($C47, 'Base sheet'!$C$2:$L$853, 4, 0), "")</f>
        <v>93.984999999999999</v>
      </c>
      <c r="G47" t="str">
        <f>IFERROR(VLOOKUP($C47, 'Base sheet'!$C$2:$L$853, 5, 0), "")</f>
        <v>Electropop</v>
      </c>
      <c r="H47" s="4">
        <f>IFERROR(VLOOKUP($C47, 'Base sheet'!$C$2:$L$853, 6, 0), "")</f>
        <v>0.2</v>
      </c>
      <c r="I47">
        <f>IFERROR(VLOOKUP($C47, 'Base sheet'!$C$2:$L$853, 7, 0), "")</f>
        <v>1</v>
      </c>
      <c r="J47">
        <f>IFERROR(VLOOKUP($C47, 'Base sheet'!$C$2:$L$853, 8, 0), "")</f>
        <v>2</v>
      </c>
      <c r="K47" t="str">
        <f>IFERROR(VLOOKUP($C47, 'Base sheet'!$C$2:$L$853, 9, 0), "")</f>
        <v>Rising</v>
      </c>
      <c r="L47" t="str">
        <f>IFERROR(IF(VLOOKUP($C47, 'Base sheet'!$C$2:$L$853, 10, 0) = 0, "", VLOOKUP($C47, 'Base sheet'!$C$2:$L$853, 10, 0)), "")</f>
        <v/>
      </c>
    </row>
    <row r="48" spans="1:12" x14ac:dyDescent="0.2">
      <c r="A48" t="s">
        <v>840</v>
      </c>
      <c r="B48" t="s">
        <v>841</v>
      </c>
      <c r="C48" s="7" t="str">
        <f t="shared" si="0"/>
        <v>You're Sexy I'm Sexy.Eric Nam</v>
      </c>
      <c r="D48">
        <f>IFERROR(VLOOKUP($C48, 'Base sheet'!$C$2:$L$853, 2, 0), "")</f>
        <v>3</v>
      </c>
      <c r="E48">
        <f>IFERROR(VLOOKUP($C48, 'Base sheet'!$C$2:$L$853, 3, 0), "")</f>
        <v>4</v>
      </c>
      <c r="F48" s="5">
        <f>IFERROR(VLOOKUP($C48, 'Base sheet'!$C$2:$L$853, 4, 0), "")</f>
        <v>109.971</v>
      </c>
      <c r="G48" t="str">
        <f>IFERROR(VLOOKUP($C48, 'Base sheet'!$C$2:$L$853, 5, 0), "")</f>
        <v>Pop</v>
      </c>
      <c r="H48" s="4">
        <f>IFERROR(VLOOKUP($C48, 'Base sheet'!$C$2:$L$853, 6, 0), "")</f>
        <v>0.5</v>
      </c>
      <c r="I48">
        <f>IFERROR(VLOOKUP($C48, 'Base sheet'!$C$2:$L$853, 7, 0), "")</f>
        <v>2</v>
      </c>
      <c r="J48">
        <f>IFERROR(VLOOKUP($C48, 'Base sheet'!$C$2:$L$853, 8, 0), "")</f>
        <v>2</v>
      </c>
      <c r="K48" t="str">
        <f>IFERROR(VLOOKUP($C48, 'Base sheet'!$C$2:$L$853, 9, 0), "")</f>
        <v>Rising</v>
      </c>
      <c r="L48" t="str">
        <f>IFERROR(IF(VLOOKUP($C48, 'Base sheet'!$C$2:$L$853, 10, 0) = 0, "", VLOOKUP($C48, 'Base sheet'!$C$2:$L$853, 10, 0)), "")</f>
        <v>Clean but inappropriate</v>
      </c>
    </row>
    <row r="49" spans="1:12" x14ac:dyDescent="0.2">
      <c r="A49" t="s">
        <v>1086</v>
      </c>
      <c r="B49" t="s">
        <v>1087</v>
      </c>
      <c r="C49" s="7" t="str">
        <f t="shared" si="0"/>
        <v>Written in the Sand.Old Dominion</v>
      </c>
      <c r="D49">
        <f>IFERROR(VLOOKUP($C49, 'Base sheet'!$C$2:$L$853, 2, 0), "")</f>
        <v>2</v>
      </c>
      <c r="E49">
        <f>IFERROR(VLOOKUP($C49, 'Base sheet'!$C$2:$L$853, 3, 0), "")</f>
        <v>2</v>
      </c>
      <c r="F49" s="5">
        <f>IFERROR(VLOOKUP($C49, 'Base sheet'!$C$2:$L$853, 4, 0), "")</f>
        <v>83.983999999999995</v>
      </c>
      <c r="G49" t="str">
        <f>IFERROR(VLOOKUP($C49, 'Base sheet'!$C$2:$L$853, 5, 0), "")</f>
        <v>Country</v>
      </c>
      <c r="H49" s="4">
        <f>IFERROR(VLOOKUP($C49, 'Base sheet'!$C$2:$L$853, 6, 0), "")</f>
        <v>0.7</v>
      </c>
      <c r="I49">
        <f>IFERROR(VLOOKUP($C49, 'Base sheet'!$C$2:$L$853, 7, 0), "")</f>
        <v>2</v>
      </c>
      <c r="J49">
        <f>IFERROR(VLOOKUP($C49, 'Base sheet'!$C$2:$L$853, 8, 0), "")</f>
        <v>3</v>
      </c>
      <c r="K49" t="str">
        <f>IFERROR(VLOOKUP($C49, 'Base sheet'!$C$2:$L$853, 9, 0), "")</f>
        <v>None</v>
      </c>
      <c r="L49" t="str">
        <f>IFERROR(IF(VLOOKUP($C49, 'Base sheet'!$C$2:$L$853, 10, 0) = 0, "", VLOOKUP($C49, 'Base sheet'!$C$2:$L$853, 10, 0)), "")</f>
        <v/>
      </c>
    </row>
    <row r="50" spans="1:12" x14ac:dyDescent="0.2">
      <c r="A50" t="s">
        <v>879</v>
      </c>
      <c r="B50" t="s">
        <v>880</v>
      </c>
      <c r="C50" s="7" t="str">
        <f t="shared" si="0"/>
        <v>Bound.Indiana</v>
      </c>
      <c r="D50">
        <f>IFERROR(VLOOKUP($C50, 'Base sheet'!$C$2:$L$853, 2, 0), "")</f>
        <v>2</v>
      </c>
      <c r="E50">
        <f>IFERROR(VLOOKUP($C50, 'Base sheet'!$C$2:$L$853, 3, 0), "")</f>
        <v>2</v>
      </c>
      <c r="F50" s="5">
        <f>IFERROR(VLOOKUP($C50, 'Base sheet'!$C$2:$L$853, 4, 0), "")</f>
        <v>89.99</v>
      </c>
      <c r="G50" t="str">
        <f>IFERROR(VLOOKUP($C50, 'Base sheet'!$C$2:$L$853, 5, 0), "")</f>
        <v>Baddie pop</v>
      </c>
      <c r="H50" s="4">
        <f>IFERROR(VLOOKUP($C50, 'Base sheet'!$C$2:$L$853, 6, 0), "")</f>
        <v>0.19800000000000001</v>
      </c>
      <c r="I50">
        <f>IFERROR(VLOOKUP($C50, 'Base sheet'!$C$2:$L$853, 7, 0), "")</f>
        <v>1</v>
      </c>
      <c r="J50">
        <f>IFERROR(VLOOKUP($C50, 'Base sheet'!$C$2:$L$853, 8, 0), "")</f>
        <v>4</v>
      </c>
      <c r="K50" t="str">
        <f>IFERROR(VLOOKUP($C50, 'Base sheet'!$C$2:$L$853, 9, 0), "")</f>
        <v>None</v>
      </c>
      <c r="L50" t="str">
        <f>IFERROR(IF(VLOOKUP($C50, 'Base sheet'!$C$2:$L$853, 10, 0) = 0, "", VLOOKUP($C50, 'Base sheet'!$C$2:$L$853, 10, 0)), "")</f>
        <v/>
      </c>
    </row>
    <row r="51" spans="1:12" x14ac:dyDescent="0.2">
      <c r="A51" t="s">
        <v>806</v>
      </c>
      <c r="B51" t="s">
        <v>441</v>
      </c>
      <c r="C51" s="7" t="str">
        <f t="shared" si="0"/>
        <v>What Was I Made For?.Billie Eilish</v>
      </c>
      <c r="D51">
        <f>IFERROR(VLOOKUP($C51, 'Base sheet'!$C$2:$L$853, 2, 0), "")</f>
        <v>1</v>
      </c>
      <c r="E51">
        <f>IFERROR(VLOOKUP($C51, 'Base sheet'!$C$2:$L$853, 3, 0), "")</f>
        <v>1</v>
      </c>
      <c r="F51" s="5">
        <f>IFERROR(VLOOKUP($C51, 'Base sheet'!$C$2:$L$853, 4, 0), "")</f>
        <v>79</v>
      </c>
      <c r="G51" t="str">
        <f>IFERROR(VLOOKUP($C51, 'Base sheet'!$C$2:$L$853, 5, 0), "")</f>
        <v>Drama pop</v>
      </c>
      <c r="H51" s="4">
        <f>IFERROR(VLOOKUP($C51, 'Base sheet'!$C$2:$L$853, 6, 0), "")</f>
        <v>0.8</v>
      </c>
      <c r="I51">
        <f>IFERROR(VLOOKUP($C51, 'Base sheet'!$C$2:$L$853, 7, 0), "")</f>
        <v>3</v>
      </c>
      <c r="J51">
        <f>IFERROR(VLOOKUP($C51, 'Base sheet'!$C$2:$L$853, 8, 0), "")</f>
        <v>3</v>
      </c>
      <c r="K51" t="str">
        <f>IFERROR(VLOOKUP($C51, 'Base sheet'!$C$2:$L$853, 9, 0), "")</f>
        <v>None</v>
      </c>
      <c r="L51" t="str">
        <f>IFERROR(IF(VLOOKUP($C51, 'Base sheet'!$C$2:$L$853, 10, 0) = 0, "", VLOOKUP($C51, 'Base sheet'!$C$2:$L$853, 10, 0)), "")</f>
        <v>End at 3:33</v>
      </c>
    </row>
    <row r="52" spans="1:12" x14ac:dyDescent="0.2">
      <c r="A52" t="s">
        <v>94</v>
      </c>
      <c r="B52" t="s">
        <v>95</v>
      </c>
      <c r="C52" s="7" t="str">
        <f t="shared" si="0"/>
        <v>Everybody Wants You.Red Hearse</v>
      </c>
      <c r="D52">
        <f>IFERROR(VLOOKUP($C52, 'Base sheet'!$C$2:$L$853, 2, 0), "")</f>
        <v>1</v>
      </c>
      <c r="E52">
        <f>IFERROR(VLOOKUP($C52, 'Base sheet'!$C$2:$L$853, 3, 0), "")</f>
        <v>2</v>
      </c>
      <c r="F52" s="5">
        <f>IFERROR(VLOOKUP($C52, 'Base sheet'!$C$2:$L$853, 4, 0), "")</f>
        <v>95.893000000000001</v>
      </c>
      <c r="G52" t="str">
        <f>IFERROR(VLOOKUP($C52, 'Base sheet'!$C$2:$L$853, 5, 0), "")</f>
        <v>Late night</v>
      </c>
      <c r="H52" s="4">
        <f>IFERROR(VLOOKUP($C52, 'Base sheet'!$C$2:$L$853, 6, 0), "")</f>
        <v>0.78400000000000003</v>
      </c>
      <c r="I52">
        <f>IFERROR(VLOOKUP($C52, 'Base sheet'!$C$2:$L$853, 7, 0), "")</f>
        <v>3</v>
      </c>
      <c r="J52">
        <f>IFERROR(VLOOKUP($C52, 'Base sheet'!$C$2:$L$853, 8, 0), "")</f>
        <v>5</v>
      </c>
      <c r="K52" t="str">
        <f>IFERROR(VLOOKUP($C52, 'Base sheet'!$C$2:$L$853, 9, 0), "")</f>
        <v>Rising</v>
      </c>
      <c r="L52" t="str">
        <f>IFERROR(IF(VLOOKUP($C52, 'Base sheet'!$C$2:$L$853, 10, 0) = 0, "", VLOOKUP($C52, 'Base sheet'!$C$2:$L$853, 10, 0)), "")</f>
        <v/>
      </c>
    </row>
    <row r="53" spans="1:12" x14ac:dyDescent="0.2">
      <c r="A53" t="s">
        <v>1090</v>
      </c>
      <c r="B53" t="s">
        <v>1091</v>
      </c>
      <c r="C53" s="7" t="str">
        <f t="shared" si="0"/>
        <v>Ich kenne nichts (das so schön ist wie du) - Radio-Edit.Xavier Naidoo,RZA</v>
      </c>
      <c r="D53">
        <f>IFERROR(VLOOKUP($C53, 'Base sheet'!$C$2:$L$853, 2, 0), "")</f>
        <v>2</v>
      </c>
      <c r="E53">
        <f>IFERROR(VLOOKUP($C53, 'Base sheet'!$C$2:$L$853, 3, 0), "")</f>
        <v>2</v>
      </c>
      <c r="F53" s="5">
        <f>IFERROR(VLOOKUP($C53, 'Base sheet'!$C$2:$L$853, 4, 0), "")</f>
        <v>87.959000000000003</v>
      </c>
      <c r="G53" t="str">
        <f>IFERROR(VLOOKUP($C53, 'Base sheet'!$C$2:$L$853, 5, 0), "")</f>
        <v>Late night, Non-english</v>
      </c>
      <c r="H53" s="4">
        <f>IFERROR(VLOOKUP($C53, 'Base sheet'!$C$2:$L$853, 6, 0), "")</f>
        <v>0.2</v>
      </c>
      <c r="I53">
        <f>IFERROR(VLOOKUP($C53, 'Base sheet'!$C$2:$L$853, 7, 0), "")</f>
        <v>2</v>
      </c>
      <c r="J53">
        <f>IFERROR(VLOOKUP($C53, 'Base sheet'!$C$2:$L$853, 8, 0), "")</f>
        <v>2</v>
      </c>
      <c r="K53" t="str">
        <f>IFERROR(VLOOKUP($C53, 'Base sheet'!$C$2:$L$853, 9, 0), "")</f>
        <v>None</v>
      </c>
      <c r="L53" t="str">
        <f>IFERROR(IF(VLOOKUP($C53, 'Base sheet'!$C$2:$L$853, 10, 0) = 0, "", VLOOKUP($C53, 'Base sheet'!$C$2:$L$853, 10, 0)), "")</f>
        <v>Fade in at 0:24, end at 5:25</v>
      </c>
    </row>
    <row r="54" spans="1:12" x14ac:dyDescent="0.2">
      <c r="C54" s="7" t="str">
        <f t="shared" si="0"/>
        <v>.</v>
      </c>
      <c r="D54" t="str">
        <f>IFERROR(VLOOKUP($C54, 'Base sheet'!$C$2:$L$853, 2, 0), "")</f>
        <v/>
      </c>
      <c r="E54" t="str">
        <f>IFERROR(VLOOKUP($C54, 'Base sheet'!$C$2:$L$853, 3, 0), "")</f>
        <v/>
      </c>
      <c r="F54" s="5" t="str">
        <f>IFERROR(VLOOKUP($C54, 'Base sheet'!$C$2:$L$853, 4, 0), "")</f>
        <v/>
      </c>
      <c r="G54" t="str">
        <f>IFERROR(VLOOKUP($C54, 'Base sheet'!$C$2:$L$853, 5, 0), "")</f>
        <v/>
      </c>
      <c r="H54" s="4" t="str">
        <f>IFERROR(VLOOKUP($C54, 'Base sheet'!$C$2:$L$853, 6, 0), "")</f>
        <v/>
      </c>
      <c r="I54" t="str">
        <f>IFERROR(VLOOKUP($C54, 'Base sheet'!$C$2:$L$853, 7, 0), "")</f>
        <v/>
      </c>
      <c r="J54" t="str">
        <f>IFERROR(VLOOKUP($C54, 'Base sheet'!$C$2:$L$853, 8, 0), "")</f>
        <v/>
      </c>
      <c r="K54" t="str">
        <f>IFERROR(VLOOKUP($C54, 'Base sheet'!$C$2:$L$853, 9, 0), "")</f>
        <v/>
      </c>
      <c r="L54" t="str">
        <f>IFERROR(IF(VLOOKUP($C54, 'Base sheet'!$C$2:$L$853, 10, 0) = 0, "", VLOOKUP($C54, 'Base sheet'!$C$2:$L$853, 10, 0)), "")</f>
        <v/>
      </c>
    </row>
    <row r="55" spans="1:12" x14ac:dyDescent="0.2">
      <c r="C55" s="7" t="str">
        <f t="shared" si="0"/>
        <v>.</v>
      </c>
      <c r="D55" t="str">
        <f>IFERROR(VLOOKUP($C55, 'Base sheet'!$C$2:$L$853, 2, 0), "")</f>
        <v/>
      </c>
      <c r="E55" t="str">
        <f>IFERROR(VLOOKUP($C55, 'Base sheet'!$C$2:$L$853, 3, 0), "")</f>
        <v/>
      </c>
      <c r="F55" s="5" t="str">
        <f>IFERROR(VLOOKUP($C55, 'Base sheet'!$C$2:$L$853, 4, 0), "")</f>
        <v/>
      </c>
      <c r="G55" t="str">
        <f>IFERROR(VLOOKUP($C55, 'Base sheet'!$C$2:$L$853, 5, 0), "")</f>
        <v/>
      </c>
      <c r="H55" s="4" t="str">
        <f>IFERROR(VLOOKUP($C55, 'Base sheet'!$C$2:$L$853, 6, 0), "")</f>
        <v/>
      </c>
      <c r="I55" t="str">
        <f>IFERROR(VLOOKUP($C55, 'Base sheet'!$C$2:$L$853, 7, 0), "")</f>
        <v/>
      </c>
      <c r="J55" t="str">
        <f>IFERROR(VLOOKUP($C55, 'Base sheet'!$C$2:$L$853, 8, 0), "")</f>
        <v/>
      </c>
      <c r="K55" t="str">
        <f>IFERROR(VLOOKUP($C55, 'Base sheet'!$C$2:$L$853, 9, 0), "")</f>
        <v/>
      </c>
      <c r="L55" t="str">
        <f>IFERROR(IF(VLOOKUP($C55, 'Base sheet'!$C$2:$L$853, 10, 0) = 0, "", VLOOKUP($C55, 'Base sheet'!$C$2:$L$853, 10, 0)), "")</f>
        <v/>
      </c>
    </row>
    <row r="56" spans="1:12" x14ac:dyDescent="0.2">
      <c r="C56" s="7" t="str">
        <f t="shared" si="0"/>
        <v>.</v>
      </c>
      <c r="D56" t="str">
        <f>IFERROR(VLOOKUP($C56, 'Base sheet'!$C$2:$L$853, 2, 0), "")</f>
        <v/>
      </c>
      <c r="E56" t="str">
        <f>IFERROR(VLOOKUP($C56, 'Base sheet'!$C$2:$L$853, 3, 0), "")</f>
        <v/>
      </c>
      <c r="F56" s="5" t="str">
        <f>IFERROR(VLOOKUP($C56, 'Base sheet'!$C$2:$L$853, 4, 0), "")</f>
        <v/>
      </c>
      <c r="G56" t="str">
        <f>IFERROR(VLOOKUP($C56, 'Base sheet'!$C$2:$L$853, 5, 0), "")</f>
        <v/>
      </c>
      <c r="H56" s="4" t="str">
        <f>IFERROR(VLOOKUP($C56, 'Base sheet'!$C$2:$L$853, 6, 0), "")</f>
        <v/>
      </c>
      <c r="I56" t="str">
        <f>IFERROR(VLOOKUP($C56, 'Base sheet'!$C$2:$L$853, 7, 0), "")</f>
        <v/>
      </c>
      <c r="J56" t="str">
        <f>IFERROR(VLOOKUP($C56, 'Base sheet'!$C$2:$L$853, 8, 0), "")</f>
        <v/>
      </c>
      <c r="K56" t="str">
        <f>IFERROR(VLOOKUP($C56, 'Base sheet'!$C$2:$L$853, 9, 0), "")</f>
        <v/>
      </c>
      <c r="L56" t="str">
        <f>IFERROR(IF(VLOOKUP($C56, 'Base sheet'!$C$2:$L$853, 10, 0) = 0, "", VLOOKUP($C56, 'Base sheet'!$C$2:$L$853, 10, 0)), "")</f>
        <v/>
      </c>
    </row>
    <row r="57" spans="1:12" x14ac:dyDescent="0.2">
      <c r="C57" s="7" t="str">
        <f t="shared" si="0"/>
        <v>.</v>
      </c>
      <c r="D57" t="str">
        <f>IFERROR(VLOOKUP($C57, 'Base sheet'!$C$2:$L$853, 2, 0), "")</f>
        <v/>
      </c>
      <c r="E57" t="str">
        <f>IFERROR(VLOOKUP($C57, 'Base sheet'!$C$2:$L$853, 3, 0), "")</f>
        <v/>
      </c>
      <c r="F57" s="5" t="str">
        <f>IFERROR(VLOOKUP($C57, 'Base sheet'!$C$2:$L$853, 4, 0), "")</f>
        <v/>
      </c>
      <c r="G57" t="str">
        <f>IFERROR(VLOOKUP($C57, 'Base sheet'!$C$2:$L$853, 5, 0), "")</f>
        <v/>
      </c>
      <c r="H57" s="4" t="str">
        <f>IFERROR(VLOOKUP($C57, 'Base sheet'!$C$2:$L$853, 6, 0), "")</f>
        <v/>
      </c>
      <c r="I57" t="str">
        <f>IFERROR(VLOOKUP($C57, 'Base sheet'!$C$2:$L$853, 7, 0), "")</f>
        <v/>
      </c>
      <c r="J57" t="str">
        <f>IFERROR(VLOOKUP($C57, 'Base sheet'!$C$2:$L$853, 8, 0), "")</f>
        <v/>
      </c>
      <c r="K57" t="str">
        <f>IFERROR(VLOOKUP($C57, 'Base sheet'!$C$2:$L$853, 9, 0), "")</f>
        <v/>
      </c>
      <c r="L57"/>
    </row>
    <row r="58" spans="1:12" x14ac:dyDescent="0.2">
      <c r="C58" s="7" t="str">
        <f t="shared" si="0"/>
        <v>.</v>
      </c>
      <c r="D58" t="str">
        <f>IFERROR(VLOOKUP($C58, 'Base sheet'!$C$2:$L$853, 2, 0), "")</f>
        <v/>
      </c>
      <c r="E58" t="str">
        <f>IFERROR(VLOOKUP($C58, 'Base sheet'!$C$2:$L$853, 3, 0), "")</f>
        <v/>
      </c>
      <c r="F58" s="5" t="str">
        <f>IFERROR(VLOOKUP($C58, 'Base sheet'!$C$2:$L$853, 4, 0), "")</f>
        <v/>
      </c>
      <c r="G58" t="str">
        <f>IFERROR(VLOOKUP($C58, 'Base sheet'!$C$2:$L$853, 5, 0), "")</f>
        <v/>
      </c>
      <c r="H58" s="4" t="str">
        <f>IFERROR(VLOOKUP($C58, 'Base sheet'!$C$2:$L$853, 6, 0), "")</f>
        <v/>
      </c>
      <c r="I58" t="str">
        <f>IFERROR(VLOOKUP($C58, 'Base sheet'!$C$2:$L$853, 7, 0), "")</f>
        <v/>
      </c>
      <c r="J58" t="str">
        <f>IFERROR(VLOOKUP($C58, 'Base sheet'!$C$2:$L$853, 8, 0), "")</f>
        <v/>
      </c>
      <c r="K58" t="str">
        <f>IFERROR(VLOOKUP($C58, 'Base sheet'!$C$2:$L$853, 9, 0), "")</f>
        <v/>
      </c>
      <c r="L58"/>
    </row>
    <row r="59" spans="1:12" x14ac:dyDescent="0.2">
      <c r="D59" t="str">
        <f>IFERROR(VLOOKUP($C59, 'Base sheet'!$C$2:$L$853, 2, 0), "")</f>
        <v/>
      </c>
      <c r="E59" t="str">
        <f>IFERROR(VLOOKUP($C59, 'Base sheet'!$C$2:$L$853, 3, 0), "")</f>
        <v/>
      </c>
      <c r="F59" s="5" t="str">
        <f>IFERROR(VLOOKUP($C59, 'Base sheet'!$C$2:$L$853, 4, 0), "")</f>
        <v/>
      </c>
      <c r="G59" t="str">
        <f>IFERROR(VLOOKUP($C59, 'Base sheet'!$C$2:$L$853, 5, 0), "")</f>
        <v/>
      </c>
      <c r="H59" s="4" t="str">
        <f>IFERROR(VLOOKUP($C59, 'Base sheet'!$C$2:$L$853, 6, 0), "")</f>
        <v/>
      </c>
      <c r="I59" t="str">
        <f>IFERROR(VLOOKUP($C59, 'Base sheet'!$C$2:$L$853, 7, 0), "")</f>
        <v/>
      </c>
      <c r="J59" t="str">
        <f>IFERROR(VLOOKUP($C59, 'Base sheet'!$C$2:$L$853, 8, 0), "")</f>
        <v/>
      </c>
      <c r="K59" t="str">
        <f>IFERROR(VLOOKUP($C59, 'Base sheet'!$C$2:$L$853, 9, 0), "")</f>
        <v/>
      </c>
      <c r="L59"/>
    </row>
    <row r="60" spans="1:12" x14ac:dyDescent="0.2">
      <c r="D60" t="str">
        <f>IFERROR(VLOOKUP($C60, 'Base sheet'!$C$2:$L$853, 2, 0), "")</f>
        <v/>
      </c>
      <c r="E60" t="str">
        <f>IFERROR(VLOOKUP($C60, 'Base sheet'!$C$2:$L$853, 3, 0), "")</f>
        <v/>
      </c>
      <c r="F60" s="5" t="str">
        <f>IFERROR(VLOOKUP($C60, 'Base sheet'!$C$2:$L$853, 4, 0), "")</f>
        <v/>
      </c>
      <c r="G60" t="str">
        <f>IFERROR(VLOOKUP($C60, 'Base sheet'!$C$2:$L$853, 5, 0), "")</f>
        <v/>
      </c>
      <c r="H60" s="4" t="str">
        <f>IFERROR(VLOOKUP($C60, 'Base sheet'!$C$2:$L$853, 6, 0), "")</f>
        <v/>
      </c>
      <c r="I60" t="str">
        <f>IFERROR(VLOOKUP($C60, 'Base sheet'!$C$2:$L$853, 7, 0), "")</f>
        <v/>
      </c>
      <c r="J60" t="str">
        <f>IFERROR(VLOOKUP($C60, 'Base sheet'!$C$2:$L$853, 8, 0), "")</f>
        <v/>
      </c>
      <c r="K60" t="str">
        <f>IFERROR(VLOOKUP($C60, 'Base sheet'!$C$2:$L$853, 9, 0), "")</f>
        <v/>
      </c>
      <c r="L60"/>
    </row>
    <row r="61" spans="1:12" x14ac:dyDescent="0.2">
      <c r="D61" t="str">
        <f>IFERROR(VLOOKUP($C61, 'Base sheet'!$C$2:$L$853, 2, 0), "")</f>
        <v/>
      </c>
      <c r="E61" t="str">
        <f>IFERROR(VLOOKUP($C61, 'Base sheet'!$C$2:$L$853, 3, 0), "")</f>
        <v/>
      </c>
      <c r="F61" s="5" t="str">
        <f>IFERROR(VLOOKUP($C61, 'Base sheet'!$C$2:$L$853, 4, 0), "")</f>
        <v/>
      </c>
      <c r="G61" t="str">
        <f>IFERROR(VLOOKUP($C61, 'Base sheet'!$C$2:$L$853, 5, 0), "")</f>
        <v/>
      </c>
      <c r="H61" s="4" t="str">
        <f>IFERROR(VLOOKUP($C61, 'Base sheet'!$C$2:$L$853, 6, 0), "")</f>
        <v/>
      </c>
      <c r="I61" t="str">
        <f>IFERROR(VLOOKUP($C61, 'Base sheet'!$C$2:$L$853, 7, 0), "")</f>
        <v/>
      </c>
      <c r="J61" t="str">
        <f>IFERROR(VLOOKUP($C61, 'Base sheet'!$C$2:$L$853, 8, 0), "")</f>
        <v/>
      </c>
      <c r="K61" t="str">
        <f>IFERROR(VLOOKUP($C61, 'Base sheet'!$C$2:$L$853, 9, 0), "")</f>
        <v/>
      </c>
      <c r="L61"/>
    </row>
    <row r="62" spans="1:12" x14ac:dyDescent="0.2">
      <c r="D62" t="str">
        <f>IFERROR(VLOOKUP($C62, 'Base sheet'!$C$2:$L$853, 2, 0), "")</f>
        <v/>
      </c>
      <c r="E62" t="str">
        <f>IFERROR(VLOOKUP($C62, 'Base sheet'!$C$2:$L$853, 3, 0), "")</f>
        <v/>
      </c>
      <c r="F62" s="5" t="str">
        <f>IFERROR(VLOOKUP($C62, 'Base sheet'!$C$2:$L$853, 4, 0), "")</f>
        <v/>
      </c>
      <c r="G62" t="str">
        <f>IFERROR(VLOOKUP($C62, 'Base sheet'!$C$2:$L$853, 5, 0), "")</f>
        <v/>
      </c>
      <c r="H62" s="4" t="str">
        <f>IFERROR(VLOOKUP($C62, 'Base sheet'!$C$2:$L$853, 6, 0), "")</f>
        <v/>
      </c>
      <c r="I62" t="str">
        <f>IFERROR(VLOOKUP($C62, 'Base sheet'!$C$2:$L$853, 7, 0), "")</f>
        <v/>
      </c>
      <c r="J62" t="str">
        <f>IFERROR(VLOOKUP($C62, 'Base sheet'!$C$2:$L$853, 8, 0), "")</f>
        <v/>
      </c>
      <c r="K62" t="str">
        <f>IFERROR(VLOOKUP($C62, 'Base sheet'!$C$2:$L$853, 9, 0), "")</f>
        <v/>
      </c>
      <c r="L62"/>
    </row>
    <row r="63" spans="1:12" x14ac:dyDescent="0.2">
      <c r="D63" t="str">
        <f>IFERROR(VLOOKUP($C63, 'Base sheet'!$C$2:$L$853, 2, 0), "")</f>
        <v/>
      </c>
      <c r="E63" t="str">
        <f>IFERROR(VLOOKUP($C63, 'Base sheet'!$C$2:$L$853, 3, 0), "")</f>
        <v/>
      </c>
      <c r="F63" s="5" t="str">
        <f>IFERROR(VLOOKUP($C63, 'Base sheet'!$C$2:$L$853, 4, 0), "")</f>
        <v/>
      </c>
      <c r="G63" t="str">
        <f>IFERROR(VLOOKUP($C63, 'Base sheet'!$C$2:$L$853, 5, 0), "")</f>
        <v/>
      </c>
      <c r="H63" s="4" t="str">
        <f>IFERROR(VLOOKUP($C63, 'Base sheet'!$C$2:$L$853, 6, 0), "")</f>
        <v/>
      </c>
      <c r="I63" t="str">
        <f>IFERROR(VLOOKUP($C63, 'Base sheet'!$C$2:$L$853, 7, 0), "")</f>
        <v/>
      </c>
      <c r="J63" t="str">
        <f>IFERROR(VLOOKUP($C63, 'Base sheet'!$C$2:$L$853, 8, 0), "")</f>
        <v/>
      </c>
      <c r="K63" t="str">
        <f>IFERROR(VLOOKUP($C63, 'Base sheet'!$C$2:$L$853, 9, 0), "")</f>
        <v/>
      </c>
      <c r="L63"/>
    </row>
    <row r="64" spans="1:12" x14ac:dyDescent="0.2">
      <c r="D64" t="str">
        <f>IFERROR(VLOOKUP($C64, 'Base sheet'!$C$2:$L$853, 2, 0), "")</f>
        <v/>
      </c>
      <c r="E64" t="str">
        <f>IFERROR(VLOOKUP($C64, 'Base sheet'!$C$2:$L$853, 3, 0), "")</f>
        <v/>
      </c>
      <c r="F64" s="5" t="str">
        <f>IFERROR(VLOOKUP($C64, 'Base sheet'!$C$2:$L$853, 4, 0), "")</f>
        <v/>
      </c>
      <c r="G64" t="str">
        <f>IFERROR(VLOOKUP($C64, 'Base sheet'!$C$2:$L$853, 5, 0), "")</f>
        <v/>
      </c>
      <c r="H64" s="4" t="str">
        <f>IFERROR(VLOOKUP($C64, 'Base sheet'!$C$2:$L$853, 6, 0), "")</f>
        <v/>
      </c>
      <c r="I64" t="str">
        <f>IFERROR(VLOOKUP($C64, 'Base sheet'!$C$2:$L$853, 7, 0), "")</f>
        <v/>
      </c>
      <c r="J64" t="str">
        <f>IFERROR(VLOOKUP($C64, 'Base sheet'!$C$2:$L$853, 8, 0), "")</f>
        <v/>
      </c>
      <c r="K64" t="str">
        <f>IFERROR(VLOOKUP($C64, 'Base sheet'!$C$2:$L$853, 9, 0), "")</f>
        <v/>
      </c>
      <c r="L64"/>
    </row>
    <row r="65" spans="4:12" x14ac:dyDescent="0.2">
      <c r="D65" t="str">
        <f>IFERROR(VLOOKUP($C65, 'Base sheet'!$C$2:$L$853, 2, 0), "")</f>
        <v/>
      </c>
      <c r="E65" t="str">
        <f>IFERROR(VLOOKUP($C65, 'Base sheet'!$C$2:$L$853, 3, 0), "")</f>
        <v/>
      </c>
      <c r="F65" s="5" t="str">
        <f>IFERROR(VLOOKUP($C65, 'Base sheet'!$C$2:$L$853, 4, 0), "")</f>
        <v/>
      </c>
      <c r="G65" t="str">
        <f>IFERROR(VLOOKUP($C65, 'Base sheet'!$C$2:$L$853, 5, 0), "")</f>
        <v/>
      </c>
      <c r="H65" s="4" t="str">
        <f>IFERROR(VLOOKUP($C65, 'Base sheet'!$C$2:$L$853, 6, 0), "")</f>
        <v/>
      </c>
      <c r="I65" t="str">
        <f>IFERROR(VLOOKUP($C65, 'Base sheet'!$C$2:$L$853, 7, 0), "")</f>
        <v/>
      </c>
      <c r="J65" t="str">
        <f>IFERROR(VLOOKUP($C65, 'Base sheet'!$C$2:$L$853, 8, 0), "")</f>
        <v/>
      </c>
      <c r="K65" t="str">
        <f>IFERROR(VLOOKUP($C65, 'Base sheet'!$C$2:$L$853, 9, 0), "")</f>
        <v/>
      </c>
      <c r="L65"/>
    </row>
    <row r="66" spans="4:12" x14ac:dyDescent="0.2">
      <c r="D66" t="str">
        <f>IFERROR(VLOOKUP($C66, 'Base sheet'!$C$2:$L$853, 2, 0), "")</f>
        <v/>
      </c>
      <c r="E66" t="str">
        <f>IFERROR(VLOOKUP($C66, 'Base sheet'!$C$2:$L$853, 3, 0), "")</f>
        <v/>
      </c>
      <c r="F66" s="5" t="str">
        <f>IFERROR(VLOOKUP($C66, 'Base sheet'!$C$2:$L$853, 4, 0), "")</f>
        <v/>
      </c>
      <c r="G66" t="str">
        <f>IFERROR(VLOOKUP($C66, 'Base sheet'!$C$2:$L$853, 5, 0), "")</f>
        <v/>
      </c>
      <c r="H66" s="4" t="str">
        <f>IFERROR(VLOOKUP($C66, 'Base sheet'!$C$2:$L$853, 6, 0), "")</f>
        <v/>
      </c>
      <c r="I66" t="str">
        <f>IFERROR(VLOOKUP($C66, 'Base sheet'!$C$2:$L$853, 7, 0), "")</f>
        <v/>
      </c>
      <c r="J66" t="str">
        <f>IFERROR(VLOOKUP($C66, 'Base sheet'!$C$2:$L$853, 8, 0), "")</f>
        <v/>
      </c>
      <c r="K66" t="str">
        <f>IFERROR(VLOOKUP($C66, 'Base sheet'!$C$2:$L$853, 9, 0), "")</f>
        <v/>
      </c>
      <c r="L66"/>
    </row>
    <row r="67" spans="4:12" x14ac:dyDescent="0.2">
      <c r="D67" t="str">
        <f>IFERROR(VLOOKUP($C67, 'Base sheet'!$C$2:$L$853, 2, 0), "")</f>
        <v/>
      </c>
      <c r="E67" t="str">
        <f>IFERROR(VLOOKUP($C67, 'Base sheet'!$C$2:$L$853, 3, 0), "")</f>
        <v/>
      </c>
      <c r="F67" s="5" t="str">
        <f>IFERROR(VLOOKUP($C67, 'Base sheet'!$C$2:$L$853, 4, 0), "")</f>
        <v/>
      </c>
      <c r="G67" t="str">
        <f>IFERROR(VLOOKUP($C67, 'Base sheet'!$C$2:$L$853, 5, 0), "")</f>
        <v/>
      </c>
      <c r="H67" s="4" t="str">
        <f>IFERROR(VLOOKUP($C67, 'Base sheet'!$C$2:$L$853, 6, 0), "")</f>
        <v/>
      </c>
      <c r="I67" t="str">
        <f>IFERROR(VLOOKUP($C67, 'Base sheet'!$C$2:$L$853, 7, 0), "")</f>
        <v/>
      </c>
      <c r="J67" t="str">
        <f>IFERROR(VLOOKUP($C67, 'Base sheet'!$C$2:$L$853, 8, 0), "")</f>
        <v/>
      </c>
      <c r="K67" t="str">
        <f>IFERROR(VLOOKUP($C67, 'Base sheet'!$C$2:$L$853, 9, 0), "")</f>
        <v/>
      </c>
      <c r="L67"/>
    </row>
    <row r="68" spans="4:12" x14ac:dyDescent="0.2">
      <c r="D68" t="str">
        <f>IFERROR(VLOOKUP($C68, 'Base sheet'!$C$2:$L$853, 2, 0), "")</f>
        <v/>
      </c>
      <c r="E68" t="str">
        <f>IFERROR(VLOOKUP($C68, 'Base sheet'!$C$2:$L$853, 3, 0), "")</f>
        <v/>
      </c>
      <c r="F68" s="5" t="str">
        <f>IFERROR(VLOOKUP($C68, 'Base sheet'!$C$2:$L$853, 4, 0), "")</f>
        <v/>
      </c>
      <c r="G68" t="str">
        <f>IFERROR(VLOOKUP($C68, 'Base sheet'!$C$2:$L$853, 5, 0), "")</f>
        <v/>
      </c>
      <c r="H68" s="4" t="str">
        <f>IFERROR(VLOOKUP($C68, 'Base sheet'!$C$2:$L$853, 6, 0), "")</f>
        <v/>
      </c>
      <c r="I68" t="str">
        <f>IFERROR(VLOOKUP($C68, 'Base sheet'!$C$2:$L$853, 7, 0), "")</f>
        <v/>
      </c>
      <c r="J68" t="str">
        <f>IFERROR(VLOOKUP($C68, 'Base sheet'!$C$2:$L$853, 8, 0), "")</f>
        <v/>
      </c>
      <c r="K68" t="str">
        <f>IFERROR(VLOOKUP($C68, 'Base sheet'!$C$2:$L$853, 9, 0), "")</f>
        <v/>
      </c>
      <c r="L68"/>
    </row>
    <row r="69" spans="4:12" x14ac:dyDescent="0.2">
      <c r="D69" t="str">
        <f>IFERROR(VLOOKUP($C69, 'Base sheet'!$C$2:$L$853, 2, 0), "")</f>
        <v/>
      </c>
      <c r="E69" t="str">
        <f>IFERROR(VLOOKUP($C69, 'Base sheet'!$C$2:$L$853, 3, 0), "")</f>
        <v/>
      </c>
      <c r="F69" s="5" t="str">
        <f>IFERROR(VLOOKUP($C69, 'Base sheet'!$C$2:$L$853, 4, 0), "")</f>
        <v/>
      </c>
      <c r="G69" t="str">
        <f>IFERROR(VLOOKUP($C69, 'Base sheet'!$C$2:$L$853, 5, 0), "")</f>
        <v/>
      </c>
      <c r="H69" s="4" t="str">
        <f>IFERROR(VLOOKUP($C69, 'Base sheet'!$C$2:$L$853, 6, 0), "")</f>
        <v/>
      </c>
      <c r="I69" t="str">
        <f>IFERROR(VLOOKUP($C69, 'Base sheet'!$C$2:$L$853, 7, 0), "")</f>
        <v/>
      </c>
      <c r="J69" t="str">
        <f>IFERROR(VLOOKUP($C69, 'Base sheet'!$C$2:$L$853, 8, 0), "")</f>
        <v/>
      </c>
      <c r="K69" t="str">
        <f>IFERROR(VLOOKUP($C69, 'Base sheet'!$C$2:$L$853, 9, 0), "")</f>
        <v/>
      </c>
      <c r="L69"/>
    </row>
  </sheetData>
  <conditionalFormatting sqref="A2:B53">
    <cfRule type="expression" dxfId="45" priority="2603">
      <formula>IF(ISERROR(VLOOKUP($C2,$C$2:$C$233,1,0)),FALSE, TRUE)</formula>
    </cfRule>
  </conditionalFormatting>
  <conditionalFormatting sqref="A7:B7 A35:B36">
    <cfRule type="expression" dxfId="43" priority="2589" stopIfTrue="1">
      <formula>IF(ISERROR(VLOOKUP($C7,$C$2:$C$233,1,0)),FALSE, TRUE)</formula>
    </cfRule>
  </conditionalFormatting>
  <conditionalFormatting sqref="D2:E69">
    <cfRule type="colorScale" priority="2587">
      <colorScale>
        <cfvo type="min"/>
        <cfvo type="max"/>
        <color rgb="FFFCFCFF"/>
        <color theme="7"/>
      </colorScale>
    </cfRule>
  </conditionalFormatting>
  <conditionalFormatting sqref="F2:F69">
    <cfRule type="colorScale" priority="2593">
      <colorScale>
        <cfvo type="min"/>
        <cfvo type="max"/>
        <color theme="0"/>
        <color rgb="FF933ED4"/>
      </colorScale>
    </cfRule>
  </conditionalFormatting>
  <conditionalFormatting sqref="H2:H69">
    <cfRule type="colorScale" priority="2595">
      <colorScale>
        <cfvo type="min"/>
        <cfvo type="max"/>
        <color rgb="FFFCFCFF"/>
        <color rgb="FF0070C0"/>
      </colorScale>
    </cfRule>
  </conditionalFormatting>
  <conditionalFormatting sqref="I2:I69">
    <cfRule type="colorScale" priority="2597">
      <colorScale>
        <cfvo type="min"/>
        <cfvo type="max"/>
        <color rgb="FFFCFCFF"/>
        <color rgb="FFC01E32"/>
      </colorScale>
    </cfRule>
  </conditionalFormatting>
  <conditionalFormatting sqref="J2:J69">
    <cfRule type="colorScale" priority="2599">
      <colorScale>
        <cfvo type="min"/>
        <cfvo type="max"/>
        <color rgb="FFFCFCFF"/>
        <color rgb="FF63BE7B"/>
      </colorScale>
    </cfRule>
  </conditionalFormatting>
  <conditionalFormatting sqref="K2:K69">
    <cfRule type="colorScale" priority="2601">
      <colorScale>
        <cfvo type="min"/>
        <cfvo type="max"/>
        <color rgb="FFFCFCFF"/>
        <color theme="7"/>
      </colorScale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04" id="{616B353C-6EA5-A743-A3E5-C2931F7E16F0}">
            <xm:f>IF(ISERROR(VLOOKUP($C2,'Jan 24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A2:B53</xm:sqref>
        </x14:conditionalFormatting>
        <x14:conditionalFormatting xmlns:xm="http://schemas.microsoft.com/office/excel/2006/main">
          <x14:cfRule type="expression" priority="2590" id="{53ED09B2-E79A-554D-84CF-13668375A495}">
            <xm:f>IF(ISERROR(VLOOKUP($C7,'Jan 21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A7:B7 A35:B36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DFD42-CA8E-3847-9268-E39F826FB38E}">
  <dimension ref="A1:L68"/>
  <sheetViews>
    <sheetView topLeftCell="A11" zoomScale="101" workbookViewId="0">
      <selection activeCell="G45" sqref="G45"/>
    </sheetView>
  </sheetViews>
  <sheetFormatPr baseColWidth="10" defaultRowHeight="16" x14ac:dyDescent="0.2"/>
  <cols>
    <col min="1" max="1" width="36.6640625" customWidth="1"/>
    <col min="2" max="2" width="30.1640625" customWidth="1"/>
    <col min="3" max="3" width="5.83203125" hidden="1" customWidth="1"/>
    <col min="4" max="4" width="13.6640625" customWidth="1"/>
    <col min="5" max="5" width="13.1640625" customWidth="1"/>
    <col min="6" max="6" width="6.1640625" customWidth="1"/>
    <col min="7" max="7" width="37" customWidth="1"/>
    <col min="8" max="8" width="12.1640625" customWidth="1"/>
    <col min="9" max="10" width="10.1640625" customWidth="1"/>
    <col min="11" max="11" width="13.83203125" customWidth="1"/>
    <col min="12" max="12" width="106.5" style="7" customWidth="1"/>
  </cols>
  <sheetData>
    <row r="1" spans="1:12" x14ac:dyDescent="0.2">
      <c r="A1" s="2" t="s">
        <v>0</v>
      </c>
      <c r="B1" s="3" t="s">
        <v>1</v>
      </c>
      <c r="C1" s="3" t="s">
        <v>226</v>
      </c>
      <c r="D1" s="3" t="s">
        <v>177</v>
      </c>
      <c r="E1" s="3" t="s">
        <v>178</v>
      </c>
      <c r="F1" s="3" t="s">
        <v>179</v>
      </c>
      <c r="G1" s="3" t="s">
        <v>2</v>
      </c>
      <c r="H1" s="6" t="s">
        <v>3</v>
      </c>
      <c r="I1" s="3" t="s">
        <v>181</v>
      </c>
      <c r="J1" s="3" t="s">
        <v>182</v>
      </c>
      <c r="K1" s="3" t="s">
        <v>183</v>
      </c>
      <c r="L1" s="9" t="s">
        <v>188</v>
      </c>
    </row>
    <row r="2" spans="1:12" x14ac:dyDescent="0.2">
      <c r="A2" t="s">
        <v>752</v>
      </c>
      <c r="B2" t="s">
        <v>753</v>
      </c>
      <c r="C2" s="7" t="str">
        <f t="shared" ref="C2:C59" si="0">A2&amp;"."&amp;B2</f>
        <v>Fire for You.Cannons</v>
      </c>
      <c r="D2">
        <f>IFERROR(VLOOKUP($C2, 'Base sheet'!$C$2:$L$853, 2, 0), "")</f>
        <v>3</v>
      </c>
      <c r="E2">
        <f>IFERROR(VLOOKUP($C2, 'Base sheet'!$C$2:$L$853, 3, 0), "")</f>
        <v>2</v>
      </c>
      <c r="F2" s="5">
        <f>IFERROR(VLOOKUP($C2, 'Base sheet'!$C$2:$L$853, 4, 0), "")</f>
        <v>102.051</v>
      </c>
      <c r="G2" t="str">
        <f>IFERROR(VLOOKUP($C2, 'Base sheet'!$C$2:$L$853, 5, 0), "")</f>
        <v>Funk pop</v>
      </c>
      <c r="H2" s="4">
        <f>IFERROR(VLOOKUP($C2, 'Base sheet'!$C$2:$L$853, 6, 0), "")</f>
        <v>0.3</v>
      </c>
      <c r="I2">
        <f>IFERROR(VLOOKUP($C2, 'Base sheet'!$C$2:$L$853, 7, 0), "")</f>
        <v>1</v>
      </c>
      <c r="J2">
        <f>IFERROR(VLOOKUP($C2, 'Base sheet'!$C$2:$L$853, 8, 0), "")</f>
        <v>2</v>
      </c>
      <c r="K2" t="str">
        <f>IFERROR(VLOOKUP($C2, 'Base sheet'!$C$2:$L$853, 9, 0), "")</f>
        <v>Falling</v>
      </c>
      <c r="L2" t="str">
        <f>IFERROR(IF(VLOOKUP($C2, 'Base sheet'!$C$2:$L$853, 10, 0) = 0, "", VLOOKUP($C2, 'Base sheet'!$C$2:$L$853, 10, 0)), "")</f>
        <v/>
      </c>
    </row>
    <row r="3" spans="1:12" x14ac:dyDescent="0.2">
      <c r="A3" t="s">
        <v>10</v>
      </c>
      <c r="B3" t="s">
        <v>11</v>
      </c>
      <c r="C3" s="7" t="str">
        <f>A3&amp;"."&amp;B3</f>
        <v>just the two of us.Avenue Beat</v>
      </c>
      <c r="D3">
        <f>IFERROR(VLOOKUP($C3, 'Base sheet'!$C$2:$L$853, 2, 0), "")</f>
        <v>3</v>
      </c>
      <c r="E3">
        <f>IFERROR(VLOOKUP($C3, 'Base sheet'!$C$2:$L$853, 3, 0), "")</f>
        <v>3</v>
      </c>
      <c r="F3" s="5">
        <f>IFERROR(VLOOKUP($C3, 'Base sheet'!$C$2:$L$853, 4, 0), "")</f>
        <v>88.067999999999998</v>
      </c>
      <c r="G3" t="str">
        <f>IFERROR(VLOOKUP($C3, 'Base sheet'!$C$2:$L$853, 5, 0), "")</f>
        <v>Singer songwriter, Covers</v>
      </c>
      <c r="H3" s="4">
        <f>IFERROR(VLOOKUP($C3, 'Base sheet'!$C$2:$L$853, 6, 0), "")</f>
        <v>0.6</v>
      </c>
      <c r="I3">
        <f>IFERROR(VLOOKUP($C3, 'Base sheet'!$C$2:$L$853, 7, 0), "")</f>
        <v>1</v>
      </c>
      <c r="J3">
        <f>IFERROR(VLOOKUP($C3, 'Base sheet'!$C$2:$L$853, 8, 0), "")</f>
        <v>3</v>
      </c>
      <c r="K3" t="str">
        <f>IFERROR(VLOOKUP($C3, 'Base sheet'!$C$2:$L$853, 9, 0), "")</f>
        <v>None</v>
      </c>
      <c r="L3" t="str">
        <f>IFERROR(IF(VLOOKUP($C3, 'Base sheet'!$C$2:$L$853, 10, 0) = 0, "", VLOOKUP($C3, 'Base sheet'!$C$2:$L$853, 10, 0)), "")</f>
        <v/>
      </c>
    </row>
    <row r="4" spans="1:12" x14ac:dyDescent="0.2">
      <c r="A4" t="s">
        <v>801</v>
      </c>
      <c r="B4" t="s">
        <v>802</v>
      </c>
      <c r="C4" s="7" t="str">
        <f t="shared" si="0"/>
        <v>STRUT.EMELINE</v>
      </c>
      <c r="D4">
        <f>IFERROR(VLOOKUP($C4, 'Base sheet'!$C$2:$L$853, 2, 0), "")</f>
        <v>3</v>
      </c>
      <c r="E4">
        <f>IFERROR(VLOOKUP($C4, 'Base sheet'!$C$2:$L$853, 3, 0), "")</f>
        <v>4</v>
      </c>
      <c r="F4" s="5">
        <f>IFERROR(VLOOKUP($C4, 'Base sheet'!$C$2:$L$853, 4, 0), "")</f>
        <v>110</v>
      </c>
      <c r="G4" t="str">
        <f>IFERROR(VLOOKUP($C4, 'Base sheet'!$C$2:$L$853, 5, 0), "")</f>
        <v>Baddie pop</v>
      </c>
      <c r="H4" s="4">
        <f>IFERROR(VLOOKUP($C4, 'Base sheet'!$C$2:$L$853, 6, 0), "")</f>
        <v>0.3</v>
      </c>
      <c r="I4">
        <f>IFERROR(VLOOKUP($C4, 'Base sheet'!$C$2:$L$853, 7, 0), "")</f>
        <v>2</v>
      </c>
      <c r="J4">
        <f>IFERROR(VLOOKUP($C4, 'Base sheet'!$C$2:$L$853, 8, 0), "")</f>
        <v>4</v>
      </c>
      <c r="K4" t="str">
        <f>IFERROR(VLOOKUP($C4, 'Base sheet'!$C$2:$L$853, 9, 0), "")</f>
        <v>Rising</v>
      </c>
      <c r="L4" t="str">
        <f>IFERROR(IF(VLOOKUP($C4, 'Base sheet'!$C$2:$L$853, 10, 0) = 0, "", VLOOKUP($C4, 'Base sheet'!$C$2:$L$853, 10, 0)), "")</f>
        <v>Clean version; Electroswing vibes</v>
      </c>
    </row>
    <row r="5" spans="1:12" x14ac:dyDescent="0.2">
      <c r="A5" t="s">
        <v>475</v>
      </c>
      <c r="B5" t="s">
        <v>476</v>
      </c>
      <c r="C5" s="7" t="str">
        <f t="shared" si="0"/>
        <v>Push.EquallyOpposite</v>
      </c>
      <c r="D5">
        <f>IFERROR(VLOOKUP($C5, 'Base sheet'!$C$2:$L$853, 2, 0), "")</f>
        <v>3</v>
      </c>
      <c r="E5">
        <f>IFERROR(VLOOKUP($C5, 'Base sheet'!$C$2:$L$853, 3, 0), "")</f>
        <v>3</v>
      </c>
      <c r="F5" s="5">
        <f>IFERROR(VLOOKUP($C5, 'Base sheet'!$C$2:$L$853, 4, 0), "")</f>
        <v>104.03</v>
      </c>
      <c r="G5" t="str">
        <f>IFERROR(VLOOKUP($C5, 'Base sheet'!$C$2:$L$853, 5, 0), "")</f>
        <v>Rap</v>
      </c>
      <c r="H5" s="4">
        <f>IFERROR(VLOOKUP($C5, 'Base sheet'!$C$2:$L$853, 6, 0), "")</f>
        <v>0.3</v>
      </c>
      <c r="I5">
        <f>IFERROR(VLOOKUP($C5, 'Base sheet'!$C$2:$L$853, 7, 0), "")</f>
        <v>2</v>
      </c>
      <c r="J5">
        <f>IFERROR(VLOOKUP($C5, 'Base sheet'!$C$2:$L$853, 8, 0), "")</f>
        <v>3</v>
      </c>
      <c r="K5" t="str">
        <f>IFERROR(VLOOKUP($C5, 'Base sheet'!$C$2:$L$853, 9, 0), "")</f>
        <v>None</v>
      </c>
      <c r="L5" t="str">
        <f>IFERROR(IF(VLOOKUP($C5, 'Base sheet'!$C$2:$L$853, 10, 0) = 0, "", VLOOKUP($C5, 'Base sheet'!$C$2:$L$853, 10, 0)), "")</f>
        <v/>
      </c>
    </row>
    <row r="6" spans="1:12" x14ac:dyDescent="0.2">
      <c r="A6" t="s">
        <v>530</v>
      </c>
      <c r="B6" t="s">
        <v>525</v>
      </c>
      <c r="C6" s="7" t="str">
        <f t="shared" si="0"/>
        <v>Brooklyn.Patrick Droney</v>
      </c>
      <c r="D6">
        <f>IFERROR(VLOOKUP($C6, 'Base sheet'!$C$2:$L$853, 2, 0), "")</f>
        <v>2</v>
      </c>
      <c r="E6">
        <f>IFERROR(VLOOKUP($C6, 'Base sheet'!$C$2:$L$853, 3, 0), "")</f>
        <v>3</v>
      </c>
      <c r="F6" s="5">
        <f>IFERROR(VLOOKUP($C6, 'Base sheet'!$C$2:$L$853, 4, 0), "")</f>
        <v>100.02800000000001</v>
      </c>
      <c r="G6" t="str">
        <f>IFERROR(VLOOKUP($C6, 'Base sheet'!$C$2:$L$853, 5, 0), "")</f>
        <v>Pop</v>
      </c>
      <c r="H6" s="4">
        <f>IFERROR(VLOOKUP($C6, 'Base sheet'!$C$2:$L$853, 6, 0), "")</f>
        <v>0.7</v>
      </c>
      <c r="I6">
        <f>IFERROR(VLOOKUP($C6, 'Base sheet'!$C$2:$L$853, 7, 0), "")</f>
        <v>1</v>
      </c>
      <c r="J6">
        <f>IFERROR(VLOOKUP($C6, 'Base sheet'!$C$2:$L$853, 8, 0), "")</f>
        <v>5</v>
      </c>
      <c r="K6" t="str">
        <f>IFERROR(VLOOKUP($C6, 'Base sheet'!$C$2:$L$853, 9, 0), "")</f>
        <v>Rising</v>
      </c>
      <c r="L6" t="str">
        <f>IFERROR(IF(VLOOKUP($C6, 'Base sheet'!$C$2:$L$853, 10, 0) = 0, "", VLOOKUP($C6, 'Base sheet'!$C$2:$L$853, 10, 0)), "")</f>
        <v/>
      </c>
    </row>
    <row r="7" spans="1:12" x14ac:dyDescent="0.2">
      <c r="A7" t="s">
        <v>171</v>
      </c>
      <c r="B7" t="s">
        <v>172</v>
      </c>
      <c r="C7" s="7" t="str">
        <f t="shared" si="0"/>
        <v>Peel Me A Grape.Diana Krall</v>
      </c>
      <c r="D7">
        <f>IFERROR(VLOOKUP($C7, 'Base sheet'!$C$2:$L$853, 2, 0), "")</f>
        <v>2</v>
      </c>
      <c r="E7">
        <f>IFERROR(VLOOKUP($C7, 'Base sheet'!$C$2:$L$853, 3, 0), "")</f>
        <v>1</v>
      </c>
      <c r="F7" s="5">
        <f>IFERROR(VLOOKUP($C7, 'Base sheet'!$C$2:$L$853, 4, 0), "")</f>
        <v>88.531999999999996</v>
      </c>
      <c r="G7" t="str">
        <f>IFERROR(VLOOKUP($C7, 'Base sheet'!$C$2:$L$853, 5, 0), "")</f>
        <v xml:space="preserve">Jazz blues </v>
      </c>
      <c r="H7" s="4">
        <f>IFERROR(VLOOKUP($C7, 'Base sheet'!$C$2:$L$853, 6, 0), "")</f>
        <v>0.92900000000000005</v>
      </c>
      <c r="I7">
        <f>IFERROR(VLOOKUP($C7, 'Base sheet'!$C$2:$L$853, 7, 0), "")</f>
        <v>2</v>
      </c>
      <c r="J7">
        <f>IFERROR(VLOOKUP($C7, 'Base sheet'!$C$2:$L$853, 8, 0), "")</f>
        <v>5</v>
      </c>
      <c r="K7" t="str">
        <f>IFERROR(VLOOKUP($C7, 'Base sheet'!$C$2:$L$853, 9, 0), "")</f>
        <v>Falling</v>
      </c>
      <c r="L7" t="str">
        <f>IFERROR(IF(VLOOKUP($C7, 'Base sheet'!$C$2:$L$853, 10, 0) = 0, "", VLOOKUP($C7, 'Base sheet'!$C$2:$L$853, 10, 0)), "")</f>
        <v>Slow fade out at 4:15</v>
      </c>
    </row>
    <row r="8" spans="1:12" x14ac:dyDescent="0.2">
      <c r="A8" t="s">
        <v>591</v>
      </c>
      <c r="B8" t="s">
        <v>633</v>
      </c>
      <c r="C8" s="7" t="str">
        <f>A8&amp;"."&amp;B8</f>
        <v>People.Libianca</v>
      </c>
      <c r="D8">
        <f>IFERROR(VLOOKUP($C8, 'Base sheet'!$C$2:$L$853, 2, 0), "")</f>
        <v>1</v>
      </c>
      <c r="E8">
        <f>IFERROR(VLOOKUP($C8, 'Base sheet'!$C$2:$L$853, 3, 0), "")</f>
        <v>2</v>
      </c>
      <c r="F8" s="5">
        <f>IFERROR(VLOOKUP($C8, 'Base sheet'!$C$2:$L$853, 4, 0), "")</f>
        <v>99</v>
      </c>
      <c r="G8" t="str">
        <f>IFERROR(VLOOKUP($C8, 'Base sheet'!$C$2:$L$853, 5, 0), "")</f>
        <v>Afropop</v>
      </c>
      <c r="H8" s="4">
        <f>IFERROR(VLOOKUP($C8, 'Base sheet'!$C$2:$L$853, 6, 0), "")</f>
        <v>0.5</v>
      </c>
      <c r="I8">
        <f>IFERROR(VLOOKUP($C8, 'Base sheet'!$C$2:$L$853, 7, 0), "")</f>
        <v>3</v>
      </c>
      <c r="J8">
        <f>IFERROR(VLOOKUP($C8, 'Base sheet'!$C$2:$L$853, 8, 0), "")</f>
        <v>4</v>
      </c>
      <c r="K8" t="str">
        <f>IFERROR(VLOOKUP($C8, 'Base sheet'!$C$2:$L$853, 9, 0), "")</f>
        <v>Rising</v>
      </c>
      <c r="L8" t="str">
        <f>IFERROR(IF(VLOOKUP($C8, 'Base sheet'!$C$2:$L$853, 10, 0) = 0, "", VLOOKUP($C8, 'Base sheet'!$C$2:$L$853, 10, 0)), "")</f>
        <v>Afro rhythm</v>
      </c>
    </row>
    <row r="9" spans="1:12" x14ac:dyDescent="0.2">
      <c r="A9" t="s">
        <v>911</v>
      </c>
      <c r="B9" t="s">
        <v>912</v>
      </c>
      <c r="C9" s="7" t="str">
        <f t="shared" si="0"/>
        <v>Boyfriend.Mabel</v>
      </c>
      <c r="D9">
        <f>IFERROR(VLOOKUP($C9, 'Base sheet'!$C$2:$L$853, 2, 0), "")</f>
        <v>3</v>
      </c>
      <c r="E9">
        <f>IFERROR(VLOOKUP($C9, 'Base sheet'!$C$2:$L$853, 3, 0), "")</f>
        <v>3</v>
      </c>
      <c r="F9" s="5">
        <f>IFERROR(VLOOKUP($C9, 'Base sheet'!$C$2:$L$853, 4, 0), "")</f>
        <v>99.977000000000004</v>
      </c>
      <c r="G9" t="str">
        <f>IFERROR(VLOOKUP($C9, 'Base sheet'!$C$2:$L$853, 5, 0), "")</f>
        <v>Pop</v>
      </c>
      <c r="H9" s="4">
        <f>IFERROR(VLOOKUP($C9, 'Base sheet'!$C$2:$L$853, 6, 0), "")</f>
        <v>0.4</v>
      </c>
      <c r="I9">
        <f>IFERROR(VLOOKUP($C9, 'Base sheet'!$C$2:$L$853, 7, 0), "")</f>
        <v>1</v>
      </c>
      <c r="J9">
        <f>IFERROR(VLOOKUP($C9, 'Base sheet'!$C$2:$L$853, 8, 0), "")</f>
        <v>4</v>
      </c>
      <c r="K9" t="str">
        <f>IFERROR(VLOOKUP($C9, 'Base sheet'!$C$2:$L$853, 9, 0), "")</f>
        <v>None</v>
      </c>
      <c r="L9" t="str">
        <f>IFERROR(IF(VLOOKUP($C9, 'Base sheet'!$C$2:$L$853, 10, 0) = 0, "", VLOOKUP($C9, 'Base sheet'!$C$2:$L$853, 10, 0)), "")</f>
        <v/>
      </c>
    </row>
    <row r="10" spans="1:12" x14ac:dyDescent="0.2">
      <c r="A10" t="s">
        <v>964</v>
      </c>
      <c r="B10" t="s">
        <v>965</v>
      </c>
      <c r="C10" s="7" t="str">
        <f t="shared" si="0"/>
        <v>Home.Klangkarussell</v>
      </c>
      <c r="D10">
        <f>IFERROR(VLOOKUP($C10, 'Base sheet'!$C$2:$L$853, 2, 0), "")</f>
        <v>3</v>
      </c>
      <c r="E10">
        <f>IFERROR(VLOOKUP($C10, 'Base sheet'!$C$2:$L$853, 3, 0), "")</f>
        <v>3</v>
      </c>
      <c r="F10" s="5">
        <f>IFERROR(VLOOKUP($C10, 'Base sheet'!$C$2:$L$853, 4, 0), "")</f>
        <v>113.00700000000001</v>
      </c>
      <c r="G10" t="str">
        <f>IFERROR(VLOOKUP($C10, 'Base sheet'!$C$2:$L$853, 5, 0), "")</f>
        <v>Electropop</v>
      </c>
      <c r="H10" s="4">
        <f>IFERROR(VLOOKUP($C10, 'Base sheet'!$C$2:$L$853, 6, 0), "")</f>
        <v>0.1</v>
      </c>
      <c r="I10">
        <f>IFERROR(VLOOKUP($C10, 'Base sheet'!$C$2:$L$853, 7, 0), "")</f>
        <v>2</v>
      </c>
      <c r="J10">
        <f>IFERROR(VLOOKUP($C10, 'Base sheet'!$C$2:$L$853, 8, 0), "")</f>
        <v>3</v>
      </c>
      <c r="K10" t="str">
        <f>IFERROR(VLOOKUP($C10, 'Base sheet'!$C$2:$L$853, 9, 0), "")</f>
        <v>None</v>
      </c>
      <c r="L10" t="str">
        <f>IFERROR(IF(VLOOKUP($C10, 'Base sheet'!$C$2:$L$853, 10, 0) = 0, "", VLOOKUP($C10, 'Base sheet'!$C$2:$L$853, 10, 0)), "")</f>
        <v/>
      </c>
    </row>
    <row r="11" spans="1:12" x14ac:dyDescent="0.2">
      <c r="A11" t="s">
        <v>930</v>
      </c>
      <c r="B11" t="s">
        <v>931</v>
      </c>
      <c r="C11" s="7" t="str">
        <f t="shared" si="0"/>
        <v>Streetlights on Mars.Jackson Penn</v>
      </c>
      <c r="D11">
        <f>IFERROR(VLOOKUP($C11, 'Base sheet'!$C$2:$L$853, 2, 0), "")</f>
        <v>3</v>
      </c>
      <c r="E11">
        <f>IFERROR(VLOOKUP($C11, 'Base sheet'!$C$2:$L$853, 3, 0), "")</f>
        <v>3</v>
      </c>
      <c r="F11" s="5">
        <f>IFERROR(VLOOKUP($C11, 'Base sheet'!$C$2:$L$853, 4, 0), "")</f>
        <v>90.991</v>
      </c>
      <c r="G11" t="str">
        <f>IFERROR(VLOOKUP($C11, 'Base sheet'!$C$2:$L$853, 5, 0), "")</f>
        <v>Pop</v>
      </c>
      <c r="H11" s="4">
        <f>IFERROR(VLOOKUP($C11, 'Base sheet'!$C$2:$L$853, 6, 0), "")</f>
        <v>0.4</v>
      </c>
      <c r="I11">
        <f>IFERROR(VLOOKUP($C11, 'Base sheet'!$C$2:$L$853, 7, 0), "")</f>
        <v>2</v>
      </c>
      <c r="J11">
        <f>IFERROR(VLOOKUP($C11, 'Base sheet'!$C$2:$L$853, 8, 0), "")</f>
        <v>4</v>
      </c>
      <c r="K11" t="str">
        <f>IFERROR(VLOOKUP($C11, 'Base sheet'!$C$2:$L$853, 9, 0), "")</f>
        <v>None</v>
      </c>
      <c r="L11" t="str">
        <f>IFERROR(IF(VLOOKUP($C11, 'Base sheet'!$C$2:$L$853, 10, 0) = 0, "", VLOOKUP($C11, 'Base sheet'!$C$2:$L$853, 10, 0)), "")</f>
        <v/>
      </c>
    </row>
    <row r="12" spans="1:12" x14ac:dyDescent="0.2">
      <c r="A12" t="s">
        <v>1056</v>
      </c>
      <c r="B12" t="s">
        <v>1057</v>
      </c>
      <c r="C12" s="7" t="str">
        <f t="shared" si="0"/>
        <v>Wow..Post Malone</v>
      </c>
      <c r="D12">
        <f>IFERROR(VLOOKUP($C12, 'Base sheet'!$C$2:$L$853, 2, 0), "")</f>
        <v>2</v>
      </c>
      <c r="E12">
        <f>IFERROR(VLOOKUP($C12, 'Base sheet'!$C$2:$L$853, 3, 0), "")</f>
        <v>3</v>
      </c>
      <c r="F12" s="5">
        <f>IFERROR(VLOOKUP($C12, 'Base sheet'!$C$2:$L$853, 4, 0), "")</f>
        <v>99.991</v>
      </c>
      <c r="G12" t="str">
        <f>IFERROR(VLOOKUP($C12, 'Base sheet'!$C$2:$L$853, 5, 0), "")</f>
        <v>Angry Cali Late Nite</v>
      </c>
      <c r="H12" s="4">
        <f>IFERROR(VLOOKUP($C12, 'Base sheet'!$C$2:$L$853, 6, 0), "")</f>
        <v>0.5</v>
      </c>
      <c r="I12">
        <f>IFERROR(VLOOKUP($C12, 'Base sheet'!$C$2:$L$853, 7, 0), "")</f>
        <v>2</v>
      </c>
      <c r="J12">
        <f>IFERROR(VLOOKUP($C12, 'Base sheet'!$C$2:$L$853, 8, 0), "")</f>
        <v>5</v>
      </c>
      <c r="K12" t="str">
        <f>IFERROR(VLOOKUP($C12, 'Base sheet'!$C$2:$L$853, 9, 0), "")</f>
        <v>Rising</v>
      </c>
      <c r="L12" t="str">
        <f>IFERROR(IF(VLOOKUP($C12, 'Base sheet'!$C$2:$L$853, 10, 0) = 0, "", VLOOKUP($C12, 'Base sheet'!$C$2:$L$853, 10, 0)), "")</f>
        <v>Clean version, start at 0:08, stop early</v>
      </c>
    </row>
    <row r="13" spans="1:12" x14ac:dyDescent="0.2">
      <c r="A13" t="s">
        <v>1069</v>
      </c>
      <c r="B13" t="s">
        <v>1070</v>
      </c>
      <c r="C13" s="7" t="str">
        <f t="shared" si="0"/>
        <v>Little Lover (TEEMID Remix).Nick Broadhurst</v>
      </c>
      <c r="D13">
        <f>IFERROR(VLOOKUP($C13, 'Base sheet'!$C$2:$L$853, 2, 0), "")</f>
        <v>2</v>
      </c>
      <c r="E13">
        <f>IFERROR(VLOOKUP($C13, 'Base sheet'!$C$2:$L$853, 3, 0), "")</f>
        <v>2</v>
      </c>
      <c r="F13" s="5">
        <f>IFERROR(VLOOKUP($C13, 'Base sheet'!$C$2:$L$853, 4, 0), "")</f>
        <v>98.991</v>
      </c>
      <c r="G13" t="str">
        <f>IFERROR(VLOOKUP($C13, 'Base sheet'!$C$2:$L$853, 5, 0), "")</f>
        <v>Late night</v>
      </c>
      <c r="H13" s="4">
        <f>IFERROR(VLOOKUP($C13, 'Base sheet'!$C$2:$L$853, 6, 0), "")</f>
        <v>0.3</v>
      </c>
      <c r="I13">
        <f>IFERROR(VLOOKUP($C13, 'Base sheet'!$C$2:$L$853, 7, 0), "")</f>
        <v>2</v>
      </c>
      <c r="J13">
        <f>IFERROR(VLOOKUP($C13, 'Base sheet'!$C$2:$L$853, 8, 0), "")</f>
        <v>2</v>
      </c>
      <c r="K13" t="str">
        <f>IFERROR(VLOOKUP($C13, 'Base sheet'!$C$2:$L$853, 9, 0), "")</f>
        <v>None</v>
      </c>
      <c r="L13" t="str">
        <f>IFERROR(IF(VLOOKUP($C13, 'Base sheet'!$C$2:$L$853, 10, 0) = 0, "", VLOOKUP($C13, 'Base sheet'!$C$2:$L$853, 10, 0)), "")</f>
        <v/>
      </c>
    </row>
    <row r="14" spans="1:12" x14ac:dyDescent="0.2">
      <c r="A14" t="s">
        <v>348</v>
      </c>
      <c r="B14" t="s">
        <v>55</v>
      </c>
      <c r="C14" s="7" t="str">
        <f t="shared" si="0"/>
        <v>Die A Happy Man.Joseph Vincent</v>
      </c>
      <c r="D14">
        <f>IFERROR(VLOOKUP($C14, 'Base sheet'!$C$2:$L$853, 2, 0), "")</f>
        <v>2</v>
      </c>
      <c r="E14">
        <f>IFERROR(VLOOKUP($C14, 'Base sheet'!$C$2:$L$853, 3, 0), "")</f>
        <v>2</v>
      </c>
      <c r="F14" s="5">
        <f>IFERROR(VLOOKUP($C14, 'Base sheet'!$C$2:$L$853, 4, 0), "")</f>
        <v>84.034999999999997</v>
      </c>
      <c r="G14" t="str">
        <f>IFERROR(VLOOKUP($C14, 'Base sheet'!$C$2:$L$853, 5, 0), "")</f>
        <v>Country, Covers</v>
      </c>
      <c r="H14" s="4">
        <f>IFERROR(VLOOKUP($C14, 'Base sheet'!$C$2:$L$853, 6, 0), "")</f>
        <v>1</v>
      </c>
      <c r="I14">
        <f>IFERROR(VLOOKUP($C14, 'Base sheet'!$C$2:$L$853, 7, 0), "")</f>
        <v>2</v>
      </c>
      <c r="J14">
        <f>IFERROR(VLOOKUP($C14, 'Base sheet'!$C$2:$L$853, 8, 0), "")</f>
        <v>4</v>
      </c>
      <c r="K14" t="str">
        <f>IFERROR(VLOOKUP($C14, 'Base sheet'!$C$2:$L$853, 9, 0), "")</f>
        <v>None</v>
      </c>
      <c r="L14" t="str">
        <f>IFERROR(IF(VLOOKUP($C14, 'Base sheet'!$C$2:$L$853, 10, 0) = 0, "", VLOOKUP($C14, 'Base sheet'!$C$2:$L$853, 10, 0)), "")</f>
        <v/>
      </c>
    </row>
    <row r="15" spans="1:12" x14ac:dyDescent="0.2">
      <c r="A15" t="s">
        <v>956</v>
      </c>
      <c r="B15" t="s">
        <v>957</v>
      </c>
      <c r="C15" s="7" t="str">
        <f t="shared" si="0"/>
        <v>WONDER.morgxn</v>
      </c>
      <c r="D15">
        <f>IFERROR(VLOOKUP($C15, 'Base sheet'!$C$2:$L$853, 2, 0), "")</f>
        <v>2</v>
      </c>
      <c r="E15">
        <f>IFERROR(VLOOKUP($C15, 'Base sheet'!$C$2:$L$853, 3, 0), "")</f>
        <v>3</v>
      </c>
      <c r="F15" s="5">
        <f>IFERROR(VLOOKUP($C15, 'Base sheet'!$C$2:$L$853, 4, 0), "")</f>
        <v>99.9</v>
      </c>
      <c r="G15" t="str">
        <f>IFERROR(VLOOKUP($C15, 'Base sheet'!$C$2:$L$853, 5, 0), "")</f>
        <v>Electropop</v>
      </c>
      <c r="H15" s="4">
        <f>IFERROR(VLOOKUP($C15, 'Base sheet'!$C$2:$L$853, 6, 0), "")</f>
        <v>0.1</v>
      </c>
      <c r="I15">
        <f>IFERROR(VLOOKUP($C15, 'Base sheet'!$C$2:$L$853, 7, 0), "")</f>
        <v>2</v>
      </c>
      <c r="J15">
        <f>IFERROR(VLOOKUP($C15, 'Base sheet'!$C$2:$L$853, 8, 0), "")</f>
        <v>2</v>
      </c>
      <c r="K15" t="str">
        <f>IFERROR(VLOOKUP($C15, 'Base sheet'!$C$2:$L$853, 9, 0), "")</f>
        <v>Rising</v>
      </c>
      <c r="L15" t="str">
        <f>IFERROR(IF(VLOOKUP($C15, 'Base sheet'!$C$2:$L$853, 10, 0) = 0, "", VLOOKUP($C15, 'Base sheet'!$C$2:$L$853, 10, 0)), "")</f>
        <v/>
      </c>
    </row>
    <row r="16" spans="1:12" x14ac:dyDescent="0.2">
      <c r="A16" t="s">
        <v>923</v>
      </c>
      <c r="B16" t="s">
        <v>706</v>
      </c>
      <c r="C16" s="7" t="str">
        <f t="shared" si="0"/>
        <v>Makeba.Jain</v>
      </c>
      <c r="D16">
        <f>IFERROR(VLOOKUP($C16, 'Base sheet'!$C$2:$L$853, 2, 0), "")</f>
        <v>3</v>
      </c>
      <c r="E16">
        <f>IFERROR(VLOOKUP($C16, 'Base sheet'!$C$2:$L$853, 3, 0), "")</f>
        <v>3</v>
      </c>
      <c r="F16" s="5">
        <f>IFERROR(VLOOKUP($C16, 'Base sheet'!$C$2:$L$853, 4, 0), "")</f>
        <v>116.068</v>
      </c>
      <c r="G16" t="str">
        <f>IFERROR(VLOOKUP($C16, 'Base sheet'!$C$2:$L$853, 5, 0), "")</f>
        <v>Funk pop</v>
      </c>
      <c r="H16" s="4">
        <f>IFERROR(VLOOKUP($C16, 'Base sheet'!$C$2:$L$853, 6, 0), "")</f>
        <v>0.38800000000000001</v>
      </c>
      <c r="I16">
        <f>IFERROR(VLOOKUP($C16, 'Base sheet'!$C$2:$L$853, 7, 0), "")</f>
        <v>2</v>
      </c>
      <c r="J16">
        <f>IFERROR(VLOOKUP($C16, 'Base sheet'!$C$2:$L$853, 8, 0), "")</f>
        <v>2</v>
      </c>
      <c r="K16" t="str">
        <f>IFERROR(VLOOKUP($C16, 'Base sheet'!$C$2:$L$853, 9, 0), "")</f>
        <v>None</v>
      </c>
      <c r="L16" t="str">
        <f>IFERROR(IF(VLOOKUP($C16, 'Base sheet'!$C$2:$L$853, 10, 0) = 0, "", VLOOKUP($C16, 'Base sheet'!$C$2:$L$853, 10, 0)), "")</f>
        <v>Fade out at 2:50??</v>
      </c>
    </row>
    <row r="17" spans="1:12" x14ac:dyDescent="0.2">
      <c r="A17" t="s">
        <v>938</v>
      </c>
      <c r="B17" t="s">
        <v>939</v>
      </c>
      <c r="C17" s="7" t="str">
        <f t="shared" si="0"/>
        <v>Semblant.Laurence Nerbonne</v>
      </c>
      <c r="D17">
        <f>IFERROR(VLOOKUP($C17, 'Base sheet'!$C$2:$L$853, 2, 0), "")</f>
        <v>3</v>
      </c>
      <c r="E17">
        <f>IFERROR(VLOOKUP($C17, 'Base sheet'!$C$2:$L$853, 3, 0), "")</f>
        <v>3</v>
      </c>
      <c r="F17" s="5">
        <f>IFERROR(VLOOKUP($C17, 'Base sheet'!$C$2:$L$853, 4, 0), "")</f>
        <v>97.912000000000006</v>
      </c>
      <c r="G17" t="str">
        <f>IFERROR(VLOOKUP($C17, 'Base sheet'!$C$2:$L$853, 5, 0), "")</f>
        <v>Pop, Non-english</v>
      </c>
      <c r="H17" s="4">
        <f>IFERROR(VLOOKUP($C17, 'Base sheet'!$C$2:$L$853, 6, 0), "")</f>
        <v>0.26</v>
      </c>
      <c r="I17">
        <f>IFERROR(VLOOKUP($C17, 'Base sheet'!$C$2:$L$853, 7, 0), "")</f>
        <v>1</v>
      </c>
      <c r="J17">
        <f>IFERROR(VLOOKUP($C17, 'Base sheet'!$C$2:$L$853, 8, 0), "")</f>
        <v>2</v>
      </c>
      <c r="K17" t="str">
        <f>IFERROR(VLOOKUP($C17, 'Base sheet'!$C$2:$L$853, 9, 0), "")</f>
        <v>None</v>
      </c>
      <c r="L17" t="str">
        <f>IFERROR(IF(VLOOKUP($C17, 'Base sheet'!$C$2:$L$853, 10, 0) = 0, "", VLOOKUP($C17, 'Base sheet'!$C$2:$L$853, 10, 0)), "")</f>
        <v/>
      </c>
    </row>
    <row r="18" spans="1:12" x14ac:dyDescent="0.2">
      <c r="A18" t="s">
        <v>681</v>
      </c>
      <c r="B18" t="s">
        <v>682</v>
      </c>
      <c r="C18" s="7" t="str">
        <f t="shared" si="0"/>
        <v>Working For The Weekend (feat. bbno$).MAX,bbno$</v>
      </c>
      <c r="D18">
        <f>IFERROR(VLOOKUP($C18, 'Base sheet'!$C$2:$L$853, 2, 0), "")</f>
        <v>3</v>
      </c>
      <c r="E18">
        <f>IFERROR(VLOOKUP($C18, 'Base sheet'!$C$2:$L$853, 3, 0), "")</f>
        <v>4</v>
      </c>
      <c r="F18" s="5">
        <f>IFERROR(VLOOKUP($C18, 'Base sheet'!$C$2:$L$853, 4, 0), "")</f>
        <v>101.02</v>
      </c>
      <c r="G18" t="str">
        <f>IFERROR(VLOOKUP($C18, 'Base sheet'!$C$2:$L$853, 5, 0), "")</f>
        <v>Pop, Rap</v>
      </c>
      <c r="H18" s="4">
        <f>IFERROR(VLOOKUP($C18, 'Base sheet'!$C$2:$L$853, 6, 0), "")</f>
        <v>0.3</v>
      </c>
      <c r="I18">
        <f>IFERROR(VLOOKUP($C18, 'Base sheet'!$C$2:$L$853, 7, 0), "")</f>
        <v>1</v>
      </c>
      <c r="J18">
        <f>IFERROR(VLOOKUP($C18, 'Base sheet'!$C$2:$L$853, 8, 0), "")</f>
        <v>3</v>
      </c>
      <c r="K18" t="str">
        <f>IFERROR(VLOOKUP($C18, 'Base sheet'!$C$2:$L$853, 9, 0), "")</f>
        <v>Rising</v>
      </c>
      <c r="L18" t="str">
        <f>IFERROR(IF(VLOOKUP($C18, 'Base sheet'!$C$2:$L$853, 10, 0) = 0, "", VLOOKUP($C18, 'Base sheet'!$C$2:$L$853, 10, 0)), "")</f>
        <v/>
      </c>
    </row>
    <row r="19" spans="1:12" x14ac:dyDescent="0.2">
      <c r="A19" t="s">
        <v>1079</v>
      </c>
      <c r="B19" t="s">
        <v>1080</v>
      </c>
      <c r="C19" s="7" t="str">
        <f t="shared" si="0"/>
        <v>Move With Me.Locals Only Sound</v>
      </c>
      <c r="D19">
        <f>IFERROR(VLOOKUP($C19, 'Base sheet'!$C$2:$L$853, 2, 0), "")</f>
        <v>3</v>
      </c>
      <c r="E19">
        <f>IFERROR(VLOOKUP($C19, 'Base sheet'!$C$2:$L$853, 3, 0), "")</f>
        <v>3</v>
      </c>
      <c r="F19" s="5">
        <f>IFERROR(VLOOKUP($C19, 'Base sheet'!$C$2:$L$853, 4, 0), "")</f>
        <v>123.953</v>
      </c>
      <c r="G19" t="str">
        <f>IFERROR(VLOOKUP($C19, 'Base sheet'!$C$2:$L$853, 5, 0), "")</f>
        <v>Late night</v>
      </c>
      <c r="H19" s="4">
        <f>IFERROR(VLOOKUP($C19, 'Base sheet'!$C$2:$L$853, 6, 0), "")</f>
        <v>0.5</v>
      </c>
      <c r="I19">
        <f>IFERROR(VLOOKUP($C19, 'Base sheet'!$C$2:$L$853, 7, 0), "")</f>
        <v>3</v>
      </c>
      <c r="J19">
        <f>IFERROR(VLOOKUP($C19, 'Base sheet'!$C$2:$L$853, 8, 0), "")</f>
        <v>2</v>
      </c>
      <c r="K19" t="str">
        <f>IFERROR(VLOOKUP($C19, 'Base sheet'!$C$2:$L$853, 9, 0), "")</f>
        <v>None</v>
      </c>
      <c r="L19" t="str">
        <f>IFERROR(IF(VLOOKUP($C19, 'Base sheet'!$C$2:$L$853, 10, 0) = 0, "", VLOOKUP($C19, 'Base sheet'!$C$2:$L$853, 10, 0)), "")</f>
        <v/>
      </c>
    </row>
    <row r="20" spans="1:12" x14ac:dyDescent="0.2">
      <c r="A20" t="s">
        <v>594</v>
      </c>
      <c r="B20" t="s">
        <v>635</v>
      </c>
      <c r="C20" s="7" t="str">
        <f t="shared" si="0"/>
        <v>Dive.Olivia Dean</v>
      </c>
      <c r="D20">
        <f>IFERROR(VLOOKUP($C20, 'Base sheet'!$C$2:$L$853, 2, 0), "")</f>
        <v>2</v>
      </c>
      <c r="E20">
        <f>IFERROR(VLOOKUP($C20, 'Base sheet'!$C$2:$L$853, 3, 0), "")</f>
        <v>2</v>
      </c>
      <c r="F20" s="5">
        <f>IFERROR(VLOOKUP($C20, 'Base sheet'!$C$2:$L$853, 4, 0), "")</f>
        <v>90.033000000000001</v>
      </c>
      <c r="G20" t="str">
        <f>IFERROR(VLOOKUP($C20, 'Base sheet'!$C$2:$L$853, 5, 0), "")</f>
        <v>Funk pop</v>
      </c>
      <c r="H20" s="4">
        <f>IFERROR(VLOOKUP($C20, 'Base sheet'!$C$2:$L$853, 6, 0), "")</f>
        <v>0.5</v>
      </c>
      <c r="I20">
        <f>IFERROR(VLOOKUP($C20, 'Base sheet'!$C$2:$L$853, 7, 0), "")</f>
        <v>2</v>
      </c>
      <c r="J20">
        <f>IFERROR(VLOOKUP($C20, 'Base sheet'!$C$2:$L$853, 8, 0), "")</f>
        <v>2</v>
      </c>
      <c r="K20" t="str">
        <f>IFERROR(VLOOKUP($C20, 'Base sheet'!$C$2:$L$853, 9, 0), "")</f>
        <v>None</v>
      </c>
      <c r="L20" t="str">
        <f>IFERROR(IF(VLOOKUP($C20, 'Base sheet'!$C$2:$L$853, 10, 0) = 0, "", VLOOKUP($C20, 'Base sheet'!$C$2:$L$853, 10, 0)), "")</f>
        <v>Fade out at 3:05</v>
      </c>
    </row>
    <row r="21" spans="1:12" x14ac:dyDescent="0.2">
      <c r="A21" t="s">
        <v>1032</v>
      </c>
      <c r="B21" t="s">
        <v>1033</v>
      </c>
      <c r="C21" s="7" t="str">
        <f t="shared" si="0"/>
        <v>Take Me To The River.Kaleida</v>
      </c>
      <c r="D21">
        <f>IFERROR(VLOOKUP($C21, 'Base sheet'!$C$2:$L$853, 2, 0), "")</f>
        <v>2</v>
      </c>
      <c r="E21">
        <f>IFERROR(VLOOKUP($C21, 'Base sheet'!$C$2:$L$853, 3, 0), "")</f>
        <v>3</v>
      </c>
      <c r="F21" s="5">
        <f>IFERROR(VLOOKUP($C21, 'Base sheet'!$C$2:$L$853, 4, 0), "")</f>
        <v>97.984999999999999</v>
      </c>
      <c r="G21" t="str">
        <f>IFERROR(VLOOKUP($C21, 'Base sheet'!$C$2:$L$853, 5, 0), "")</f>
        <v>Pop, Late night</v>
      </c>
      <c r="H21" s="4">
        <f>IFERROR(VLOOKUP($C21, 'Base sheet'!$C$2:$L$853, 6, 0), "")</f>
        <v>0.4</v>
      </c>
      <c r="I21">
        <f>IFERROR(VLOOKUP($C21, 'Base sheet'!$C$2:$L$853, 7, 0), "")</f>
        <v>1</v>
      </c>
      <c r="J21">
        <f>IFERROR(VLOOKUP($C21, 'Base sheet'!$C$2:$L$853, 8, 0), "")</f>
        <v>5</v>
      </c>
      <c r="K21" t="str">
        <f>IFERROR(VLOOKUP($C21, 'Base sheet'!$C$2:$L$853, 9, 0), "")</f>
        <v>Rising</v>
      </c>
      <c r="L21" t="str">
        <f>IFERROR(IF(VLOOKUP($C21, 'Base sheet'!$C$2:$L$853, 10, 0) = 0, "", VLOOKUP($C21, 'Base sheet'!$C$2:$L$853, 10, 0)), "")</f>
        <v/>
      </c>
    </row>
    <row r="22" spans="1:12" x14ac:dyDescent="0.2">
      <c r="A22" t="s">
        <v>258</v>
      </c>
      <c r="B22" t="s">
        <v>259</v>
      </c>
      <c r="C22" s="7" t="str">
        <f t="shared" si="0"/>
        <v>Can We Be Friends?.Claire Ridgely</v>
      </c>
      <c r="D22">
        <f>IFERROR(VLOOKUP($C22, 'Base sheet'!$C$2:$L$853, 2, 0), "")</f>
        <v>3</v>
      </c>
      <c r="E22">
        <f>IFERROR(VLOOKUP($C22, 'Base sheet'!$C$2:$L$853, 3, 0), "")</f>
        <v>3</v>
      </c>
      <c r="F22" s="5">
        <f>IFERROR(VLOOKUP($C22, 'Base sheet'!$C$2:$L$853, 4, 0), "")</f>
        <v>101.006</v>
      </c>
      <c r="G22" t="str">
        <f>IFERROR(VLOOKUP($C22, 'Base sheet'!$C$2:$L$853, 5, 0), "")</f>
        <v>Funk pop</v>
      </c>
      <c r="H22" s="4">
        <f>IFERROR(VLOOKUP($C22, 'Base sheet'!$C$2:$L$853, 6, 0), "")</f>
        <v>0.5</v>
      </c>
      <c r="I22">
        <f>IFERROR(VLOOKUP($C22, 'Base sheet'!$C$2:$L$853, 7, 0), "")</f>
        <v>3</v>
      </c>
      <c r="J22">
        <f>IFERROR(VLOOKUP($C22, 'Base sheet'!$C$2:$L$853, 8, 0), "")</f>
        <v>2</v>
      </c>
      <c r="K22" t="str">
        <f>IFERROR(VLOOKUP($C22, 'Base sheet'!$C$2:$L$853, 9, 0), "")</f>
        <v>None</v>
      </c>
      <c r="L22" t="str">
        <f>IFERROR(IF(VLOOKUP($C22, 'Base sheet'!$C$2:$L$853, 10, 0) = 0, "", VLOOKUP($C22, 'Base sheet'!$C$2:$L$853, 10, 0)), "")</f>
        <v/>
      </c>
    </row>
    <row r="23" spans="1:12" x14ac:dyDescent="0.2">
      <c r="A23" t="s">
        <v>857</v>
      </c>
      <c r="B23" t="s">
        <v>858</v>
      </c>
      <c r="C23" s="7" t="str">
        <f t="shared" si="0"/>
        <v>SloMo.Chanel</v>
      </c>
      <c r="D23">
        <f>IFERROR(VLOOKUP($C23, 'Base sheet'!$C$2:$L$853, 2, 0), "")</f>
        <v>3</v>
      </c>
      <c r="E23">
        <f>IFERROR(VLOOKUP($C23, 'Base sheet'!$C$2:$L$853, 3, 0), "")</f>
        <v>3</v>
      </c>
      <c r="F23" s="5">
        <f>IFERROR(VLOOKUP($C23, 'Base sheet'!$C$2:$L$853, 4, 0), "")</f>
        <v>104.962</v>
      </c>
      <c r="G23" t="str">
        <f>IFERROR(VLOOKUP($C23, 'Base sheet'!$C$2:$L$853, 5, 0), "")</f>
        <v>Pop, Non-english</v>
      </c>
      <c r="H23" s="4">
        <f>IFERROR(VLOOKUP($C23, 'Base sheet'!$C$2:$L$853, 6, 0), "")</f>
        <v>0.2</v>
      </c>
      <c r="I23">
        <f>IFERROR(VLOOKUP($C23, 'Base sheet'!$C$2:$L$853, 7, 0), "")</f>
        <v>3</v>
      </c>
      <c r="J23">
        <f>IFERROR(VLOOKUP($C23, 'Base sheet'!$C$2:$L$853, 8, 0), "")</f>
        <v>3</v>
      </c>
      <c r="K23" t="str">
        <f>IFERROR(VLOOKUP($C23, 'Base sheet'!$C$2:$L$853, 9, 0), "")</f>
        <v>None</v>
      </c>
      <c r="L23" t="str">
        <f>IFERROR(IF(VLOOKUP($C23, 'Base sheet'!$C$2:$L$853, 10, 0) = 0, "", VLOOKUP($C23, 'Base sheet'!$C$2:$L$853, 10, 0)), "")</f>
        <v>Latin rhythm</v>
      </c>
    </row>
    <row r="24" spans="1:12" x14ac:dyDescent="0.2">
      <c r="A24" t="s">
        <v>944</v>
      </c>
      <c r="B24" t="s">
        <v>49</v>
      </c>
      <c r="C24" s="7" t="str">
        <f t="shared" si="0"/>
        <v>Missing You.Betty Who</v>
      </c>
      <c r="D24">
        <f>IFERROR(VLOOKUP($C24, 'Base sheet'!$C$2:$L$853, 2, 0), "")</f>
        <v>3</v>
      </c>
      <c r="E24">
        <f>IFERROR(VLOOKUP($C24, 'Base sheet'!$C$2:$L$853, 3, 0), "")</f>
        <v>3</v>
      </c>
      <c r="F24" s="5">
        <f>IFERROR(VLOOKUP($C24, 'Base sheet'!$C$2:$L$853, 4, 0), "")</f>
        <v>96.156000000000006</v>
      </c>
      <c r="G24" t="str">
        <f>IFERROR(VLOOKUP($C24, 'Base sheet'!$C$2:$L$853, 5, 0), "")</f>
        <v>Throwback, Pop</v>
      </c>
      <c r="H24" s="4">
        <f>IFERROR(VLOOKUP($C24, 'Base sheet'!$C$2:$L$853, 6, 0), "")</f>
        <v>0.5</v>
      </c>
      <c r="I24">
        <f>IFERROR(VLOOKUP($C24, 'Base sheet'!$C$2:$L$853, 7, 0), "")</f>
        <v>2</v>
      </c>
      <c r="J24">
        <f>IFERROR(VLOOKUP($C24, 'Base sheet'!$C$2:$L$853, 8, 0), "")</f>
        <v>5</v>
      </c>
      <c r="K24" t="str">
        <f>IFERROR(VLOOKUP($C24, 'Base sheet'!$C$2:$L$853, 9, 0), "")</f>
        <v>None</v>
      </c>
      <c r="L24" t="str">
        <f>IFERROR(IF(VLOOKUP($C24, 'Base sheet'!$C$2:$L$853, 10, 0) = 0, "", VLOOKUP($C24, 'Base sheet'!$C$2:$L$853, 10, 0)), "")</f>
        <v/>
      </c>
    </row>
    <row r="25" spans="1:12" x14ac:dyDescent="0.2">
      <c r="A25" t="s">
        <v>861</v>
      </c>
      <c r="B25" t="s">
        <v>481</v>
      </c>
      <c r="C25" s="7" t="str">
        <f t="shared" si="0"/>
        <v>Coke &amp; Henny Pt. 2.Pink Sweat$</v>
      </c>
      <c r="D25">
        <f>IFERROR(VLOOKUP($C25, 'Base sheet'!$C$2:$L$853, 2, 0), "")</f>
        <v>2</v>
      </c>
      <c r="E25">
        <f>IFERROR(VLOOKUP($C25, 'Base sheet'!$C$2:$L$853, 3, 0), "")</f>
        <v>2</v>
      </c>
      <c r="F25" s="5">
        <f>IFERROR(VLOOKUP($C25, 'Base sheet'!$C$2:$L$853, 4, 0), "")</f>
        <v>90.001999999999995</v>
      </c>
      <c r="G25" t="str">
        <f>IFERROR(VLOOKUP($C25, 'Base sheet'!$C$2:$L$853, 5, 0), "")</f>
        <v>Singer songwriter</v>
      </c>
      <c r="H25" s="4">
        <f>IFERROR(VLOOKUP($C25, 'Base sheet'!$C$2:$L$853, 6, 0), "")</f>
        <v>0.7</v>
      </c>
      <c r="I25">
        <f>IFERROR(VLOOKUP($C25, 'Base sheet'!$C$2:$L$853, 7, 0), "")</f>
        <v>1</v>
      </c>
      <c r="J25">
        <f>IFERROR(VLOOKUP($C25, 'Base sheet'!$C$2:$L$853, 8, 0), "")</f>
        <v>4</v>
      </c>
      <c r="K25" t="str">
        <f>IFERROR(VLOOKUP($C25, 'Base sheet'!$C$2:$L$853, 9, 0), "")</f>
        <v>None</v>
      </c>
      <c r="L25" t="str">
        <f>IFERROR(IF(VLOOKUP($C25, 'Base sheet'!$C$2:$L$853, 10, 0) = 0, "", VLOOKUP($C25, 'Base sheet'!$C$2:$L$853, 10, 0)), "")</f>
        <v>End at 2:30</v>
      </c>
    </row>
    <row r="26" spans="1:12" x14ac:dyDescent="0.2">
      <c r="A26" t="s">
        <v>1066</v>
      </c>
      <c r="B26" t="s">
        <v>441</v>
      </c>
      <c r="C26" s="7" t="str">
        <f t="shared" si="0"/>
        <v>everything i wanted.Billie Eilish</v>
      </c>
      <c r="D26">
        <f>IFERROR(VLOOKUP($C26, 'Base sheet'!$C$2:$L$853, 2, 0), "")</f>
        <v>2</v>
      </c>
      <c r="E26">
        <f>IFERROR(VLOOKUP($C26, 'Base sheet'!$C$2:$L$853, 3, 0), "")</f>
        <v>3</v>
      </c>
      <c r="F26" s="5">
        <f>IFERROR(VLOOKUP($C26, 'Base sheet'!$C$2:$L$853, 4, 0), "")</f>
        <v>120.006</v>
      </c>
      <c r="G26" t="str">
        <f>IFERROR(VLOOKUP($C26, 'Base sheet'!$C$2:$L$853, 5, 0), "")</f>
        <v>Late night</v>
      </c>
      <c r="H26" s="4">
        <f>IFERROR(VLOOKUP($C26, 'Base sheet'!$C$2:$L$853, 6, 0), "")</f>
        <v>0.4</v>
      </c>
      <c r="I26">
        <f>IFERROR(VLOOKUP($C26, 'Base sheet'!$C$2:$L$853, 7, 0), "")</f>
        <v>3</v>
      </c>
      <c r="J26">
        <f>IFERROR(VLOOKUP($C26, 'Base sheet'!$C$2:$L$853, 8, 0), "")</f>
        <v>4</v>
      </c>
      <c r="K26" t="str">
        <f>IFERROR(VLOOKUP($C26, 'Base sheet'!$C$2:$L$853, 9, 0), "")</f>
        <v>Rising</v>
      </c>
      <c r="L26" t="str">
        <f>IFERROR(IF(VLOOKUP($C26, 'Base sheet'!$C$2:$L$853, 10, 0) = 0, "", VLOOKUP($C26, 'Base sheet'!$C$2:$L$853, 10, 0)), "")</f>
        <v/>
      </c>
    </row>
    <row r="27" spans="1:12" x14ac:dyDescent="0.2">
      <c r="A27" t="s">
        <v>606</v>
      </c>
      <c r="B27" t="s">
        <v>646</v>
      </c>
      <c r="C27" s="7" t="str">
        <f t="shared" si="0"/>
        <v>Lost In Space.Emmit Fenn</v>
      </c>
      <c r="D27">
        <f>IFERROR(VLOOKUP($C27, 'Base sheet'!$C$2:$L$853, 2, 0), "")</f>
        <v>2</v>
      </c>
      <c r="E27">
        <f>IFERROR(VLOOKUP($C27, 'Base sheet'!$C$2:$L$853, 3, 0), "")</f>
        <v>2</v>
      </c>
      <c r="F27" s="5">
        <f>IFERROR(VLOOKUP($C27, 'Base sheet'!$C$2:$L$853, 4, 0), "")</f>
        <v>101.018</v>
      </c>
      <c r="G27" t="str">
        <f>IFERROR(VLOOKUP($C27, 'Base sheet'!$C$2:$L$853, 5, 0), "")</f>
        <v>Late night</v>
      </c>
      <c r="H27" s="4">
        <f>IFERROR(VLOOKUP($C27, 'Base sheet'!$C$2:$L$853, 6, 0), "")</f>
        <v>0.2</v>
      </c>
      <c r="I27">
        <f>IFERROR(VLOOKUP($C27, 'Base sheet'!$C$2:$L$853, 7, 0), "")</f>
        <v>1</v>
      </c>
      <c r="J27">
        <f>IFERROR(VLOOKUP($C27, 'Base sheet'!$C$2:$L$853, 8, 0), "")</f>
        <v>5</v>
      </c>
      <c r="K27" t="str">
        <f>IFERROR(VLOOKUP($C27, 'Base sheet'!$C$2:$L$853, 9, 0), "")</f>
        <v>None</v>
      </c>
      <c r="L27" t="str">
        <f>IFERROR(IF(VLOOKUP($C27, 'Base sheet'!$C$2:$L$853, 10, 0) = 0, "", VLOOKUP($C27, 'Base sheet'!$C$2:$L$853, 10, 0)), "")</f>
        <v/>
      </c>
    </row>
    <row r="28" spans="1:12" x14ac:dyDescent="0.2">
      <c r="A28" t="s">
        <v>1065</v>
      </c>
      <c r="B28" t="s">
        <v>5</v>
      </c>
      <c r="C28" s="7" t="str">
        <f t="shared" si="0"/>
        <v>Levitating.Dua Lipa</v>
      </c>
      <c r="D28">
        <f>IFERROR(VLOOKUP($C28, 'Base sheet'!$C$2:$L$853, 2, 0), "")</f>
        <v>3</v>
      </c>
      <c r="E28">
        <f>IFERROR(VLOOKUP($C28, 'Base sheet'!$C$2:$L$853, 3, 0), "")</f>
        <v>4</v>
      </c>
      <c r="F28" s="5">
        <f>IFERROR(VLOOKUP($C28, 'Base sheet'!$C$2:$L$853, 4, 0), "")</f>
        <v>103.014</v>
      </c>
      <c r="G28" t="str">
        <f>IFERROR(VLOOKUP($C28, 'Base sheet'!$C$2:$L$853, 5, 0), "")</f>
        <v>Pop</v>
      </c>
      <c r="H28" s="4">
        <f>IFERROR(VLOOKUP($C28, 'Base sheet'!$C$2:$L$853, 6, 0), "")</f>
        <v>0.3</v>
      </c>
      <c r="I28">
        <f>IFERROR(VLOOKUP($C28, 'Base sheet'!$C$2:$L$853, 7, 0), "")</f>
        <v>1</v>
      </c>
      <c r="J28">
        <f>IFERROR(VLOOKUP($C28, 'Base sheet'!$C$2:$L$853, 8, 0), "")</f>
        <v>5</v>
      </c>
      <c r="K28" t="str">
        <f>IFERROR(VLOOKUP($C28, 'Base sheet'!$C$2:$L$853, 9, 0), "")</f>
        <v>Rising</v>
      </c>
      <c r="L28" t="str">
        <f>IFERROR(IF(VLOOKUP($C28, 'Base sheet'!$C$2:$L$853, 10, 0) = 0, "", VLOOKUP($C28, 'Base sheet'!$C$2:$L$853, 10, 0)), "")</f>
        <v/>
      </c>
    </row>
    <row r="29" spans="1:12" x14ac:dyDescent="0.2">
      <c r="A29" t="s">
        <v>396</v>
      </c>
      <c r="B29" t="s">
        <v>397</v>
      </c>
      <c r="C29" s="7" t="str">
        <f t="shared" si="0"/>
        <v>Bad Mood - Roger's Nu Solution Vocal.Lonnie Gordon</v>
      </c>
      <c r="D29">
        <f>IFERROR(VLOOKUP($C29, 'Base sheet'!$C$2:$L$853, 2, 0), "")</f>
        <v>3</v>
      </c>
      <c r="E29">
        <f>IFERROR(VLOOKUP($C29, 'Base sheet'!$C$2:$L$853, 3, 0), "")</f>
        <v>4</v>
      </c>
      <c r="F29" s="5">
        <f>IFERROR(VLOOKUP($C29, 'Base sheet'!$C$2:$L$853, 4, 0), "")</f>
        <v>118.744</v>
      </c>
      <c r="G29" t="str">
        <f>IFERROR(VLOOKUP($C29, 'Base sheet'!$C$2:$L$853, 5, 0), "")</f>
        <v>Oldies</v>
      </c>
      <c r="H29" s="4">
        <f>IFERROR(VLOOKUP($C29, 'Base sheet'!$C$2:$L$853, 6, 0), "")</f>
        <v>0.4</v>
      </c>
      <c r="I29">
        <f>IFERROR(VLOOKUP($C29, 'Base sheet'!$C$2:$L$853, 7, 0), "")</f>
        <v>3</v>
      </c>
      <c r="J29">
        <f>IFERROR(VLOOKUP($C29, 'Base sheet'!$C$2:$L$853, 8, 0), "")</f>
        <v>4</v>
      </c>
      <c r="K29" t="str">
        <f>IFERROR(VLOOKUP($C29, 'Base sheet'!$C$2:$L$853, 9, 0), "")</f>
        <v>Rising</v>
      </c>
      <c r="L29" t="str">
        <f>IFERROR(IF(VLOOKUP($C29, 'Base sheet'!$C$2:$L$853, 10, 0) = 0, "", VLOOKUP($C29, 'Base sheet'!$C$2:$L$853, 10, 0)), "")</f>
        <v>End at 2:50??</v>
      </c>
    </row>
    <row r="30" spans="1:12" x14ac:dyDescent="0.2">
      <c r="A30" s="1" t="s">
        <v>402</v>
      </c>
      <c r="B30" t="s">
        <v>403</v>
      </c>
      <c r="C30" s="7" t="str">
        <f t="shared" si="0"/>
        <v>Chuck Taylor.Connor Price,SIRI</v>
      </c>
      <c r="D30">
        <f>IFERROR(VLOOKUP($C30, 'Base sheet'!$C$2:$L$853, 2, 0), "")</f>
        <v>3</v>
      </c>
      <c r="E30">
        <f>IFERROR(VLOOKUP($C30, 'Base sheet'!$C$2:$L$853, 3, 0), "")</f>
        <v>4</v>
      </c>
      <c r="F30" s="5">
        <f>IFERROR(VLOOKUP($C30, 'Base sheet'!$C$2:$L$853, 4, 0), "")</f>
        <v>102.059</v>
      </c>
      <c r="G30" t="str">
        <f>IFERROR(VLOOKUP($C30, 'Base sheet'!$C$2:$L$853, 5, 0), "")</f>
        <v>Angry Cali Late Nite</v>
      </c>
      <c r="H30" s="4">
        <f>IFERROR(VLOOKUP($C30, 'Base sheet'!$C$2:$L$853, 6, 0), "")</f>
        <v>0.3</v>
      </c>
      <c r="I30">
        <f>IFERROR(VLOOKUP($C30, 'Base sheet'!$C$2:$L$853, 7, 0), "")</f>
        <v>2</v>
      </c>
      <c r="J30">
        <f>IFERROR(VLOOKUP($C30, 'Base sheet'!$C$2:$L$853, 8, 0), "")</f>
        <v>2</v>
      </c>
      <c r="K30" t="str">
        <f>IFERROR(VLOOKUP($C30, 'Base sheet'!$C$2:$L$853, 9, 0), "")</f>
        <v>Rising</v>
      </c>
      <c r="L30" t="str">
        <f>IFERROR(IF(VLOOKUP($C30, 'Base sheet'!$C$2:$L$853, 10, 0) = 0, "", VLOOKUP($C30, 'Base sheet'!$C$2:$L$853, 10, 0)), "")</f>
        <v/>
      </c>
    </row>
    <row r="31" spans="1:12" x14ac:dyDescent="0.2">
      <c r="A31" s="1" t="s">
        <v>52</v>
      </c>
      <c r="B31" t="s">
        <v>53</v>
      </c>
      <c r="C31" s="7" t="str">
        <f t="shared" si="0"/>
        <v>Jamming.Juzzie Smith</v>
      </c>
      <c r="D31">
        <f>IFERROR(VLOOKUP($C31, 'Base sheet'!$C$2:$L$853, 2, 0), "")</f>
        <v>3</v>
      </c>
      <c r="E31">
        <f>IFERROR(VLOOKUP($C31, 'Base sheet'!$C$2:$L$853, 3, 0), "")</f>
        <v>3</v>
      </c>
      <c r="F31" s="5">
        <f>IFERROR(VLOOKUP($C31, 'Base sheet'!$C$2:$L$853, 4, 0), "")</f>
        <v>96.066999999999993</v>
      </c>
      <c r="G31" t="str">
        <f>IFERROR(VLOOKUP($C31, 'Base sheet'!$C$2:$L$853, 5, 0), "")</f>
        <v xml:space="preserve">Blues </v>
      </c>
      <c r="H31" s="4">
        <f>IFERROR(VLOOKUP($C31, 'Base sheet'!$C$2:$L$853, 6, 0), "")</f>
        <v>0.77100000000000002</v>
      </c>
      <c r="I31">
        <f>IFERROR(VLOOKUP($C31, 'Base sheet'!$C$2:$L$853, 7, 0), "")</f>
        <v>2</v>
      </c>
      <c r="J31">
        <f>IFERROR(VLOOKUP($C31, 'Base sheet'!$C$2:$L$853, 8, 0), "")</f>
        <v>4</v>
      </c>
      <c r="K31" t="str">
        <f>IFERROR(VLOOKUP($C31, 'Base sheet'!$C$2:$L$853, 9, 0), "")</f>
        <v>None</v>
      </c>
      <c r="L31" t="str">
        <f>IFERROR(IF(VLOOKUP($C31, 'Base sheet'!$C$2:$L$853, 10, 0) = 0, "", VLOOKUP($C31, 'Base sheet'!$C$2:$L$853, 10, 0)), "")</f>
        <v/>
      </c>
    </row>
    <row r="32" spans="1:12" x14ac:dyDescent="0.2">
      <c r="A32" t="s">
        <v>972</v>
      </c>
      <c r="B32" t="s">
        <v>973</v>
      </c>
      <c r="C32" s="7" t="str">
        <f t="shared" si="0"/>
        <v>better off.Jeremy Zucker,Chelsea Cutler</v>
      </c>
      <c r="D32">
        <f>IFERROR(VLOOKUP($C32, 'Base sheet'!$C$2:$L$853, 2, 0), "")</f>
        <v>2</v>
      </c>
      <c r="E32">
        <f>IFERROR(VLOOKUP($C32, 'Base sheet'!$C$2:$L$853, 3, 0), "")</f>
        <v>2</v>
      </c>
      <c r="F32" s="5">
        <f>IFERROR(VLOOKUP($C32, 'Base sheet'!$C$2:$L$853, 4, 0), "")</f>
        <v>98.891999999999996</v>
      </c>
      <c r="G32" t="str">
        <f>IFERROR(VLOOKUP($C32, 'Base sheet'!$C$2:$L$853, 5, 0), "")</f>
        <v>Singer songwriter</v>
      </c>
      <c r="H32" s="4">
        <f>IFERROR(VLOOKUP($C32, 'Base sheet'!$C$2:$L$853, 6, 0), "")</f>
        <v>0.9</v>
      </c>
      <c r="I32">
        <f>IFERROR(VLOOKUP($C32, 'Base sheet'!$C$2:$L$853, 7, 0), "")</f>
        <v>3</v>
      </c>
      <c r="J32">
        <f>IFERROR(VLOOKUP($C32, 'Base sheet'!$C$2:$L$853, 8, 0), "")</f>
        <v>3</v>
      </c>
      <c r="K32" t="str">
        <f>IFERROR(VLOOKUP($C32, 'Base sheet'!$C$2:$L$853, 9, 0), "")</f>
        <v>None</v>
      </c>
      <c r="L32" t="str">
        <f>IFERROR(IF(VLOOKUP($C32, 'Base sheet'!$C$2:$L$853, 10, 0) = 0, "", VLOOKUP($C32, 'Base sheet'!$C$2:$L$853, 10, 0)), "")</f>
        <v/>
      </c>
    </row>
    <row r="33" spans="1:12" x14ac:dyDescent="0.2">
      <c r="A33" t="s">
        <v>56</v>
      </c>
      <c r="B33" t="s">
        <v>57</v>
      </c>
      <c r="C33" s="7" t="str">
        <f t="shared" si="0"/>
        <v>Five More Minutes.Jonas Brothers</v>
      </c>
      <c r="D33">
        <f>IFERROR(VLOOKUP($C33, 'Base sheet'!$C$2:$L$853, 2, 0), "")</f>
        <v>2</v>
      </c>
      <c r="E33">
        <f>IFERROR(VLOOKUP($C33, 'Base sheet'!$C$2:$L$853, 3, 0), "")</f>
        <v>2</v>
      </c>
      <c r="F33" s="5">
        <f>IFERROR(VLOOKUP($C33, 'Base sheet'!$C$2:$L$853, 4, 0), "")</f>
        <v>94.037000000000006</v>
      </c>
      <c r="G33" t="str">
        <f>IFERROR(VLOOKUP($C33, 'Base sheet'!$C$2:$L$853, 5, 0), "")</f>
        <v>Pop</v>
      </c>
      <c r="H33" s="4">
        <f>IFERROR(VLOOKUP($C33, 'Base sheet'!$C$2:$L$853, 6, 0), "")</f>
        <v>0.30499999999999999</v>
      </c>
      <c r="I33">
        <f>IFERROR(VLOOKUP($C33, 'Base sheet'!$C$2:$L$853, 7, 0), "")</f>
        <v>1</v>
      </c>
      <c r="J33">
        <f>IFERROR(VLOOKUP($C33, 'Base sheet'!$C$2:$L$853, 8, 0), "")</f>
        <v>4</v>
      </c>
      <c r="K33" t="str">
        <f>IFERROR(VLOOKUP($C33, 'Base sheet'!$C$2:$L$853, 9, 0), "")</f>
        <v>None</v>
      </c>
      <c r="L33" t="str">
        <f>IFERROR(IF(VLOOKUP($C33, 'Base sheet'!$C$2:$L$853, 10, 0) = 0, "", VLOOKUP($C33, 'Base sheet'!$C$2:$L$853, 10, 0)), "")</f>
        <v/>
      </c>
    </row>
    <row r="34" spans="1:12" x14ac:dyDescent="0.2">
      <c r="A34" t="s">
        <v>1034</v>
      </c>
      <c r="B34" t="s">
        <v>1035</v>
      </c>
      <c r="C34" s="7" t="str">
        <f t="shared" si="0"/>
        <v>Coming Over - filous Remix.James Hersey,filous</v>
      </c>
      <c r="D34">
        <f>IFERROR(VLOOKUP($C34, 'Base sheet'!$C$2:$L$853, 2, 0), "")</f>
        <v>2</v>
      </c>
      <c r="E34">
        <f>IFERROR(VLOOKUP($C34, 'Base sheet'!$C$2:$L$853, 3, 0), "")</f>
        <v>3</v>
      </c>
      <c r="F34" s="5">
        <f>IFERROR(VLOOKUP($C34, 'Base sheet'!$C$2:$L$853, 4, 0), "")</f>
        <v>109.998</v>
      </c>
      <c r="G34" t="str">
        <f>IFERROR(VLOOKUP($C34, 'Base sheet'!$C$2:$L$853, 5, 0), "")</f>
        <v>Electropop</v>
      </c>
      <c r="H34" s="4">
        <f>IFERROR(VLOOKUP($C34, 'Base sheet'!$C$2:$L$853, 6, 0), "")</f>
        <v>0.2</v>
      </c>
      <c r="I34">
        <f>IFERROR(VLOOKUP($C34, 'Base sheet'!$C$2:$L$853, 7, 0), "")</f>
        <v>2</v>
      </c>
      <c r="J34">
        <f>IFERROR(VLOOKUP($C34, 'Base sheet'!$C$2:$L$853, 8, 0), "")</f>
        <v>3</v>
      </c>
      <c r="K34" t="str">
        <f>IFERROR(VLOOKUP($C34, 'Base sheet'!$C$2:$L$853, 9, 0), "")</f>
        <v>Rising</v>
      </c>
      <c r="L34" t="str">
        <f>IFERROR(IF(VLOOKUP($C34, 'Base sheet'!$C$2:$L$853, 10, 0) = 0, "", VLOOKUP($C34, 'Base sheet'!$C$2:$L$853, 10, 0)), "")</f>
        <v>End at 3:15</v>
      </c>
    </row>
    <row r="35" spans="1:12" x14ac:dyDescent="0.2">
      <c r="A35" t="s">
        <v>596</v>
      </c>
      <c r="B35" t="s">
        <v>636</v>
      </c>
      <c r="C35" s="7" t="str">
        <f t="shared" si="0"/>
        <v>Poison.NEZZA</v>
      </c>
      <c r="D35">
        <f>IFERROR(VLOOKUP($C35, 'Base sheet'!$C$2:$L$853, 2, 0), "")</f>
        <v>3</v>
      </c>
      <c r="E35">
        <f>IFERROR(VLOOKUP($C35, 'Base sheet'!$C$2:$L$853, 3, 0), "")</f>
        <v>3</v>
      </c>
      <c r="F35" s="5">
        <f>IFERROR(VLOOKUP($C35, 'Base sheet'!$C$2:$L$853, 4, 0), "")</f>
        <v>96.021000000000001</v>
      </c>
      <c r="G35" t="str">
        <f>IFERROR(VLOOKUP($C35, 'Base sheet'!$C$2:$L$853, 5, 0), "")</f>
        <v>Baddie pop</v>
      </c>
      <c r="H35" s="4">
        <f>IFERROR(VLOOKUP($C35, 'Base sheet'!$C$2:$L$853, 6, 0), "")</f>
        <v>0.2</v>
      </c>
      <c r="I35">
        <f>IFERROR(VLOOKUP($C35, 'Base sheet'!$C$2:$L$853, 7, 0), "")</f>
        <v>2</v>
      </c>
      <c r="J35">
        <f>IFERROR(VLOOKUP($C35, 'Base sheet'!$C$2:$L$853, 8, 0), "")</f>
        <v>3</v>
      </c>
      <c r="K35" t="str">
        <f>IFERROR(VLOOKUP($C35, 'Base sheet'!$C$2:$L$853, 9, 0), "")</f>
        <v>None</v>
      </c>
      <c r="L35" t="str">
        <f>IFERROR(IF(VLOOKUP($C35, 'Base sheet'!$C$2:$L$853, 10, 0) = 0, "", VLOOKUP($C35, 'Base sheet'!$C$2:$L$853, 10, 0)), "")</f>
        <v/>
      </c>
    </row>
    <row r="36" spans="1:12" x14ac:dyDescent="0.2">
      <c r="A36" t="s">
        <v>783</v>
      </c>
      <c r="B36" t="s">
        <v>784</v>
      </c>
      <c r="C36" s="7" t="str">
        <f t="shared" si="0"/>
        <v>Paint The Town Red.Doja Cat</v>
      </c>
      <c r="D36">
        <f>IFERROR(VLOOKUP($C36, 'Base sheet'!$C$2:$L$853, 2, 0), "")</f>
        <v>3</v>
      </c>
      <c r="E36">
        <f>IFERROR(VLOOKUP($C36, 'Base sheet'!$C$2:$L$853, 3, 0), "")</f>
        <v>3</v>
      </c>
      <c r="F36" s="5">
        <f>IFERROR(VLOOKUP($C36, 'Base sheet'!$C$2:$L$853, 4, 0), "")</f>
        <v>99.968000000000004</v>
      </c>
      <c r="G36" t="str">
        <f>IFERROR(VLOOKUP($C36, 'Base sheet'!$C$2:$L$853, 5, 0), "")</f>
        <v>Angry Cali Late Nite</v>
      </c>
      <c r="H36" s="4">
        <f>IFERROR(VLOOKUP($C36, 'Base sheet'!$C$2:$L$853, 6, 0), "")</f>
        <v>0.4</v>
      </c>
      <c r="I36">
        <f>IFERROR(VLOOKUP($C36, 'Base sheet'!$C$2:$L$853, 7, 0), "")</f>
        <v>2</v>
      </c>
      <c r="J36">
        <f>IFERROR(VLOOKUP($C36, 'Base sheet'!$C$2:$L$853, 8, 0), "")</f>
        <v>4</v>
      </c>
      <c r="K36" t="str">
        <f>IFERROR(VLOOKUP($C36, 'Base sheet'!$C$2:$L$853, 9, 0), "")</f>
        <v>None</v>
      </c>
      <c r="L36" t="str">
        <f>IFERROR(IF(VLOOKUP($C36, 'Base sheet'!$C$2:$L$853, 10, 0) = 0, "", VLOOKUP($C36, 'Base sheet'!$C$2:$L$853, 10, 0)), "")</f>
        <v>Explicit</v>
      </c>
    </row>
    <row r="37" spans="1:12" x14ac:dyDescent="0.2">
      <c r="A37" t="s">
        <v>495</v>
      </c>
      <c r="B37" t="s">
        <v>496</v>
      </c>
      <c r="C37" s="7" t="str">
        <f t="shared" si="0"/>
        <v>u turn me on (but u give me depression).LØLØ</v>
      </c>
      <c r="D37">
        <f>IFERROR(VLOOKUP($C37, 'Base sheet'!$C$2:$L$853, 2, 0), "")</f>
        <v>3</v>
      </c>
      <c r="E37">
        <f>IFERROR(VLOOKUP($C37, 'Base sheet'!$C$2:$L$853, 3, 0), "")</f>
        <v>3</v>
      </c>
      <c r="F37" s="5">
        <f>IFERROR(VLOOKUP($C37, 'Base sheet'!$C$2:$L$853, 4, 0), "")</f>
        <v>118.042</v>
      </c>
      <c r="G37" t="str">
        <f>IFERROR(VLOOKUP($C37, 'Base sheet'!$C$2:$L$853, 5, 0), "")</f>
        <v>Pop, Rock</v>
      </c>
      <c r="H37" s="4">
        <f>IFERROR(VLOOKUP($C37, 'Base sheet'!$C$2:$L$853, 6, 0), "")</f>
        <v>0.3</v>
      </c>
      <c r="I37">
        <f>IFERROR(VLOOKUP($C37, 'Base sheet'!$C$2:$L$853, 7, 0), "")</f>
        <v>3</v>
      </c>
      <c r="J37">
        <f>IFERROR(VLOOKUP($C37, 'Base sheet'!$C$2:$L$853, 8, 0), "")</f>
        <v>3</v>
      </c>
      <c r="K37" t="str">
        <f>IFERROR(VLOOKUP($C37, 'Base sheet'!$C$2:$L$853, 9, 0), "")</f>
        <v>None</v>
      </c>
      <c r="L37" t="str">
        <f>IFERROR(IF(VLOOKUP($C37, 'Base sheet'!$C$2:$L$853, 10, 0) = 0, "", VLOOKUP($C37, 'Base sheet'!$C$2:$L$853, 10, 0)), "")</f>
        <v>Explicit</v>
      </c>
    </row>
    <row r="38" spans="1:12" x14ac:dyDescent="0.2">
      <c r="A38" t="s">
        <v>1063</v>
      </c>
      <c r="B38" t="s">
        <v>1064</v>
      </c>
      <c r="C38" s="7" t="str">
        <f t="shared" si="0"/>
        <v>Ask For It.Future Animals</v>
      </c>
      <c r="D38">
        <f>IFERROR(VLOOKUP($C38, 'Base sheet'!$C$2:$L$853, 2, 0), "")</f>
        <v>3</v>
      </c>
      <c r="E38">
        <f>IFERROR(VLOOKUP($C38, 'Base sheet'!$C$2:$L$853, 3, 0), "")</f>
        <v>3</v>
      </c>
      <c r="F38" s="5">
        <f>IFERROR(VLOOKUP($C38, 'Base sheet'!$C$2:$L$853, 4, 0), "")</f>
        <v>92.025000000000006</v>
      </c>
      <c r="G38" t="str">
        <f>IFERROR(VLOOKUP($C38, 'Base sheet'!$C$2:$L$853, 5, 0), "")</f>
        <v>Late night</v>
      </c>
      <c r="H38" s="4">
        <f>IFERROR(VLOOKUP($C38, 'Base sheet'!$C$2:$L$853, 6, 0), "")</f>
        <v>0.3</v>
      </c>
      <c r="I38">
        <f>IFERROR(VLOOKUP($C38, 'Base sheet'!$C$2:$L$853, 7, 0), "")</f>
        <v>3</v>
      </c>
      <c r="J38">
        <f>IFERROR(VLOOKUP($C38, 'Base sheet'!$C$2:$L$853, 8, 0), "")</f>
        <v>5</v>
      </c>
      <c r="K38" t="str">
        <f>IFERROR(VLOOKUP($C38, 'Base sheet'!$C$2:$L$853, 9, 0), "")</f>
        <v>None</v>
      </c>
      <c r="L38" t="str">
        <f>IFERROR(IF(VLOOKUP($C38, 'Base sheet'!$C$2:$L$853, 10, 0) = 0, "", VLOOKUP($C38, 'Base sheet'!$C$2:$L$853, 10, 0)), "")</f>
        <v/>
      </c>
    </row>
    <row r="39" spans="1:12" x14ac:dyDescent="0.2">
      <c r="A39" t="s">
        <v>342</v>
      </c>
      <c r="B39" t="s">
        <v>343</v>
      </c>
      <c r="C39" s="7" t="str">
        <f t="shared" si="0"/>
        <v>You Should Probably Leave.Chris Stapleton</v>
      </c>
      <c r="D39">
        <f>IFERROR(VLOOKUP($C39, 'Base sheet'!$C$2:$L$853, 2, 0), "")</f>
        <v>2</v>
      </c>
      <c r="E39">
        <f>IFERROR(VLOOKUP($C39, 'Base sheet'!$C$2:$L$853, 3, 0), "")</f>
        <v>2</v>
      </c>
      <c r="F39" s="5">
        <f>IFERROR(VLOOKUP($C39, 'Base sheet'!$C$2:$L$853, 4, 0), "")</f>
        <v>93</v>
      </c>
      <c r="G39" t="str">
        <f>IFERROR(VLOOKUP($C39, 'Base sheet'!$C$2:$L$853, 5, 0), "")</f>
        <v>Country</v>
      </c>
      <c r="H39" s="4">
        <f>IFERROR(VLOOKUP($C39, 'Base sheet'!$C$2:$L$853, 6, 0), "")</f>
        <v>0.7</v>
      </c>
      <c r="I39">
        <f>IFERROR(VLOOKUP($C39, 'Base sheet'!$C$2:$L$853, 7, 0), "")</f>
        <v>1</v>
      </c>
      <c r="J39">
        <f>IFERROR(VLOOKUP($C39, 'Base sheet'!$C$2:$L$853, 8, 0), "")</f>
        <v>5</v>
      </c>
      <c r="K39" t="str">
        <f>IFERROR(VLOOKUP($C39, 'Base sheet'!$C$2:$L$853, 9, 0), "")</f>
        <v>None</v>
      </c>
      <c r="L39" t="str">
        <f>IFERROR(IF(VLOOKUP($C39, 'Base sheet'!$C$2:$L$853, 10, 0) = 0, "", VLOOKUP($C39, 'Base sheet'!$C$2:$L$853, 10, 0)), "")</f>
        <v/>
      </c>
    </row>
    <row r="40" spans="1:12" x14ac:dyDescent="0.2">
      <c r="A40" t="s">
        <v>1018</v>
      </c>
      <c r="B40" t="s">
        <v>834</v>
      </c>
      <c r="C40" s="7" t="str">
        <f t="shared" si="0"/>
        <v>Where I Stood.Missy Higgins</v>
      </c>
      <c r="D40">
        <f>IFERROR(VLOOKUP($C40, 'Base sheet'!$C$2:$L$853, 2, 0), "")</f>
        <v>2</v>
      </c>
      <c r="E40">
        <f>IFERROR(VLOOKUP($C40, 'Base sheet'!$C$2:$L$853, 3, 0), "")</f>
        <v>2</v>
      </c>
      <c r="F40" s="5">
        <f>IFERROR(VLOOKUP($C40, 'Base sheet'!$C$2:$L$853, 4, 0), "")</f>
        <v>71.992000000000004</v>
      </c>
      <c r="G40" t="str">
        <f>IFERROR(VLOOKUP($C40, 'Base sheet'!$C$2:$L$853, 5, 0), "")</f>
        <v>Singer songwriter, Drama pop</v>
      </c>
      <c r="H40" s="4">
        <f>IFERROR(VLOOKUP($C40, 'Base sheet'!$C$2:$L$853, 6, 0), "")</f>
        <v>0.8</v>
      </c>
      <c r="I40">
        <f>IFERROR(VLOOKUP($C40, 'Base sheet'!$C$2:$L$853, 7, 0), "")</f>
        <v>3</v>
      </c>
      <c r="J40">
        <f>IFERROR(VLOOKUP($C40, 'Base sheet'!$C$2:$L$853, 8, 0), "")</f>
        <v>4</v>
      </c>
      <c r="K40" t="str">
        <f>IFERROR(VLOOKUP($C40, 'Base sheet'!$C$2:$L$853, 9, 0), "")</f>
        <v>None</v>
      </c>
      <c r="L40" t="str">
        <f>IFERROR(IF(VLOOKUP($C40, 'Base sheet'!$C$2:$L$853, 10, 0) = 0, "", VLOOKUP($C40, 'Base sheet'!$C$2:$L$853, 10, 0)), "")</f>
        <v>End at 4:12</v>
      </c>
    </row>
    <row r="41" spans="1:12" x14ac:dyDescent="0.2">
      <c r="A41" t="s">
        <v>346</v>
      </c>
      <c r="B41" t="s">
        <v>347</v>
      </c>
      <c r="C41" s="7" t="str">
        <f t="shared" si="0"/>
        <v>Miss You - Aslove Remix.Carla Bruni,Aslove</v>
      </c>
      <c r="D41">
        <f>IFERROR(VLOOKUP($C41, 'Base sheet'!$C$2:$L$853, 2, 0), "")</f>
        <v>2</v>
      </c>
      <c r="E41">
        <f>IFERROR(VLOOKUP($C41, 'Base sheet'!$C$2:$L$853, 3, 0), "")</f>
        <v>2</v>
      </c>
      <c r="F41" s="5">
        <f>IFERROR(VLOOKUP($C41, 'Base sheet'!$C$2:$L$853, 4, 0), "")</f>
        <v>99.998000000000005</v>
      </c>
      <c r="G41" t="str">
        <f>IFERROR(VLOOKUP($C41, 'Base sheet'!$C$2:$L$853, 5, 0), "")</f>
        <v>Pop</v>
      </c>
      <c r="H41" s="4">
        <f>IFERROR(VLOOKUP($C41, 'Base sheet'!$C$2:$L$853, 6, 0), "")</f>
        <v>0.5</v>
      </c>
      <c r="I41">
        <f>IFERROR(VLOOKUP($C41, 'Base sheet'!$C$2:$L$853, 7, 0), "")</f>
        <v>1</v>
      </c>
      <c r="J41">
        <f>IFERROR(VLOOKUP($C41, 'Base sheet'!$C$2:$L$853, 8, 0), "")</f>
        <v>3</v>
      </c>
      <c r="K41" t="str">
        <f>IFERROR(VLOOKUP($C41, 'Base sheet'!$C$2:$L$853, 9, 0), "")</f>
        <v>None</v>
      </c>
      <c r="L41" t="str">
        <f>IFERROR(IF(VLOOKUP($C41, 'Base sheet'!$C$2:$L$853, 10, 0) = 0, "", VLOOKUP($C41, 'Base sheet'!$C$2:$L$853, 10, 0)), "")</f>
        <v/>
      </c>
    </row>
    <row r="42" spans="1:12" x14ac:dyDescent="0.2">
      <c r="A42" t="s">
        <v>474</v>
      </c>
      <c r="B42" t="s">
        <v>87</v>
      </c>
      <c r="C42" s="7" t="str">
        <f t="shared" si="0"/>
        <v>Purple Hat.Sofi Tukker</v>
      </c>
      <c r="D42">
        <f>IFERROR(VLOOKUP($C42, 'Base sheet'!$C$2:$L$853, 2, 0), "")</f>
        <v>3</v>
      </c>
      <c r="E42">
        <f>IFERROR(VLOOKUP($C42, 'Base sheet'!$C$2:$L$853, 3, 0), "")</f>
        <v>4</v>
      </c>
      <c r="F42" s="5">
        <f>IFERROR(VLOOKUP($C42, 'Base sheet'!$C$2:$L$853, 4, 0), "")</f>
        <v>94.019000000000005</v>
      </c>
      <c r="G42" t="str">
        <f>IFERROR(VLOOKUP($C42, 'Base sheet'!$C$2:$L$853, 5, 0), "")</f>
        <v>Electropop, Baddie pop</v>
      </c>
      <c r="H42" s="4">
        <f>IFERROR(VLOOKUP($C42, 'Base sheet'!$C$2:$L$853, 6, 0), "")</f>
        <v>0.2</v>
      </c>
      <c r="I42">
        <f>IFERROR(VLOOKUP($C42, 'Base sheet'!$C$2:$L$853, 7, 0), "")</f>
        <v>2</v>
      </c>
      <c r="J42">
        <f>IFERROR(VLOOKUP($C42, 'Base sheet'!$C$2:$L$853, 8, 0), "")</f>
        <v>5</v>
      </c>
      <c r="K42" t="str">
        <f>IFERROR(VLOOKUP($C42, 'Base sheet'!$C$2:$L$853, 9, 0), "")</f>
        <v>Rising</v>
      </c>
      <c r="L42" t="str">
        <f>IFERROR(IF(VLOOKUP($C42, 'Base sheet'!$C$2:$L$853, 10, 0) = 0, "", VLOOKUP($C42, 'Base sheet'!$C$2:$L$853, 10, 0)), "")</f>
        <v/>
      </c>
    </row>
    <row r="43" spans="1:12" x14ac:dyDescent="0.2">
      <c r="A43" t="s">
        <v>781</v>
      </c>
      <c r="B43" t="s">
        <v>782</v>
      </c>
      <c r="C43" s="7" t="str">
        <f t="shared" si="0"/>
        <v>SexyBack.Ilkan Gunuc,Clara Stegall</v>
      </c>
      <c r="D43">
        <f>IFERROR(VLOOKUP($C43, 'Base sheet'!$C$2:$L$853, 2, 0), "")</f>
        <v>4</v>
      </c>
      <c r="E43">
        <f>IFERROR(VLOOKUP($C43, 'Base sheet'!$C$2:$L$853, 3, 0), "")</f>
        <v>3</v>
      </c>
      <c r="F43" s="5">
        <f>IFERROR(VLOOKUP($C43, 'Base sheet'!$C$2:$L$853, 4, 0), "")</f>
        <v>99.975999999999999</v>
      </c>
      <c r="G43" t="str">
        <f>IFERROR(VLOOKUP($C43, 'Base sheet'!$C$2:$L$853, 5, 0), "")</f>
        <v>Angry Cali Late Nite, Covers</v>
      </c>
      <c r="H43" s="4">
        <f>IFERROR(VLOOKUP($C43, 'Base sheet'!$C$2:$L$853, 6, 0), "")</f>
        <v>9.0200000000000002E-2</v>
      </c>
      <c r="I43">
        <f>IFERROR(VLOOKUP($C43, 'Base sheet'!$C$2:$L$853, 7, 0), "")</f>
        <v>3</v>
      </c>
      <c r="J43">
        <f>IFERROR(VLOOKUP($C43, 'Base sheet'!$C$2:$L$853, 8, 0), "")</f>
        <v>3</v>
      </c>
      <c r="K43" t="str">
        <f>IFERROR(VLOOKUP($C43, 'Base sheet'!$C$2:$L$853, 9, 0), "")</f>
        <v>Falling</v>
      </c>
      <c r="L43" t="str">
        <f>IFERROR(IF(VLOOKUP($C43, 'Base sheet'!$C$2:$L$853, 10, 0) = 0, "", VLOOKUP($C43, 'Base sheet'!$C$2:$L$853, 10, 0)), "")</f>
        <v>Mild Bollywood influence, Explicit</v>
      </c>
    </row>
    <row r="44" spans="1:12" x14ac:dyDescent="0.2">
      <c r="A44" t="s">
        <v>528</v>
      </c>
      <c r="B44" t="s">
        <v>529</v>
      </c>
      <c r="C44" s="7" t="str">
        <f t="shared" si="0"/>
        <v>Faded.Izzy Bizu</v>
      </c>
      <c r="D44">
        <f>IFERROR(VLOOKUP($C44, 'Base sheet'!$C$2:$L$853, 2, 0), "")</f>
        <v>3</v>
      </c>
      <c r="E44">
        <f>IFERROR(VLOOKUP($C44, 'Base sheet'!$C$2:$L$853, 3, 0), "")</f>
        <v>3</v>
      </c>
      <c r="F44" s="5">
        <f>IFERROR(VLOOKUP($C44, 'Base sheet'!$C$2:$L$853, 4, 0), "")</f>
        <v>106.96</v>
      </c>
      <c r="G44" t="str">
        <f>IFERROR(VLOOKUP($C44, 'Base sheet'!$C$2:$L$853, 5, 0), "")</f>
        <v>Pop</v>
      </c>
      <c r="H44" s="4">
        <f>IFERROR(VLOOKUP($C44, 'Base sheet'!$C$2:$L$853, 6, 0), "")</f>
        <v>0.4</v>
      </c>
      <c r="I44">
        <f>IFERROR(VLOOKUP($C44, 'Base sheet'!$C$2:$L$853, 7, 0), "")</f>
        <v>3</v>
      </c>
      <c r="J44">
        <f>IFERROR(VLOOKUP($C44, 'Base sheet'!$C$2:$L$853, 8, 0), "")</f>
        <v>4</v>
      </c>
      <c r="K44" t="str">
        <f>IFERROR(VLOOKUP($C44, 'Base sheet'!$C$2:$L$853, 9, 0), "")</f>
        <v>None</v>
      </c>
      <c r="L44" t="str">
        <f>IFERROR(IF(VLOOKUP($C44, 'Base sheet'!$C$2:$L$853, 10, 0) = 0, "", VLOOKUP($C44, 'Base sheet'!$C$2:$L$853, 10, 0)), "")</f>
        <v/>
      </c>
    </row>
    <row r="45" spans="1:12" x14ac:dyDescent="0.2">
      <c r="A45" t="s">
        <v>382</v>
      </c>
      <c r="B45" t="s">
        <v>383</v>
      </c>
      <c r="C45" s="7" t="str">
        <f t="shared" si="0"/>
        <v>Beyonce.AMARNI</v>
      </c>
      <c r="D45">
        <f>IFERROR(VLOOKUP($C45, 'Base sheet'!$C$2:$L$853, 2, 0), "")</f>
        <v>3</v>
      </c>
      <c r="E45">
        <f>IFERROR(VLOOKUP($C45, 'Base sheet'!$C$2:$L$853, 3, 0), "")</f>
        <v>3</v>
      </c>
      <c r="F45" s="5">
        <f>IFERROR(VLOOKUP($C45, 'Base sheet'!$C$2:$L$853, 4, 0), "")</f>
        <v>100.035</v>
      </c>
      <c r="G45" t="str">
        <f>IFERROR(VLOOKUP($C45, 'Base sheet'!$C$2:$L$853, 5, 0), "")</f>
        <v>Angry Cali Late Nite, Baddie pop</v>
      </c>
      <c r="H45" s="4">
        <f>IFERROR(VLOOKUP($C45, 'Base sheet'!$C$2:$L$853, 6, 0), "")</f>
        <v>0.2</v>
      </c>
      <c r="I45">
        <f>IFERROR(VLOOKUP($C45, 'Base sheet'!$C$2:$L$853, 7, 0), "")</f>
        <v>3</v>
      </c>
      <c r="J45">
        <f>IFERROR(VLOOKUP($C45, 'Base sheet'!$C$2:$L$853, 8, 0), "")</f>
        <v>3</v>
      </c>
      <c r="K45" t="str">
        <f>IFERROR(VLOOKUP($C45, 'Base sheet'!$C$2:$L$853, 9, 0), "")</f>
        <v>None</v>
      </c>
      <c r="L45" t="str">
        <f>IFERROR(IF(VLOOKUP($C45, 'Base sheet'!$C$2:$L$853, 10, 0) = 0, "", VLOOKUP($C45, 'Base sheet'!$C$2:$L$853, 10, 0)), "")</f>
        <v>Explicit</v>
      </c>
    </row>
    <row r="46" spans="1:12" x14ac:dyDescent="0.2">
      <c r="A46" t="s">
        <v>1020</v>
      </c>
      <c r="B46" t="s">
        <v>1021</v>
      </c>
      <c r="C46" s="7" t="str">
        <f t="shared" si="0"/>
        <v>Forrest Gump.Frank Ocean</v>
      </c>
      <c r="D46">
        <f>IFERROR(VLOOKUP($C46, 'Base sheet'!$C$2:$L$853, 2, 0), "")</f>
        <v>2</v>
      </c>
      <c r="E46">
        <f>IFERROR(VLOOKUP($C46, 'Base sheet'!$C$2:$L$853, 3, 0), "")</f>
        <v>2</v>
      </c>
      <c r="F46" s="5">
        <f>IFERROR(VLOOKUP($C46, 'Base sheet'!$C$2:$L$853, 4, 0), "")</f>
        <v>95.003</v>
      </c>
      <c r="G46" t="str">
        <f>IFERROR(VLOOKUP($C46, 'Base sheet'!$C$2:$L$853, 5, 0), "")</f>
        <v>R&amp;B</v>
      </c>
      <c r="H46" s="4">
        <f>IFERROR(VLOOKUP($C46, 'Base sheet'!$C$2:$L$853, 6, 0), "")</f>
        <v>0.4</v>
      </c>
      <c r="I46">
        <f>IFERROR(VLOOKUP($C46, 'Base sheet'!$C$2:$L$853, 7, 0), "")</f>
        <v>2</v>
      </c>
      <c r="J46">
        <f>IFERROR(VLOOKUP($C46, 'Base sheet'!$C$2:$L$853, 8, 0), "")</f>
        <v>4</v>
      </c>
      <c r="K46" t="str">
        <f>IFERROR(VLOOKUP($C46, 'Base sheet'!$C$2:$L$853, 9, 0), "")</f>
        <v>None</v>
      </c>
      <c r="L46" t="str">
        <f>IFERROR(IF(VLOOKUP($C46, 'Base sheet'!$C$2:$L$853, 10, 0) = 0, "", VLOOKUP($C46, 'Base sheet'!$C$2:$L$853, 10, 0)), "")</f>
        <v/>
      </c>
    </row>
    <row r="47" spans="1:12" x14ac:dyDescent="0.2">
      <c r="A47" t="s">
        <v>982</v>
      </c>
      <c r="B47" t="s">
        <v>983</v>
      </c>
      <c r="C47" s="7" t="str">
        <f t="shared" si="0"/>
        <v>Dancing On My Own.Calum Scott</v>
      </c>
      <c r="D47">
        <f>IFERROR(VLOOKUP($C47, 'Base sheet'!$C$2:$L$853, 2, 0), "")</f>
        <v>2</v>
      </c>
      <c r="E47">
        <f>IFERROR(VLOOKUP($C47, 'Base sheet'!$C$2:$L$853, 3, 0), "")</f>
        <v>2</v>
      </c>
      <c r="F47" s="5">
        <f>IFERROR(VLOOKUP($C47, 'Base sheet'!$C$2:$L$853, 4, 0), "")</f>
        <v>112.672</v>
      </c>
      <c r="G47" t="str">
        <f>IFERROR(VLOOKUP($C47, 'Base sheet'!$C$2:$L$853, 5, 0), "")</f>
        <v>Drama pop</v>
      </c>
      <c r="H47" s="4">
        <f>IFERROR(VLOOKUP($C47, 'Base sheet'!$C$2:$L$853, 6, 0), "")</f>
        <v>0.83699999999999997</v>
      </c>
      <c r="I47">
        <f>IFERROR(VLOOKUP($C47, 'Base sheet'!$C$2:$L$853, 7, 0), "")</f>
        <v>4</v>
      </c>
      <c r="J47">
        <f>IFERROR(VLOOKUP($C47, 'Base sheet'!$C$2:$L$853, 8, 0), "")</f>
        <v>5</v>
      </c>
      <c r="K47" t="str">
        <f>IFERROR(VLOOKUP($C47, 'Base sheet'!$C$2:$L$853, 9, 0), "")</f>
        <v>None</v>
      </c>
      <c r="L47" t="str">
        <f>IFERROR(IF(VLOOKUP($C47, 'Base sheet'!$C$2:$L$853, 10, 0) = 0, "", VLOOKUP($C47, 'Base sheet'!$C$2:$L$853, 10, 0)), "")</f>
        <v/>
      </c>
    </row>
    <row r="48" spans="1:12" x14ac:dyDescent="0.2">
      <c r="A48" t="s">
        <v>994</v>
      </c>
      <c r="B48" t="s">
        <v>995</v>
      </c>
      <c r="C48" s="7" t="str">
        <f t="shared" si="0"/>
        <v>Genie in a Bottle.Sofia Karlberg</v>
      </c>
      <c r="D48">
        <f>IFERROR(VLOOKUP($C48, 'Base sheet'!$C$2:$L$853, 2, 0), "")</f>
        <v>2</v>
      </c>
      <c r="E48">
        <f>IFERROR(VLOOKUP($C48, 'Base sheet'!$C$2:$L$853, 3, 0), "")</f>
        <v>1</v>
      </c>
      <c r="F48" s="5">
        <f>IFERROR(VLOOKUP($C48, 'Base sheet'!$C$2:$L$853, 4, 0), "")</f>
        <v>74</v>
      </c>
      <c r="G48" t="str">
        <f>IFERROR(VLOOKUP($C48, 'Base sheet'!$C$2:$L$853, 5, 0), "")</f>
        <v>Singer songwriter, Covers</v>
      </c>
      <c r="H48" s="4">
        <f>IFERROR(VLOOKUP($C48, 'Base sheet'!$C$2:$L$853, 6, 0), "")</f>
        <v>0.6</v>
      </c>
      <c r="I48">
        <f>IFERROR(VLOOKUP($C48, 'Base sheet'!$C$2:$L$853, 7, 0), "")</f>
        <v>4</v>
      </c>
      <c r="J48">
        <f>IFERROR(VLOOKUP($C48, 'Base sheet'!$C$2:$L$853, 8, 0), "")</f>
        <v>4</v>
      </c>
      <c r="K48" t="str">
        <f>IFERROR(VLOOKUP($C48, 'Base sheet'!$C$2:$L$853, 9, 0), "")</f>
        <v>Falling</v>
      </c>
      <c r="L48" t="str">
        <f>IFERROR(IF(VLOOKUP($C48, 'Base sheet'!$C$2:$L$853, 10, 0) = 0, "", VLOOKUP($C48, 'Base sheet'!$C$2:$L$853, 10, 0)), "")</f>
        <v/>
      </c>
    </row>
    <row r="49" spans="1:12" x14ac:dyDescent="0.2">
      <c r="A49" t="s">
        <v>862</v>
      </c>
      <c r="B49" t="s">
        <v>676</v>
      </c>
      <c r="C49" s="7" t="str">
        <f t="shared" si="0"/>
        <v>Afire Love.Ed Sheeran</v>
      </c>
      <c r="D49">
        <f>IFERROR(VLOOKUP($C49, 'Base sheet'!$C$2:$L$853, 2, 0), "")</f>
        <v>1</v>
      </c>
      <c r="E49">
        <f>IFERROR(VLOOKUP($C49, 'Base sheet'!$C$2:$L$853, 3, 0), "")</f>
        <v>2</v>
      </c>
      <c r="F49" s="5">
        <f>IFERROR(VLOOKUP($C49, 'Base sheet'!$C$2:$L$853, 4, 0), "")</f>
        <v>97.97</v>
      </c>
      <c r="G49" t="str">
        <f>IFERROR(VLOOKUP($C49, 'Base sheet'!$C$2:$L$853, 5, 0), "")</f>
        <v>Late night</v>
      </c>
      <c r="H49" s="4">
        <f>IFERROR(VLOOKUP($C49, 'Base sheet'!$C$2:$L$853, 6, 0), "")</f>
        <v>0.8</v>
      </c>
      <c r="I49">
        <f>IFERROR(VLOOKUP($C49, 'Base sheet'!$C$2:$L$853, 7, 0), "")</f>
        <v>2</v>
      </c>
      <c r="J49">
        <f>IFERROR(VLOOKUP($C49, 'Base sheet'!$C$2:$L$853, 8, 0), "")</f>
        <v>4</v>
      </c>
      <c r="K49" t="str">
        <f>IFERROR(VLOOKUP($C49, 'Base sheet'!$C$2:$L$853, 9, 0), "")</f>
        <v>Rising</v>
      </c>
      <c r="L49" t="str">
        <f>IFERROR(IF(VLOOKUP($C49, 'Base sheet'!$C$2:$L$853, 10, 0) = 0, "", VLOOKUP($C49, 'Base sheet'!$C$2:$L$853, 10, 0)), "")</f>
        <v>Start at 0:15, End at 5:05</v>
      </c>
    </row>
    <row r="50" spans="1:12" x14ac:dyDescent="0.2">
      <c r="C50" s="7" t="str">
        <f t="shared" si="0"/>
        <v>.</v>
      </c>
      <c r="D50" s="4">
        <f>AVERAGE(D2:D49)</f>
        <v>2.5208333333333335</v>
      </c>
      <c r="E50" s="4">
        <f>AVERAGE(E2:E49)</f>
        <v>2.7291666666666665</v>
      </c>
      <c r="F50" s="4">
        <f>AVERAGE(F2:F49)</f>
        <v>99.858624999999975</v>
      </c>
      <c r="G50" t="str">
        <f>IFERROR(VLOOKUP($C50, 'Base sheet'!$C$2:$L$853, 5, 0), "")</f>
        <v/>
      </c>
      <c r="H50" s="4" t="str">
        <f>IFERROR(VLOOKUP($C50, 'Base sheet'!$C$2:$L$853, 6, 0), "")</f>
        <v/>
      </c>
      <c r="I50" t="str">
        <f>IFERROR(VLOOKUP($C50, 'Base sheet'!$C$2:$L$853, 7, 0), "")</f>
        <v/>
      </c>
      <c r="J50" t="str">
        <f>IFERROR(VLOOKUP($C50, 'Base sheet'!$C$2:$L$853, 8, 0), "")</f>
        <v/>
      </c>
      <c r="K50" t="str">
        <f>IFERROR(VLOOKUP($C50, 'Base sheet'!$C$2:$L$853, 9, 0), "")</f>
        <v/>
      </c>
      <c r="L50" t="str">
        <f>IFERROR(IF(VLOOKUP($C50, 'Base sheet'!$C$2:$L$853, 10, 0) = 0, "", VLOOKUP($C50, 'Base sheet'!$C$2:$L$853, 10, 0)), "")</f>
        <v/>
      </c>
    </row>
    <row r="51" spans="1:12" x14ac:dyDescent="0.2">
      <c r="C51" s="7" t="str">
        <f t="shared" si="0"/>
        <v>.</v>
      </c>
      <c r="D51" t="str">
        <f>IFERROR(VLOOKUP($C51, 'Base sheet'!$C$2:$L$853, 2, 0), "")</f>
        <v/>
      </c>
      <c r="E51" t="str">
        <f>IFERROR(VLOOKUP($C51, 'Base sheet'!$C$2:$L$853, 3, 0), "")</f>
        <v/>
      </c>
      <c r="F51" s="5" t="str">
        <f>IFERROR(VLOOKUP($C51, 'Base sheet'!$C$2:$L$853, 4, 0), "")</f>
        <v/>
      </c>
      <c r="G51" t="str">
        <f>IFERROR(VLOOKUP($C51, 'Base sheet'!$C$2:$L$853, 5, 0), "")</f>
        <v/>
      </c>
      <c r="H51" s="4" t="str">
        <f>IFERROR(VLOOKUP($C51, 'Base sheet'!$C$2:$L$853, 6, 0), "")</f>
        <v/>
      </c>
      <c r="I51" t="str">
        <f>IFERROR(VLOOKUP($C51, 'Base sheet'!$C$2:$L$853, 7, 0), "")</f>
        <v/>
      </c>
      <c r="J51" t="str">
        <f>IFERROR(VLOOKUP($C51, 'Base sheet'!$C$2:$L$853, 8, 0), "")</f>
        <v/>
      </c>
      <c r="K51" t="str">
        <f>IFERROR(VLOOKUP($C51, 'Base sheet'!$C$2:$L$853, 9, 0), "")</f>
        <v/>
      </c>
      <c r="L51" t="str">
        <f>IFERROR(IF(VLOOKUP($C51, 'Base sheet'!$C$2:$L$853, 10, 0) = 0, "", VLOOKUP($C51, 'Base sheet'!$C$2:$L$853, 10, 0)), "")</f>
        <v/>
      </c>
    </row>
    <row r="52" spans="1:12" x14ac:dyDescent="0.2">
      <c r="C52" s="7" t="str">
        <f t="shared" si="0"/>
        <v>.</v>
      </c>
      <c r="D52" t="str">
        <f>IFERROR(VLOOKUP($C52, 'Base sheet'!$C$2:$L$853, 2, 0), "")</f>
        <v/>
      </c>
      <c r="E52" t="str">
        <f>IFERROR(VLOOKUP($C52, 'Base sheet'!$C$2:$L$853, 3, 0), "")</f>
        <v/>
      </c>
      <c r="F52" s="5" t="str">
        <f>IFERROR(VLOOKUP($C52, 'Base sheet'!$C$2:$L$853, 4, 0), "")</f>
        <v/>
      </c>
      <c r="G52" t="str">
        <f>IFERROR(VLOOKUP($C52, 'Base sheet'!$C$2:$L$853, 5, 0), "")</f>
        <v/>
      </c>
      <c r="H52" s="4" t="str">
        <f>IFERROR(VLOOKUP($C52, 'Base sheet'!$C$2:$L$853, 6, 0), "")</f>
        <v/>
      </c>
      <c r="I52" t="str">
        <f>IFERROR(VLOOKUP($C52, 'Base sheet'!$C$2:$L$853, 7, 0), "")</f>
        <v/>
      </c>
      <c r="J52" t="str">
        <f>IFERROR(VLOOKUP($C52, 'Base sheet'!$C$2:$L$853, 8, 0), "")</f>
        <v/>
      </c>
      <c r="K52" t="str">
        <f>IFERROR(VLOOKUP($C52, 'Base sheet'!$C$2:$L$853, 9, 0), "")</f>
        <v/>
      </c>
      <c r="L52" t="str">
        <f>IFERROR(IF(VLOOKUP($C52, 'Base sheet'!$C$2:$L$853, 10, 0) = 0, "", VLOOKUP($C52, 'Base sheet'!$C$2:$L$853, 10, 0)), "")</f>
        <v/>
      </c>
    </row>
    <row r="53" spans="1:12" x14ac:dyDescent="0.2">
      <c r="C53" s="7" t="str">
        <f t="shared" si="0"/>
        <v>.</v>
      </c>
      <c r="D53" t="str">
        <f>IFERROR(VLOOKUP($C53, 'Base sheet'!$C$2:$L$853, 2, 0), "")</f>
        <v/>
      </c>
      <c r="E53" t="str">
        <f>IFERROR(VLOOKUP($C53, 'Base sheet'!$C$2:$L$853, 3, 0), "")</f>
        <v/>
      </c>
      <c r="F53" s="5" t="str">
        <f>IFERROR(VLOOKUP($C53, 'Base sheet'!$C$2:$L$853, 4, 0), "")</f>
        <v/>
      </c>
      <c r="G53" t="str">
        <f>IFERROR(VLOOKUP($C53, 'Base sheet'!$C$2:$L$853, 5, 0), "")</f>
        <v/>
      </c>
      <c r="H53" s="4" t="str">
        <f>IFERROR(VLOOKUP($C53, 'Base sheet'!$C$2:$L$853, 6, 0), "")</f>
        <v/>
      </c>
      <c r="I53" t="str">
        <f>IFERROR(VLOOKUP($C53, 'Base sheet'!$C$2:$L$853, 7, 0), "")</f>
        <v/>
      </c>
      <c r="J53" t="str">
        <f>IFERROR(VLOOKUP($C53, 'Base sheet'!$C$2:$L$853, 8, 0), "")</f>
        <v/>
      </c>
      <c r="K53" t="str">
        <f>IFERROR(VLOOKUP($C53, 'Base sheet'!$C$2:$L$853, 9, 0), "")</f>
        <v/>
      </c>
      <c r="L53" t="str">
        <f>IFERROR(IF(VLOOKUP($C53, 'Base sheet'!$C$2:$L$853, 10, 0) = 0, "", VLOOKUP($C53, 'Base sheet'!$C$2:$L$853, 10, 0)), "")</f>
        <v/>
      </c>
    </row>
    <row r="54" spans="1:12" x14ac:dyDescent="0.2">
      <c r="C54" s="7" t="str">
        <f t="shared" si="0"/>
        <v>.</v>
      </c>
      <c r="D54" t="str">
        <f>IFERROR(VLOOKUP($C54, 'Base sheet'!$C$2:$L$853, 2, 0), "")</f>
        <v/>
      </c>
      <c r="E54" t="str">
        <f>IFERROR(VLOOKUP($C54, 'Base sheet'!$C$2:$L$853, 3, 0), "")</f>
        <v/>
      </c>
      <c r="F54" s="5" t="str">
        <f>IFERROR(VLOOKUP($C54, 'Base sheet'!$C$2:$L$853, 4, 0), "")</f>
        <v/>
      </c>
      <c r="G54" t="str">
        <f>IFERROR(VLOOKUP($C54, 'Base sheet'!$C$2:$L$853, 5, 0), "")</f>
        <v/>
      </c>
      <c r="H54" s="4" t="str">
        <f>IFERROR(VLOOKUP($C54, 'Base sheet'!$C$2:$L$853, 6, 0), "")</f>
        <v/>
      </c>
      <c r="I54" t="str">
        <f>IFERROR(VLOOKUP($C54, 'Base sheet'!$C$2:$L$853, 7, 0), "")</f>
        <v/>
      </c>
      <c r="J54" t="str">
        <f>IFERROR(VLOOKUP($C54, 'Base sheet'!$C$2:$L$853, 8, 0), "")</f>
        <v/>
      </c>
      <c r="K54" t="str">
        <f>IFERROR(VLOOKUP($C54, 'Base sheet'!$C$2:$L$853, 9, 0), "")</f>
        <v/>
      </c>
      <c r="L54" t="str">
        <f>IFERROR(IF(VLOOKUP($C54, 'Base sheet'!$C$2:$L$853, 10, 0) = 0, "", VLOOKUP($C54, 'Base sheet'!$C$2:$L$853, 10, 0)), "")</f>
        <v/>
      </c>
    </row>
    <row r="55" spans="1:12" x14ac:dyDescent="0.2">
      <c r="C55" s="7" t="str">
        <f t="shared" si="0"/>
        <v>.</v>
      </c>
      <c r="D55" t="str">
        <f>IFERROR(VLOOKUP($C55, 'Base sheet'!$C$2:$L$853, 2, 0), "")</f>
        <v/>
      </c>
      <c r="E55" t="str">
        <f>IFERROR(VLOOKUP($C55, 'Base sheet'!$C$2:$L$853, 3, 0), "")</f>
        <v/>
      </c>
      <c r="F55" s="5" t="str">
        <f>IFERROR(VLOOKUP($C55, 'Base sheet'!$C$2:$L$853, 4, 0), "")</f>
        <v/>
      </c>
      <c r="G55" t="str">
        <f>IFERROR(VLOOKUP($C55, 'Base sheet'!$C$2:$L$853, 5, 0), "")</f>
        <v/>
      </c>
      <c r="H55" s="4" t="str">
        <f>IFERROR(VLOOKUP($C55, 'Base sheet'!$C$2:$L$853, 6, 0), "")</f>
        <v/>
      </c>
      <c r="I55" t="str">
        <f>IFERROR(VLOOKUP($C55, 'Base sheet'!$C$2:$L$853, 7, 0), "")</f>
        <v/>
      </c>
      <c r="J55" t="str">
        <f>IFERROR(VLOOKUP($C55, 'Base sheet'!$C$2:$L$853, 8, 0), "")</f>
        <v/>
      </c>
      <c r="K55" t="str">
        <f>IFERROR(VLOOKUP($C55, 'Base sheet'!$C$2:$L$853, 9, 0), "")</f>
        <v/>
      </c>
      <c r="L55" t="str">
        <f>IFERROR(IF(VLOOKUP($C55, 'Base sheet'!$C$2:$L$853, 10, 0) = 0, "", VLOOKUP($C55, 'Base sheet'!$C$2:$L$853, 10, 0)), "")</f>
        <v/>
      </c>
    </row>
    <row r="56" spans="1:12" x14ac:dyDescent="0.2">
      <c r="C56" s="7" t="str">
        <f t="shared" si="0"/>
        <v>.</v>
      </c>
      <c r="D56" t="str">
        <f>IFERROR(VLOOKUP($C56, 'Base sheet'!$C$2:$L$853, 2, 0), "")</f>
        <v/>
      </c>
      <c r="E56" t="str">
        <f>IFERROR(VLOOKUP($C56, 'Base sheet'!$C$2:$L$853, 3, 0), "")</f>
        <v/>
      </c>
      <c r="F56" s="5" t="str">
        <f>IFERROR(VLOOKUP($C56, 'Base sheet'!$C$2:$L$853, 4, 0), "")</f>
        <v/>
      </c>
      <c r="G56" t="str">
        <f>IFERROR(VLOOKUP($C56, 'Base sheet'!$C$2:$L$853, 5, 0), "")</f>
        <v/>
      </c>
      <c r="H56" s="4" t="str">
        <f>IFERROR(VLOOKUP($C56, 'Base sheet'!$C$2:$L$853, 6, 0), "")</f>
        <v/>
      </c>
      <c r="I56" t="str">
        <f>IFERROR(VLOOKUP($C56, 'Base sheet'!$C$2:$L$853, 7, 0), "")</f>
        <v/>
      </c>
      <c r="J56" t="str">
        <f>IFERROR(VLOOKUP($C56, 'Base sheet'!$C$2:$L$853, 8, 0), "")</f>
        <v/>
      </c>
      <c r="K56" t="str">
        <f>IFERROR(VLOOKUP($C56, 'Base sheet'!$C$2:$L$853, 9, 0), "")</f>
        <v/>
      </c>
      <c r="L56" t="str">
        <f>IFERROR(IF(VLOOKUP($C56, 'Base sheet'!$C$2:$L$853, 10, 0) = 0, "", VLOOKUP($C56, 'Base sheet'!$C$2:$L$853, 10, 0)), "")</f>
        <v/>
      </c>
    </row>
    <row r="57" spans="1:12" x14ac:dyDescent="0.2">
      <c r="C57" s="7" t="str">
        <f t="shared" si="0"/>
        <v>.</v>
      </c>
      <c r="D57" t="str">
        <f>IFERROR(VLOOKUP($C57, 'Base sheet'!$C$2:$L$853, 2, 0), "")</f>
        <v/>
      </c>
      <c r="E57" t="str">
        <f>IFERROR(VLOOKUP($C57, 'Base sheet'!$C$2:$L$853, 3, 0), "")</f>
        <v/>
      </c>
      <c r="F57" s="5" t="str">
        <f>IFERROR(VLOOKUP($C57, 'Base sheet'!$C$2:$L$853, 4, 0), "")</f>
        <v/>
      </c>
      <c r="G57" t="str">
        <f>IFERROR(VLOOKUP($C57, 'Base sheet'!$C$2:$L$853, 5, 0), "")</f>
        <v/>
      </c>
      <c r="H57" s="4" t="str">
        <f>IFERROR(VLOOKUP($C57, 'Base sheet'!$C$2:$L$853, 6, 0), "")</f>
        <v/>
      </c>
      <c r="I57" t="str">
        <f>IFERROR(VLOOKUP($C57, 'Base sheet'!$C$2:$L$853, 7, 0), "")</f>
        <v/>
      </c>
      <c r="J57" t="str">
        <f>IFERROR(VLOOKUP($C57, 'Base sheet'!$C$2:$L$853, 8, 0), "")</f>
        <v/>
      </c>
      <c r="K57" t="str">
        <f>IFERROR(VLOOKUP($C57, 'Base sheet'!$C$2:$L$853, 9, 0), "")</f>
        <v/>
      </c>
      <c r="L57" t="str">
        <f>IFERROR(IF(VLOOKUP($C57, 'Base sheet'!$C$2:$L$853, 10, 0) = 0, "", VLOOKUP($C57, 'Base sheet'!$C$2:$L$853, 10, 0)), "")</f>
        <v/>
      </c>
    </row>
    <row r="58" spans="1:12" x14ac:dyDescent="0.2">
      <c r="C58" s="7" t="str">
        <f t="shared" si="0"/>
        <v>.</v>
      </c>
      <c r="D58" t="str">
        <f>IFERROR(VLOOKUP($C58, 'Base sheet'!$C$2:$L$853, 2, 0), "")</f>
        <v/>
      </c>
      <c r="E58" t="str">
        <f>IFERROR(VLOOKUP($C58, 'Base sheet'!$C$2:$L$853, 3, 0), "")</f>
        <v/>
      </c>
      <c r="F58" s="5" t="str">
        <f>IFERROR(VLOOKUP($C58, 'Base sheet'!$C$2:$L$853, 4, 0), "")</f>
        <v/>
      </c>
      <c r="G58" t="str">
        <f>IFERROR(VLOOKUP($C58, 'Base sheet'!$C$2:$L$853, 5, 0), "")</f>
        <v/>
      </c>
      <c r="H58" s="4" t="str">
        <f>IFERROR(VLOOKUP($C58, 'Base sheet'!$C$2:$L$853, 6, 0), "")</f>
        <v/>
      </c>
      <c r="I58" t="str">
        <f>IFERROR(VLOOKUP($C58, 'Base sheet'!$C$2:$L$853, 7, 0), "")</f>
        <v/>
      </c>
      <c r="J58" t="str">
        <f>IFERROR(VLOOKUP($C58, 'Base sheet'!$C$2:$L$853, 8, 0), "")</f>
        <v/>
      </c>
      <c r="K58" t="str">
        <f>IFERROR(VLOOKUP($C58, 'Base sheet'!$C$2:$L$853, 9, 0), "")</f>
        <v/>
      </c>
      <c r="L58"/>
    </row>
    <row r="59" spans="1:12" x14ac:dyDescent="0.2">
      <c r="C59" s="7" t="str">
        <f t="shared" si="0"/>
        <v>.</v>
      </c>
      <c r="D59" t="str">
        <f>IFERROR(VLOOKUP($C59, 'Base sheet'!$C$2:$L$853, 2, 0), "")</f>
        <v/>
      </c>
      <c r="E59" t="str">
        <f>IFERROR(VLOOKUP($C59, 'Base sheet'!$C$2:$L$853, 3, 0), "")</f>
        <v/>
      </c>
      <c r="F59" s="5" t="str">
        <f>IFERROR(VLOOKUP($C59, 'Base sheet'!$C$2:$L$853, 4, 0), "")</f>
        <v/>
      </c>
      <c r="G59" t="str">
        <f>IFERROR(VLOOKUP($C59, 'Base sheet'!$C$2:$L$853, 5, 0), "")</f>
        <v/>
      </c>
      <c r="H59" s="4" t="str">
        <f>IFERROR(VLOOKUP($C59, 'Base sheet'!$C$2:$L$853, 6, 0), "")</f>
        <v/>
      </c>
      <c r="I59" t="str">
        <f>IFERROR(VLOOKUP($C59, 'Base sheet'!$C$2:$L$853, 7, 0), "")</f>
        <v/>
      </c>
      <c r="J59" t="str">
        <f>IFERROR(VLOOKUP($C59, 'Base sheet'!$C$2:$L$853, 8, 0), "")</f>
        <v/>
      </c>
      <c r="K59" t="str">
        <f>IFERROR(VLOOKUP($C59, 'Base sheet'!$C$2:$L$853, 9, 0), "")</f>
        <v/>
      </c>
      <c r="L59"/>
    </row>
    <row r="60" spans="1:12" x14ac:dyDescent="0.2">
      <c r="F60" s="5"/>
      <c r="H60" s="4"/>
      <c r="L60"/>
    </row>
    <row r="61" spans="1:12" x14ac:dyDescent="0.2">
      <c r="F61" s="5"/>
      <c r="H61" s="4"/>
      <c r="L61"/>
    </row>
    <row r="62" spans="1:12" x14ac:dyDescent="0.2">
      <c r="F62" s="5"/>
      <c r="H62" s="4"/>
      <c r="L62"/>
    </row>
    <row r="63" spans="1:12" x14ac:dyDescent="0.2">
      <c r="F63" s="5"/>
      <c r="H63" s="4"/>
      <c r="L63"/>
    </row>
    <row r="64" spans="1:12" x14ac:dyDescent="0.2">
      <c r="F64" s="5"/>
      <c r="H64" s="4"/>
      <c r="L64"/>
    </row>
    <row r="65" spans="6:12" x14ac:dyDescent="0.2">
      <c r="F65" s="5"/>
      <c r="H65" s="4"/>
      <c r="L65"/>
    </row>
    <row r="66" spans="6:12" x14ac:dyDescent="0.2">
      <c r="F66" s="5"/>
      <c r="H66" s="4"/>
      <c r="L66"/>
    </row>
    <row r="67" spans="6:12" x14ac:dyDescent="0.2">
      <c r="F67" s="5"/>
      <c r="H67" s="4"/>
      <c r="L67"/>
    </row>
    <row r="68" spans="6:12" x14ac:dyDescent="0.2">
      <c r="F68" s="5"/>
      <c r="H68" s="4"/>
      <c r="L68"/>
    </row>
  </sheetData>
  <conditionalFormatting sqref="A12">
    <cfRule type="expression" dxfId="41" priority="128" stopIfTrue="1">
      <formula>IF(ISERROR(VLOOKUP($C12,#REF!,1,0)),FALSE, TRUE)</formula>
    </cfRule>
  </conditionalFormatting>
  <conditionalFormatting sqref="A2:B26 A28:B49">
    <cfRule type="expression" dxfId="40" priority="2407" stopIfTrue="1">
      <formula>IF(ISERROR(VLOOKUP($C2,$C$2:$C$243,1,0)),FALSE, TRUE)</formula>
    </cfRule>
  </conditionalFormatting>
  <conditionalFormatting sqref="A27:B27">
    <cfRule type="expression" dxfId="38" priority="59" stopIfTrue="1">
      <formula>IF(ISERROR(VLOOKUP($C27,#REF!,1,0)),FALSE, TRUE)</formula>
    </cfRule>
  </conditionalFormatting>
  <conditionalFormatting sqref="A29:B29">
    <cfRule type="expression" dxfId="37" priority="84" stopIfTrue="1">
      <formula>IF(ISERROR(VLOOKUP($C29,#REF!,1,0)),FALSE, TRUE)</formula>
    </cfRule>
  </conditionalFormatting>
  <conditionalFormatting sqref="A29:B32">
    <cfRule type="expression" dxfId="36" priority="48" stopIfTrue="1">
      <formula>IF(ISERROR(VLOOKUP($C29,#REF!,1,0)),FALSE, TRUE)</formula>
    </cfRule>
  </conditionalFormatting>
  <conditionalFormatting sqref="A30:B30">
    <cfRule type="expression" dxfId="35" priority="67" stopIfTrue="1">
      <formula>IF(ISERROR(VLOOKUP($C30,#REF!,1,0)),FALSE, TRUE)</formula>
    </cfRule>
    <cfRule type="expression" dxfId="34" priority="83" stopIfTrue="1">
      <formula>IF(ISERROR(VLOOKUP($C30,#REF!,1,0)),FALSE, TRUE)</formula>
    </cfRule>
  </conditionalFormatting>
  <conditionalFormatting sqref="A31:B31">
    <cfRule type="expression" dxfId="33" priority="66" stopIfTrue="1">
      <formula>IF(ISERROR(VLOOKUP($C31,#REF!,1,0)),FALSE, TRUE)</formula>
    </cfRule>
  </conditionalFormatting>
  <conditionalFormatting sqref="A41:B41">
    <cfRule type="expression" dxfId="32" priority="34" stopIfTrue="1">
      <formula>IF(ISERROR(VLOOKUP($C41,#REF!,1,0)),FALSE, TRUE)</formula>
    </cfRule>
  </conditionalFormatting>
  <conditionalFormatting sqref="D2:E49 D51:E68">
    <cfRule type="colorScale" priority="2411">
      <colorScale>
        <cfvo type="min"/>
        <cfvo type="max"/>
        <color rgb="FFFCFCFF"/>
        <color theme="7"/>
      </colorScale>
    </cfRule>
  </conditionalFormatting>
  <conditionalFormatting sqref="F2:F68 D50:E50">
    <cfRule type="colorScale" priority="2413">
      <colorScale>
        <cfvo type="min"/>
        <cfvo type="max"/>
        <color theme="0"/>
        <color rgb="FF933ED4"/>
      </colorScale>
    </cfRule>
  </conditionalFormatting>
  <conditionalFormatting sqref="H2:H68">
    <cfRule type="colorScale" priority="2415">
      <colorScale>
        <cfvo type="min"/>
        <cfvo type="max"/>
        <color rgb="FFFCFCFF"/>
        <color rgb="FF0070C0"/>
      </colorScale>
    </cfRule>
  </conditionalFormatting>
  <conditionalFormatting sqref="I2:I68">
    <cfRule type="colorScale" priority="2417">
      <colorScale>
        <cfvo type="min"/>
        <cfvo type="max"/>
        <color rgb="FFFCFCFF"/>
        <color rgb="FFC01E32"/>
      </colorScale>
    </cfRule>
  </conditionalFormatting>
  <conditionalFormatting sqref="J2:J68">
    <cfRule type="colorScale" priority="2419">
      <colorScale>
        <cfvo type="min"/>
        <cfvo type="max"/>
        <color rgb="FFFCFCFF"/>
        <color rgb="FF63BE7B"/>
      </colorScale>
    </cfRule>
  </conditionalFormatting>
  <conditionalFormatting sqref="K2:K68">
    <cfRule type="colorScale" priority="2421">
      <colorScale>
        <cfvo type="min"/>
        <cfvo type="max"/>
        <color rgb="FFFCFCFF"/>
        <color theme="7"/>
      </colorScale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08" id="{038AFADA-3375-C643-B8B1-AB15236C9989}">
            <xm:f>IF(ISERROR(VLOOKUP($C2,'Jan 21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A2:B26 A28:B49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544C-0F85-1643-A842-E4DC3CEB5003}">
  <dimension ref="A1:L64"/>
  <sheetViews>
    <sheetView topLeftCell="A44" zoomScale="101" workbookViewId="0">
      <selection activeCell="G66" sqref="G66"/>
    </sheetView>
  </sheetViews>
  <sheetFormatPr baseColWidth="10" defaultRowHeight="16" x14ac:dyDescent="0.2"/>
  <cols>
    <col min="1" max="1" width="36.6640625" customWidth="1"/>
    <col min="2" max="2" width="30.1640625" customWidth="1"/>
    <col min="3" max="3" width="5.83203125" hidden="1" customWidth="1"/>
    <col min="4" max="4" width="13.6640625" customWidth="1"/>
    <col min="5" max="5" width="13.1640625" customWidth="1"/>
    <col min="6" max="6" width="6.1640625" customWidth="1"/>
    <col min="7" max="7" width="37" customWidth="1"/>
    <col min="8" max="8" width="12.1640625" customWidth="1"/>
    <col min="9" max="10" width="10.1640625" customWidth="1"/>
    <col min="11" max="11" width="13.83203125" customWidth="1"/>
    <col min="12" max="12" width="106.5" style="7" customWidth="1"/>
  </cols>
  <sheetData>
    <row r="1" spans="1:12" x14ac:dyDescent="0.2">
      <c r="A1" s="2" t="s">
        <v>0</v>
      </c>
      <c r="B1" s="3" t="s">
        <v>1</v>
      </c>
      <c r="C1" s="3" t="s">
        <v>226</v>
      </c>
      <c r="D1" s="3" t="s">
        <v>177</v>
      </c>
      <c r="E1" s="3" t="s">
        <v>178</v>
      </c>
      <c r="F1" s="3" t="s">
        <v>179</v>
      </c>
      <c r="G1" s="3" t="s">
        <v>2</v>
      </c>
      <c r="H1" s="6" t="s">
        <v>3</v>
      </c>
      <c r="I1" s="3" t="s">
        <v>181</v>
      </c>
      <c r="J1" s="3" t="s">
        <v>182</v>
      </c>
      <c r="K1" s="3" t="s">
        <v>183</v>
      </c>
      <c r="L1" s="9" t="s">
        <v>188</v>
      </c>
    </row>
    <row r="2" spans="1:12" x14ac:dyDescent="0.2">
      <c r="A2" t="s">
        <v>795</v>
      </c>
      <c r="B2" t="s">
        <v>796</v>
      </c>
      <c r="C2" s="7" t="str">
        <f t="shared" ref="C2:C55" si="0">A2&amp;"."&amp;B2</f>
        <v>Coffee.Billy Raffoul</v>
      </c>
      <c r="D2">
        <f>IFERROR(VLOOKUP($C2, 'Base sheet'!$C$2:$L$853, 2, 0), "")</f>
        <v>3</v>
      </c>
      <c r="E2">
        <f>IFERROR(VLOOKUP($C2, 'Base sheet'!$C$2:$L$853, 3, 0), "")</f>
        <v>2</v>
      </c>
      <c r="F2" s="5">
        <f>IFERROR(VLOOKUP($C2, 'Base sheet'!$C$2:$L$853, 4, 0), "")</f>
        <v>93.3</v>
      </c>
      <c r="G2" t="str">
        <f>IFERROR(VLOOKUP($C2, 'Base sheet'!$C$2:$L$853, 5, 0), "")</f>
        <v>Singer songwriter</v>
      </c>
      <c r="H2" s="4">
        <f>IFERROR(VLOOKUP($C2, 'Base sheet'!$C$2:$L$853, 6, 0), "")</f>
        <v>0.9</v>
      </c>
      <c r="I2">
        <f>IFERROR(VLOOKUP($C2, 'Base sheet'!$C$2:$L$853, 7, 0), "")</f>
        <v>1</v>
      </c>
      <c r="J2">
        <f>IFERROR(VLOOKUP($C2, 'Base sheet'!$C$2:$L$853, 8, 0), "")</f>
        <v>2</v>
      </c>
      <c r="K2" t="str">
        <f>IFERROR(VLOOKUP($C2, 'Base sheet'!$C$2:$L$853, 9, 0), "")</f>
        <v>Falling</v>
      </c>
      <c r="L2" t="str">
        <f>IFERROR(IF(VLOOKUP($C2, 'Base sheet'!$C$2:$L$853, 10, 0) = 0, "", VLOOKUP($C2, 'Base sheet'!$C$2:$L$853, 10, 0)), "")</f>
        <v/>
      </c>
    </row>
    <row r="3" spans="1:12" x14ac:dyDescent="0.2">
      <c r="A3" t="s">
        <v>914</v>
      </c>
      <c r="B3" t="s">
        <v>915</v>
      </c>
      <c r="C3" s="7" t="str">
        <f>A3&amp;"."&amp;B3</f>
        <v>Lil Boo Thang.Paul Russell</v>
      </c>
      <c r="D3">
        <f>IFERROR(VLOOKUP($C3, 'Base sheet'!$C$2:$L$853, 2, 0), "")</f>
        <v>4</v>
      </c>
      <c r="E3">
        <f>IFERROR(VLOOKUP($C3, 'Base sheet'!$C$2:$L$853, 3, 0), "")</f>
        <v>4</v>
      </c>
      <c r="F3" s="5">
        <f>IFERROR(VLOOKUP($C3, 'Base sheet'!$C$2:$L$853, 4, 0), "")</f>
        <v>114.48099999999999</v>
      </c>
      <c r="G3" t="str">
        <f>IFERROR(VLOOKUP($C3, 'Base sheet'!$C$2:$L$853, 5, 0), "")</f>
        <v>Funk pop</v>
      </c>
      <c r="H3" s="4">
        <f>IFERROR(VLOOKUP($C3, 'Base sheet'!$C$2:$L$853, 6, 0), "")</f>
        <v>0.4</v>
      </c>
      <c r="I3">
        <f>IFERROR(VLOOKUP($C3, 'Base sheet'!$C$2:$L$853, 7, 0), "")</f>
        <v>1</v>
      </c>
      <c r="J3">
        <f>IFERROR(VLOOKUP($C3, 'Base sheet'!$C$2:$L$853, 8, 0), "")</f>
        <v>4</v>
      </c>
      <c r="K3" t="str">
        <f>IFERROR(VLOOKUP($C3, 'Base sheet'!$C$2:$L$853, 9, 0), "")</f>
        <v>None</v>
      </c>
      <c r="L3" t="str">
        <f>IFERROR(IF(VLOOKUP($C3, 'Base sheet'!$C$2:$L$853, 10, 0) = 0, "", VLOOKUP($C3, 'Base sheet'!$C$2:$L$853, 10, 0)), "")</f>
        <v>Super short</v>
      </c>
    </row>
    <row r="4" spans="1:12" x14ac:dyDescent="0.2">
      <c r="A4" t="s">
        <v>603</v>
      </c>
      <c r="B4" t="s">
        <v>643</v>
      </c>
      <c r="C4" s="7" t="str">
        <f t="shared" si="0"/>
        <v>Money.Leikeli47</v>
      </c>
      <c r="D4">
        <f>IFERROR(VLOOKUP($C4, 'Base sheet'!$C$2:$L$853, 2, 0), "")</f>
        <v>3</v>
      </c>
      <c r="E4">
        <f>IFERROR(VLOOKUP($C4, 'Base sheet'!$C$2:$L$853, 3, 0), "")</f>
        <v>3</v>
      </c>
      <c r="F4" s="5">
        <f>IFERROR(VLOOKUP($C4, 'Base sheet'!$C$2:$L$853, 4, 0), "")</f>
        <v>100.059</v>
      </c>
      <c r="G4" t="str">
        <f>IFERROR(VLOOKUP($C4, 'Base sheet'!$C$2:$L$853, 5, 0), "")</f>
        <v>Rap</v>
      </c>
      <c r="H4" s="4">
        <f>IFERROR(VLOOKUP($C4, 'Base sheet'!$C$2:$L$853, 6, 0), "")</f>
        <v>0.6</v>
      </c>
      <c r="I4">
        <f>IFERROR(VLOOKUP($C4, 'Base sheet'!$C$2:$L$853, 7, 0), "")</f>
        <v>1</v>
      </c>
      <c r="J4">
        <f>IFERROR(VLOOKUP($C4, 'Base sheet'!$C$2:$L$853, 8, 0), "")</f>
        <v>5</v>
      </c>
      <c r="K4" t="str">
        <f>IFERROR(VLOOKUP($C4, 'Base sheet'!$C$2:$L$853, 9, 0), "")</f>
        <v>None</v>
      </c>
      <c r="L4" t="str">
        <f>IFERROR(IF(VLOOKUP($C4, 'Base sheet'!$C$2:$L$853, 10, 0) = 0, "", VLOOKUP($C4, 'Base sheet'!$C$2:$L$853, 10, 0)), "")</f>
        <v/>
      </c>
    </row>
    <row r="5" spans="1:12" x14ac:dyDescent="0.2">
      <c r="A5" t="s">
        <v>406</v>
      </c>
      <c r="B5" t="s">
        <v>407</v>
      </c>
      <c r="C5" s="7" t="str">
        <f t="shared" si="0"/>
        <v>Flatline.Two Feet</v>
      </c>
      <c r="D5">
        <f>IFERROR(VLOOKUP($C5, 'Base sheet'!$C$2:$L$853, 2, 0), "")</f>
        <v>3</v>
      </c>
      <c r="E5">
        <f>IFERROR(VLOOKUP($C5, 'Base sheet'!$C$2:$L$853, 3, 0), "")</f>
        <v>4</v>
      </c>
      <c r="F5" s="5">
        <f>IFERROR(VLOOKUP($C5, 'Base sheet'!$C$2:$L$853, 4, 0), "")</f>
        <v>106.997</v>
      </c>
      <c r="G5" t="str">
        <f>IFERROR(VLOOKUP($C5, 'Base sheet'!$C$2:$L$853, 5, 0), "")</f>
        <v>Baddie pop, Electropop</v>
      </c>
      <c r="H5" s="4">
        <f>IFERROR(VLOOKUP($C5, 'Base sheet'!$C$2:$L$853, 6, 0), "")</f>
        <v>0.2</v>
      </c>
      <c r="I5">
        <f>IFERROR(VLOOKUP($C5, 'Base sheet'!$C$2:$L$853, 7, 0), "")</f>
        <v>2</v>
      </c>
      <c r="J5">
        <f>IFERROR(VLOOKUP($C5, 'Base sheet'!$C$2:$L$853, 8, 0), "")</f>
        <v>3</v>
      </c>
      <c r="K5" t="str">
        <f>IFERROR(VLOOKUP($C5, 'Base sheet'!$C$2:$L$853, 9, 0), "")</f>
        <v>Rising</v>
      </c>
      <c r="L5" t="str">
        <f>IFERROR(IF(VLOOKUP($C5, 'Base sheet'!$C$2:$L$853, 10, 0) = 0, "", VLOOKUP($C5, 'Base sheet'!$C$2:$L$853, 10, 0)), "")</f>
        <v/>
      </c>
    </row>
    <row r="6" spans="1:12" x14ac:dyDescent="0.2">
      <c r="A6" t="s">
        <v>794</v>
      </c>
      <c r="B6" t="s">
        <v>640</v>
      </c>
      <c r="C6" s="7" t="str">
        <f t="shared" si="0"/>
        <v>Touch My Body.Mariah Carey</v>
      </c>
      <c r="D6">
        <f>IFERROR(VLOOKUP($C6, 'Base sheet'!$C$2:$L$853, 2, 0), "")</f>
        <v>3</v>
      </c>
      <c r="E6">
        <f>IFERROR(VLOOKUP($C6, 'Base sheet'!$C$2:$L$853, 3, 0), "")</f>
        <v>2</v>
      </c>
      <c r="F6" s="5">
        <f>IFERROR(VLOOKUP($C6, 'Base sheet'!$C$2:$L$853, 4, 0), "")</f>
        <v>78.515000000000001</v>
      </c>
      <c r="G6" t="str">
        <f>IFERROR(VLOOKUP($C6, 'Base sheet'!$C$2:$L$853, 5, 0), "")</f>
        <v>Throwback, R&amp;B</v>
      </c>
      <c r="H6" s="4">
        <f>IFERROR(VLOOKUP($C6, 'Base sheet'!$C$2:$L$853, 6, 0), "")</f>
        <v>0.6</v>
      </c>
      <c r="I6">
        <f>IFERROR(VLOOKUP($C6, 'Base sheet'!$C$2:$L$853, 7, 0), "")</f>
        <v>2</v>
      </c>
      <c r="J6">
        <f>IFERROR(VLOOKUP($C6, 'Base sheet'!$C$2:$L$853, 8, 0), "")</f>
        <v>5</v>
      </c>
      <c r="K6" t="str">
        <f>IFERROR(VLOOKUP($C6, 'Base sheet'!$C$2:$L$853, 9, 0), "")</f>
        <v>Falling</v>
      </c>
      <c r="L6" t="str">
        <f>IFERROR(IF(VLOOKUP($C6, 'Base sheet'!$C$2:$L$853, 10, 0) = 0, "", VLOOKUP($C6, 'Base sheet'!$C$2:$L$853, 10, 0)), "")</f>
        <v>Clean but inappropriate</v>
      </c>
    </row>
    <row r="7" spans="1:12" x14ac:dyDescent="0.2">
      <c r="A7" t="s">
        <v>1023</v>
      </c>
      <c r="B7" t="s">
        <v>1024</v>
      </c>
      <c r="C7" s="7" t="str">
        <f t="shared" si="0"/>
        <v>Collide - Acoustic Version.Howie Day</v>
      </c>
      <c r="D7">
        <f>IFERROR(VLOOKUP($C7, 'Base sheet'!$C$2:$L$853, 2, 0), "")</f>
        <v>2</v>
      </c>
      <c r="E7">
        <f>IFERROR(VLOOKUP($C7, 'Base sheet'!$C$2:$L$853, 3, 0), "")</f>
        <v>2</v>
      </c>
      <c r="F7" s="5">
        <f>IFERROR(VLOOKUP($C7, 'Base sheet'!$C$2:$L$853, 4, 0), "")</f>
        <v>90.186000000000007</v>
      </c>
      <c r="G7" t="str">
        <f>IFERROR(VLOOKUP($C7, 'Base sheet'!$C$2:$L$853, 5, 0), "")</f>
        <v>Singer songwriter</v>
      </c>
      <c r="H7" s="4">
        <f>IFERROR(VLOOKUP($C7, 'Base sheet'!$C$2:$L$853, 6, 0), "")</f>
        <v>1</v>
      </c>
      <c r="I7">
        <f>IFERROR(VLOOKUP($C7, 'Base sheet'!$C$2:$L$853, 7, 0), "")</f>
        <v>2</v>
      </c>
      <c r="J7">
        <f>IFERROR(VLOOKUP($C7, 'Base sheet'!$C$2:$L$853, 8, 0), "")</f>
        <v>5</v>
      </c>
      <c r="K7" t="str">
        <f>IFERROR(VLOOKUP($C7, 'Base sheet'!$C$2:$L$853, 9, 0), "")</f>
        <v>None</v>
      </c>
      <c r="L7" t="str">
        <f>IFERROR(IF(VLOOKUP($C7, 'Base sheet'!$C$2:$L$853, 10, 0) = 0, "", VLOOKUP($C7, 'Base sheet'!$C$2:$L$853, 10, 0)), "")</f>
        <v/>
      </c>
    </row>
    <row r="8" spans="1:12" x14ac:dyDescent="0.2">
      <c r="A8" t="s">
        <v>918</v>
      </c>
      <c r="B8" t="s">
        <v>919</v>
      </c>
      <c r="C8" s="7" t="str">
        <f>A8&amp;"."&amp;B8</f>
        <v>Si No Estás.iñigo quintero</v>
      </c>
      <c r="D8">
        <f>IFERROR(VLOOKUP($C8, 'Base sheet'!$C$2:$L$853, 2, 0), "")</f>
        <v>3</v>
      </c>
      <c r="E8">
        <f>IFERROR(VLOOKUP($C8, 'Base sheet'!$C$2:$L$853, 3, 0), "")</f>
        <v>2</v>
      </c>
      <c r="F8" s="5">
        <f>IFERROR(VLOOKUP($C8, 'Base sheet'!$C$2:$L$853, 4, 0), "")</f>
        <v>98.224000000000004</v>
      </c>
      <c r="G8" t="str">
        <f>IFERROR(VLOOKUP($C8, 'Base sheet'!$C$2:$L$853, 5, 0), "")</f>
        <v>Singer songwriter, Non-english</v>
      </c>
      <c r="H8" s="4">
        <f>IFERROR(VLOOKUP($C8, 'Base sheet'!$C$2:$L$853, 6, 0), "")</f>
        <v>0.7</v>
      </c>
      <c r="I8">
        <f>IFERROR(VLOOKUP($C8, 'Base sheet'!$C$2:$L$853, 7, 0), "")</f>
        <v>2</v>
      </c>
      <c r="J8">
        <f>IFERROR(VLOOKUP($C8, 'Base sheet'!$C$2:$L$853, 8, 0), "")</f>
        <v>2</v>
      </c>
      <c r="K8" t="str">
        <f>IFERROR(VLOOKUP($C8, 'Base sheet'!$C$2:$L$853, 9, 0), "")</f>
        <v>Falling</v>
      </c>
      <c r="L8" t="str">
        <f>IFERROR(IF(VLOOKUP($C8, 'Base sheet'!$C$2:$L$853, 10, 0) = 0, "", VLOOKUP($C8, 'Base sheet'!$C$2:$L$853, 10, 0)), "")</f>
        <v/>
      </c>
    </row>
    <row r="9" spans="1:12" x14ac:dyDescent="0.2">
      <c r="A9" t="s">
        <v>960</v>
      </c>
      <c r="B9" t="s">
        <v>961</v>
      </c>
      <c r="C9" s="7" t="str">
        <f t="shared" si="0"/>
        <v>My Love.Kingsley</v>
      </c>
      <c r="D9">
        <f>IFERROR(VLOOKUP($C9, 'Base sheet'!$C$2:$L$853, 2, 0), "")</f>
        <v>2</v>
      </c>
      <c r="E9">
        <f>IFERROR(VLOOKUP($C9, 'Base sheet'!$C$2:$L$853, 3, 0), "")</f>
        <v>3</v>
      </c>
      <c r="F9" s="5">
        <f>IFERROR(VLOOKUP($C9, 'Base sheet'!$C$2:$L$853, 4, 0), "")</f>
        <v>110.991</v>
      </c>
      <c r="G9" t="str">
        <f>IFERROR(VLOOKUP($C9, 'Base sheet'!$C$2:$L$853, 5, 0), "")</f>
        <v>Funk pop</v>
      </c>
      <c r="H9" s="4">
        <f>IFERROR(VLOOKUP($C9, 'Base sheet'!$C$2:$L$853, 6, 0), "")</f>
        <v>0.3</v>
      </c>
      <c r="I9">
        <f>IFERROR(VLOOKUP($C9, 'Base sheet'!$C$2:$L$853, 7, 0), "")</f>
        <v>2</v>
      </c>
      <c r="J9">
        <f>IFERROR(VLOOKUP($C9, 'Base sheet'!$C$2:$L$853, 8, 0), "")</f>
        <v>1</v>
      </c>
      <c r="K9" t="str">
        <f>IFERROR(VLOOKUP($C9, 'Base sheet'!$C$2:$L$853, 9, 0), "")</f>
        <v>Rising</v>
      </c>
      <c r="L9" t="str">
        <f>IFERROR(IF(VLOOKUP($C9, 'Base sheet'!$C$2:$L$853, 10, 0) = 0, "", VLOOKUP($C9, 'Base sheet'!$C$2:$L$853, 10, 0)), "")</f>
        <v>Explicit</v>
      </c>
    </row>
    <row r="10" spans="1:12" x14ac:dyDescent="0.2">
      <c r="A10" t="s">
        <v>997</v>
      </c>
      <c r="B10" t="s">
        <v>998</v>
      </c>
      <c r="C10" s="7" t="str">
        <f t="shared" si="0"/>
        <v>21 Questions.50 Cent,Nate Dogg</v>
      </c>
      <c r="D10">
        <f>IFERROR(VLOOKUP($C10, 'Base sheet'!$C$2:$L$853, 2, 0), "")</f>
        <v>3</v>
      </c>
      <c r="E10">
        <f>IFERROR(VLOOKUP($C10, 'Base sheet'!$C$2:$L$853, 3, 0), "")</f>
        <v>3</v>
      </c>
      <c r="F10" s="5">
        <f>IFERROR(VLOOKUP($C10, 'Base sheet'!$C$2:$L$853, 4, 0), "")</f>
        <v>92.099000000000004</v>
      </c>
      <c r="G10" t="str">
        <f>IFERROR(VLOOKUP($C10, 'Base sheet'!$C$2:$L$853, 5, 0), "")</f>
        <v>Throwback, Rap</v>
      </c>
      <c r="H10" s="4">
        <f>IFERROR(VLOOKUP($C10, 'Base sheet'!$C$2:$L$853, 6, 0), "")</f>
        <v>0.6</v>
      </c>
      <c r="I10">
        <f>IFERROR(VLOOKUP($C10, 'Base sheet'!$C$2:$L$853, 7, 0), "")</f>
        <v>1</v>
      </c>
      <c r="J10">
        <f>IFERROR(VLOOKUP($C10, 'Base sheet'!$C$2:$L$853, 8, 0), "")</f>
        <v>3</v>
      </c>
      <c r="K10" t="str">
        <f>IFERROR(VLOOKUP($C10, 'Base sheet'!$C$2:$L$853, 9, 0), "")</f>
        <v>None</v>
      </c>
      <c r="L10" t="str">
        <f>IFERROR(IF(VLOOKUP($C10, 'Base sheet'!$C$2:$L$853, 10, 0) = 0, "", VLOOKUP($C10, 'Base sheet'!$C$2:$L$853, 10, 0)), "")</f>
        <v>Clean version</v>
      </c>
    </row>
    <row r="11" spans="1:12" x14ac:dyDescent="0.2">
      <c r="A11" t="s">
        <v>111</v>
      </c>
      <c r="B11" t="s">
        <v>112</v>
      </c>
      <c r="C11" s="7" t="str">
        <f t="shared" si="0"/>
        <v>Vibe.Mullally</v>
      </c>
      <c r="D11">
        <f>IFERROR(VLOOKUP($C11, 'Base sheet'!$C$2:$L$853, 2, 0), "")</f>
        <v>3</v>
      </c>
      <c r="E11">
        <f>IFERROR(VLOOKUP($C11, 'Base sheet'!$C$2:$L$853, 3, 0), "")</f>
        <v>4</v>
      </c>
      <c r="F11" s="5">
        <f>IFERROR(VLOOKUP($C11, 'Base sheet'!$C$2:$L$853, 4, 0), "")</f>
        <v>100.041</v>
      </c>
      <c r="G11" t="str">
        <f>IFERROR(VLOOKUP($C11, 'Base sheet'!$C$2:$L$853, 5, 0), "")</f>
        <v>Funk pop</v>
      </c>
      <c r="H11" s="4">
        <f>IFERROR(VLOOKUP($C11, 'Base sheet'!$C$2:$L$853, 6, 0), "")</f>
        <v>0.16600000000000001</v>
      </c>
      <c r="I11">
        <f>IFERROR(VLOOKUP($C11, 'Base sheet'!$C$2:$L$853, 7, 0), "")</f>
        <v>2</v>
      </c>
      <c r="J11">
        <f>IFERROR(VLOOKUP($C11, 'Base sheet'!$C$2:$L$853, 8, 0), "")</f>
        <v>4</v>
      </c>
      <c r="K11" t="str">
        <f>IFERROR(VLOOKUP($C11, 'Base sheet'!$C$2:$L$853, 9, 0), "")</f>
        <v>Rising</v>
      </c>
      <c r="L11" t="str">
        <f>IFERROR(IF(VLOOKUP($C11, 'Base sheet'!$C$2:$L$853, 10, 0) = 0, "", VLOOKUP($C11, 'Base sheet'!$C$2:$L$853, 10, 0)), "")</f>
        <v/>
      </c>
    </row>
    <row r="12" spans="1:12" x14ac:dyDescent="0.2">
      <c r="A12" t="s">
        <v>1043</v>
      </c>
      <c r="B12" t="s">
        <v>1044</v>
      </c>
      <c r="C12" s="7" t="str">
        <f t="shared" si="0"/>
        <v>In The Arms Of A Stranger - Brian Kierulf Remix.Mike Posner,Brian Kierulf</v>
      </c>
      <c r="D12">
        <f>IFERROR(VLOOKUP($C12, 'Base sheet'!$C$2:$L$853, 2, 0), "")</f>
        <v>3</v>
      </c>
      <c r="E12">
        <f>IFERROR(VLOOKUP($C12, 'Base sheet'!$C$2:$L$853, 3, 0), "")</f>
        <v>3</v>
      </c>
      <c r="F12" s="5">
        <f>IFERROR(VLOOKUP($C12, 'Base sheet'!$C$2:$L$853, 4, 0), "")</f>
        <v>97.956999999999994</v>
      </c>
      <c r="G12" t="str">
        <f>IFERROR(VLOOKUP($C12, 'Base sheet'!$C$2:$L$853, 5, 0), "")</f>
        <v>Electropop</v>
      </c>
      <c r="H12" s="4">
        <f>IFERROR(VLOOKUP($C12, 'Base sheet'!$C$2:$L$853, 6, 0), "")</f>
        <v>0.125</v>
      </c>
      <c r="I12">
        <f>IFERROR(VLOOKUP($C12, 'Base sheet'!$C$2:$L$853, 7, 0), "")</f>
        <v>1</v>
      </c>
      <c r="J12">
        <f>IFERROR(VLOOKUP($C12, 'Base sheet'!$C$2:$L$853, 8, 0), "")</f>
        <v>4</v>
      </c>
      <c r="K12" t="str">
        <f>IFERROR(VLOOKUP($C12, 'Base sheet'!$C$2:$L$853, 9, 0), "")</f>
        <v>None</v>
      </c>
      <c r="L12" t="str">
        <f>IFERROR(IF(VLOOKUP($C12, 'Base sheet'!$C$2:$L$853, 10, 0) = 0, "", VLOOKUP($C12, 'Base sheet'!$C$2:$L$853, 10, 0)), "")</f>
        <v/>
      </c>
    </row>
    <row r="13" spans="1:12" x14ac:dyDescent="0.2">
      <c r="A13" t="s">
        <v>36</v>
      </c>
      <c r="B13" t="s">
        <v>37</v>
      </c>
      <c r="C13" s="7" t="str">
        <f t="shared" si="0"/>
        <v>Hey Cowboy.Devon Cole</v>
      </c>
      <c r="D13">
        <f>IFERROR(VLOOKUP($C13, 'Base sheet'!$C$2:$L$853, 2, 0), "")</f>
        <v>3</v>
      </c>
      <c r="E13">
        <f>IFERROR(VLOOKUP($C13, 'Base sheet'!$C$2:$L$853, 3, 0), "")</f>
        <v>3</v>
      </c>
      <c r="F13" s="5">
        <f>IFERROR(VLOOKUP($C13, 'Base sheet'!$C$2:$L$853, 4, 0), "")</f>
        <v>91.006</v>
      </c>
      <c r="G13" t="str">
        <f>IFERROR(VLOOKUP($C13, 'Base sheet'!$C$2:$L$853, 5, 0), "")</f>
        <v>Country</v>
      </c>
      <c r="H13" s="4">
        <f>IFERROR(VLOOKUP($C13, 'Base sheet'!$C$2:$L$853, 6, 0), "")</f>
        <v>0.2</v>
      </c>
      <c r="I13">
        <f>IFERROR(VLOOKUP($C13, 'Base sheet'!$C$2:$L$853, 7, 0), "")</f>
        <v>1</v>
      </c>
      <c r="J13">
        <f>IFERROR(VLOOKUP($C13, 'Base sheet'!$C$2:$L$853, 8, 0), "")</f>
        <v>4</v>
      </c>
      <c r="K13" t="str">
        <f>IFERROR(VLOOKUP($C13, 'Base sheet'!$C$2:$L$853, 9, 0), "")</f>
        <v>None</v>
      </c>
      <c r="L13" t="str">
        <f>IFERROR(IF(VLOOKUP($C13, 'Base sheet'!$C$2:$L$853, 10, 0) = 0, "", VLOOKUP($C13, 'Base sheet'!$C$2:$L$853, 10, 0)), "")</f>
        <v/>
      </c>
    </row>
    <row r="14" spans="1:12" x14ac:dyDescent="0.2">
      <c r="A14" t="s">
        <v>173</v>
      </c>
      <c r="B14" t="s">
        <v>174</v>
      </c>
      <c r="C14" s="7" t="str">
        <f t="shared" si="0"/>
        <v>People I Don't Like.UPSAHL</v>
      </c>
      <c r="D14">
        <f>IFERROR(VLOOKUP($C14, 'Base sheet'!$C$2:$L$853, 2, 0), "")</f>
        <v>3</v>
      </c>
      <c r="E14">
        <f>IFERROR(VLOOKUP($C14, 'Base sheet'!$C$2:$L$853, 3, 0), "")</f>
        <v>3</v>
      </c>
      <c r="F14" s="5">
        <f>IFERROR(VLOOKUP($C14, 'Base sheet'!$C$2:$L$853, 4, 0), "")</f>
        <v>90.012</v>
      </c>
      <c r="G14" t="str">
        <f>IFERROR(VLOOKUP($C14, 'Base sheet'!$C$2:$L$853, 5, 0), "")</f>
        <v>Baddie pop</v>
      </c>
      <c r="H14" s="4">
        <f>IFERROR(VLOOKUP($C14, 'Base sheet'!$C$2:$L$853, 6, 0), "")</f>
        <v>0.247</v>
      </c>
      <c r="I14">
        <f>IFERROR(VLOOKUP($C14, 'Base sheet'!$C$2:$L$853, 7, 0), "")</f>
        <v>1</v>
      </c>
      <c r="J14">
        <f>IFERROR(VLOOKUP($C14, 'Base sheet'!$C$2:$L$853, 8, 0), "")</f>
        <v>4</v>
      </c>
      <c r="K14" t="str">
        <f>IFERROR(VLOOKUP($C14, 'Base sheet'!$C$2:$L$853, 9, 0), "")</f>
        <v>None</v>
      </c>
      <c r="L14" t="str">
        <f>IFERROR(IF(VLOOKUP($C14, 'Base sheet'!$C$2:$L$853, 10, 0) = 0, "", VLOOKUP($C14, 'Base sheet'!$C$2:$L$853, 10, 0)), "")</f>
        <v/>
      </c>
    </row>
    <row r="15" spans="1:12" x14ac:dyDescent="0.2">
      <c r="A15" t="s">
        <v>924</v>
      </c>
      <c r="B15" t="s">
        <v>925</v>
      </c>
      <c r="C15" s="7" t="str">
        <f t="shared" si="0"/>
        <v>Sure Thing.Miguel</v>
      </c>
      <c r="D15">
        <f>IFERROR(VLOOKUP($C15, 'Base sheet'!$C$2:$L$853, 2, 0), "")</f>
        <v>3</v>
      </c>
      <c r="E15">
        <f>IFERROR(VLOOKUP($C15, 'Base sheet'!$C$2:$L$853, 3, 0), "")</f>
        <v>3</v>
      </c>
      <c r="F15" s="5">
        <f>IFERROR(VLOOKUP($C15, 'Base sheet'!$C$2:$L$853, 4, 0), "")</f>
        <v>81.001000000000005</v>
      </c>
      <c r="G15" t="str">
        <f>IFERROR(VLOOKUP($C15, 'Base sheet'!$C$2:$L$853, 5, 0), "")</f>
        <v>R&amp;B</v>
      </c>
      <c r="H15" s="4">
        <f>IFERROR(VLOOKUP($C15, 'Base sheet'!$C$2:$L$853, 6, 0), "")</f>
        <v>0.4</v>
      </c>
      <c r="I15">
        <f>IFERROR(VLOOKUP($C15, 'Base sheet'!$C$2:$L$853, 7, 0), "")</f>
        <v>2</v>
      </c>
      <c r="J15">
        <f>IFERROR(VLOOKUP($C15, 'Base sheet'!$C$2:$L$853, 8, 0), "")</f>
        <v>5</v>
      </c>
      <c r="K15" t="str">
        <f>IFERROR(VLOOKUP($C15, 'Base sheet'!$C$2:$L$853, 9, 0), "")</f>
        <v>None</v>
      </c>
      <c r="L15" t="str">
        <f>IFERROR(IF(VLOOKUP($C15, 'Base sheet'!$C$2:$L$853, 10, 0) = 0, "", VLOOKUP($C15, 'Base sheet'!$C$2:$L$853, 10, 0)), "")</f>
        <v/>
      </c>
    </row>
    <row r="16" spans="1:12" x14ac:dyDescent="0.2">
      <c r="A16" t="s">
        <v>960</v>
      </c>
      <c r="B16" t="s">
        <v>961</v>
      </c>
      <c r="C16" s="7" t="str">
        <f t="shared" si="0"/>
        <v>My Love.Kingsley</v>
      </c>
      <c r="D16">
        <f>IFERROR(VLOOKUP($C16, 'Base sheet'!$C$2:$L$853, 2, 0), "")</f>
        <v>2</v>
      </c>
      <c r="E16">
        <f>IFERROR(VLOOKUP($C16, 'Base sheet'!$C$2:$L$853, 3, 0), "")</f>
        <v>3</v>
      </c>
      <c r="F16" s="5">
        <f>IFERROR(VLOOKUP($C16, 'Base sheet'!$C$2:$L$853, 4, 0), "")</f>
        <v>110.991</v>
      </c>
      <c r="G16" t="str">
        <f>IFERROR(VLOOKUP($C16, 'Base sheet'!$C$2:$L$853, 5, 0), "")</f>
        <v>Funk pop</v>
      </c>
      <c r="H16" s="4">
        <f>IFERROR(VLOOKUP($C16, 'Base sheet'!$C$2:$L$853, 6, 0), "")</f>
        <v>0.3</v>
      </c>
      <c r="I16">
        <f>IFERROR(VLOOKUP($C16, 'Base sheet'!$C$2:$L$853, 7, 0), "")</f>
        <v>2</v>
      </c>
      <c r="J16">
        <f>IFERROR(VLOOKUP($C16, 'Base sheet'!$C$2:$L$853, 8, 0), "")</f>
        <v>1</v>
      </c>
      <c r="K16" t="str">
        <f>IFERROR(VLOOKUP($C16, 'Base sheet'!$C$2:$L$853, 9, 0), "")</f>
        <v>Rising</v>
      </c>
      <c r="L16" t="str">
        <f>IFERROR(IF(VLOOKUP($C16, 'Base sheet'!$C$2:$L$853, 10, 0) = 0, "", VLOOKUP($C16, 'Base sheet'!$C$2:$L$853, 10, 0)), "")</f>
        <v>Explicit</v>
      </c>
    </row>
    <row r="17" spans="1:12" x14ac:dyDescent="0.2">
      <c r="A17" t="s">
        <v>1049</v>
      </c>
      <c r="B17" t="s">
        <v>1050</v>
      </c>
      <c r="C17" s="7" t="str">
        <f t="shared" si="0"/>
        <v>Valleys.Honors</v>
      </c>
      <c r="D17">
        <f>IFERROR(VLOOKUP($C17, 'Base sheet'!$C$2:$L$853, 2, 0), "")</f>
        <v>3</v>
      </c>
      <c r="E17">
        <f>IFERROR(VLOOKUP($C17, 'Base sheet'!$C$2:$L$853, 3, 0), "")</f>
        <v>3</v>
      </c>
      <c r="F17" s="5">
        <f>IFERROR(VLOOKUP($C17, 'Base sheet'!$C$2:$L$853, 4, 0), "")</f>
        <v>79.995000000000005</v>
      </c>
      <c r="G17" t="str">
        <f>IFERROR(VLOOKUP($C17, 'Base sheet'!$C$2:$L$853, 5, 0), "")</f>
        <v>Late night</v>
      </c>
      <c r="H17" s="4">
        <f>IFERROR(VLOOKUP($C17, 'Base sheet'!$C$2:$L$853, 6, 0), "")</f>
        <v>0.183</v>
      </c>
      <c r="I17">
        <f>IFERROR(VLOOKUP($C17, 'Base sheet'!$C$2:$L$853, 7, 0), "")</f>
        <v>3</v>
      </c>
      <c r="J17">
        <f>IFERROR(VLOOKUP($C17, 'Base sheet'!$C$2:$L$853, 8, 0), "")</f>
        <v>5</v>
      </c>
      <c r="K17" t="str">
        <f>IFERROR(VLOOKUP($C17, 'Base sheet'!$C$2:$L$853, 9, 0), "")</f>
        <v>None</v>
      </c>
      <c r="L17" t="str">
        <f>IFERROR(IF(VLOOKUP($C17, 'Base sheet'!$C$2:$L$853, 10, 0) = 0, "", VLOOKUP($C17, 'Base sheet'!$C$2:$L$853, 10, 0)), "")</f>
        <v/>
      </c>
    </row>
    <row r="18" spans="1:12" x14ac:dyDescent="0.2">
      <c r="A18" t="s">
        <v>900</v>
      </c>
      <c r="B18" t="s">
        <v>901</v>
      </c>
      <c r="C18" s="7" t="str">
        <f t="shared" si="0"/>
        <v>Move.Jany Green</v>
      </c>
      <c r="D18">
        <f>IFERROR(VLOOKUP($C18, 'Base sheet'!$C$2:$L$853, 2, 0), "")</f>
        <v>3</v>
      </c>
      <c r="E18">
        <f>IFERROR(VLOOKUP($C18, 'Base sheet'!$C$2:$L$853, 3, 0), "")</f>
        <v>3</v>
      </c>
      <c r="F18" s="5">
        <f>IFERROR(VLOOKUP($C18, 'Base sheet'!$C$2:$L$853, 4, 0), "")</f>
        <v>104.011</v>
      </c>
      <c r="G18" t="str">
        <f>IFERROR(VLOOKUP($C18, 'Base sheet'!$C$2:$L$853, 5, 0), "")</f>
        <v>Funk pop</v>
      </c>
      <c r="H18" s="4">
        <f>IFERROR(VLOOKUP($C18, 'Base sheet'!$C$2:$L$853, 6, 0), "")</f>
        <v>0.5</v>
      </c>
      <c r="I18">
        <f>IFERROR(VLOOKUP($C18, 'Base sheet'!$C$2:$L$853, 7, 0), "")</f>
        <v>2</v>
      </c>
      <c r="J18">
        <f>IFERROR(VLOOKUP($C18, 'Base sheet'!$C$2:$L$853, 8, 0), "")</f>
        <v>3</v>
      </c>
      <c r="K18" t="str">
        <f>IFERROR(VLOOKUP($C18, 'Base sheet'!$C$2:$L$853, 9, 0), "")</f>
        <v>None</v>
      </c>
      <c r="L18" t="str">
        <f>IFERROR(IF(VLOOKUP($C18, 'Base sheet'!$C$2:$L$853, 10, 0) = 0, "", VLOOKUP($C18, 'Base sheet'!$C$2:$L$853, 10, 0)), "")</f>
        <v/>
      </c>
    </row>
    <row r="19" spans="1:12" x14ac:dyDescent="0.2">
      <c r="A19" t="s">
        <v>968</v>
      </c>
      <c r="B19" t="s">
        <v>969</v>
      </c>
      <c r="C19" s="7" t="str">
        <f t="shared" si="0"/>
        <v>Rudimental.Mei Jun</v>
      </c>
      <c r="D19">
        <f>IFERROR(VLOOKUP($C19, 'Base sheet'!$C$2:$L$853, 2, 0), "")</f>
        <v>2</v>
      </c>
      <c r="E19">
        <f>IFERROR(VLOOKUP($C19, 'Base sheet'!$C$2:$L$853, 3, 0), "")</f>
        <v>2</v>
      </c>
      <c r="F19" s="5">
        <f>IFERROR(VLOOKUP($C19, 'Base sheet'!$C$2:$L$853, 4, 0), "")</f>
        <v>93.010999999999996</v>
      </c>
      <c r="G19" t="str">
        <f>IFERROR(VLOOKUP($C19, 'Base sheet'!$C$2:$L$853, 5, 0), "")</f>
        <v>Singer songwriter, R&amp;B</v>
      </c>
      <c r="H19" s="4">
        <f>IFERROR(VLOOKUP($C19, 'Base sheet'!$C$2:$L$853, 6, 0), "")</f>
        <v>0.8</v>
      </c>
      <c r="I19">
        <f>IFERROR(VLOOKUP($C19, 'Base sheet'!$C$2:$L$853, 7, 0), "")</f>
        <v>1</v>
      </c>
      <c r="J19">
        <f>IFERROR(VLOOKUP($C19, 'Base sheet'!$C$2:$L$853, 8, 0), "")</f>
        <v>2</v>
      </c>
      <c r="K19" t="str">
        <f>IFERROR(VLOOKUP($C19, 'Base sheet'!$C$2:$L$853, 9, 0), "")</f>
        <v>None</v>
      </c>
      <c r="L19" t="str">
        <f>IFERROR(IF(VLOOKUP($C19, 'Base sheet'!$C$2:$L$853, 10, 0) = 0, "", VLOOKUP($C19, 'Base sheet'!$C$2:$L$853, 10, 0)), "")</f>
        <v>Explicit</v>
      </c>
    </row>
    <row r="20" spans="1:12" x14ac:dyDescent="0.2">
      <c r="A20" t="s">
        <v>367</v>
      </c>
      <c r="B20" t="s">
        <v>368</v>
      </c>
      <c r="C20" s="7" t="str">
        <f t="shared" si="0"/>
        <v>Talia.King Princess</v>
      </c>
      <c r="D20">
        <f>IFERROR(VLOOKUP($C20, 'Base sheet'!$C$2:$L$853, 2, 0), "")</f>
        <v>2</v>
      </c>
      <c r="E20">
        <f>IFERROR(VLOOKUP($C20, 'Base sheet'!$C$2:$L$853, 3, 0), "")</f>
        <v>2</v>
      </c>
      <c r="F20" s="5">
        <f>IFERROR(VLOOKUP($C20, 'Base sheet'!$C$2:$L$853, 4, 0), "")</f>
        <v>91</v>
      </c>
      <c r="G20" t="str">
        <f>IFERROR(VLOOKUP($C20, 'Base sheet'!$C$2:$L$853, 5, 0), "")</f>
        <v>Pop</v>
      </c>
      <c r="H20" s="4">
        <f>IFERROR(VLOOKUP($C20, 'Base sheet'!$C$2:$L$853, 6, 0), "")</f>
        <v>0.4</v>
      </c>
      <c r="I20">
        <f>IFERROR(VLOOKUP($C20, 'Base sheet'!$C$2:$L$853, 7, 0), "")</f>
        <v>3</v>
      </c>
      <c r="J20">
        <f>IFERROR(VLOOKUP($C20, 'Base sheet'!$C$2:$L$853, 8, 0), "")</f>
        <v>4</v>
      </c>
      <c r="K20" t="str">
        <f>IFERROR(VLOOKUP($C20, 'Base sheet'!$C$2:$L$853, 9, 0), "")</f>
        <v>None</v>
      </c>
      <c r="L20" t="str">
        <f>IFERROR(IF(VLOOKUP($C20, 'Base sheet'!$C$2:$L$853, 10, 0) = 0, "", VLOOKUP($C20, 'Base sheet'!$C$2:$L$853, 10, 0)), "")</f>
        <v/>
      </c>
    </row>
    <row r="21" spans="1:12" x14ac:dyDescent="0.2">
      <c r="A21" t="s">
        <v>434</v>
      </c>
      <c r="B21" t="s">
        <v>435</v>
      </c>
      <c r="C21" s="7" t="str">
        <f t="shared" si="0"/>
        <v>Pray For Me (with Kendrick Lamar).The Weeknd,Kendrick Lamar</v>
      </c>
      <c r="D21">
        <f>IFERROR(VLOOKUP($C21, 'Base sheet'!$C$2:$L$853, 2, 0), "")</f>
        <v>3</v>
      </c>
      <c r="E21">
        <f>IFERROR(VLOOKUP($C21, 'Base sheet'!$C$2:$L$853, 3, 0), "")</f>
        <v>3</v>
      </c>
      <c r="F21" s="5">
        <f>IFERROR(VLOOKUP($C21, 'Base sheet'!$C$2:$L$853, 4, 0), "")</f>
        <v>100.578</v>
      </c>
      <c r="G21" t="str">
        <f>IFERROR(VLOOKUP($C21, 'Base sheet'!$C$2:$L$853, 5, 0), "")</f>
        <v>Baddie pop, Rap</v>
      </c>
      <c r="H21" s="4">
        <f>IFERROR(VLOOKUP($C21, 'Base sheet'!$C$2:$L$853, 6, 0), "")</f>
        <v>0.3</v>
      </c>
      <c r="I21">
        <f>IFERROR(VLOOKUP($C21, 'Base sheet'!$C$2:$L$853, 7, 0), "")</f>
        <v>2</v>
      </c>
      <c r="J21">
        <f>IFERROR(VLOOKUP($C21, 'Base sheet'!$C$2:$L$853, 8, 0), "")</f>
        <v>4</v>
      </c>
      <c r="K21" t="str">
        <f>IFERROR(VLOOKUP($C21, 'Base sheet'!$C$2:$L$853, 9, 0), "")</f>
        <v>None</v>
      </c>
      <c r="L21" t="str">
        <f>IFERROR(IF(VLOOKUP($C21, 'Base sheet'!$C$2:$L$853, 10, 0) = 0, "", VLOOKUP($C21, 'Base sheet'!$C$2:$L$853, 10, 0)), "")</f>
        <v/>
      </c>
    </row>
    <row r="22" spans="1:12" x14ac:dyDescent="0.2">
      <c r="A22" t="s">
        <v>628</v>
      </c>
      <c r="B22" t="s">
        <v>664</v>
      </c>
      <c r="C22" s="7" t="str">
        <f t="shared" si="0"/>
        <v>Alcohol-Free.TWICE</v>
      </c>
      <c r="D22">
        <f>IFERROR(VLOOKUP($C22, 'Base sheet'!$C$2:$L$853, 2, 0), "")</f>
        <v>3</v>
      </c>
      <c r="E22">
        <f>IFERROR(VLOOKUP($C22, 'Base sheet'!$C$2:$L$853, 3, 0), "")</f>
        <v>4</v>
      </c>
      <c r="F22" s="5">
        <f>IFERROR(VLOOKUP($C22, 'Base sheet'!$C$2:$L$853, 4, 0), "")</f>
        <v>97.096999999999994</v>
      </c>
      <c r="G22" t="str">
        <f>IFERROR(VLOOKUP($C22, 'Base sheet'!$C$2:$L$853, 5, 0), "")</f>
        <v>Pop, Non-english</v>
      </c>
      <c r="H22" s="4">
        <f>IFERROR(VLOOKUP($C22, 'Base sheet'!$C$2:$L$853, 6, 0), "")</f>
        <v>0.4</v>
      </c>
      <c r="I22">
        <f>IFERROR(VLOOKUP($C22, 'Base sheet'!$C$2:$L$853, 7, 0), "")</f>
        <v>4</v>
      </c>
      <c r="J22">
        <f>IFERROR(VLOOKUP($C22, 'Base sheet'!$C$2:$L$853, 8, 0), "")</f>
        <v>1</v>
      </c>
      <c r="K22" t="str">
        <f>IFERROR(VLOOKUP($C22, 'Base sheet'!$C$2:$L$853, 9, 0), "")</f>
        <v>Rising</v>
      </c>
      <c r="L22" t="str">
        <f>IFERROR(IF(VLOOKUP($C22, 'Base sheet'!$C$2:$L$853, 10, 0) = 0, "", VLOOKUP($C22, 'Base sheet'!$C$2:$L$853, 10, 0)), "")</f>
        <v/>
      </c>
    </row>
    <row r="23" spans="1:12" x14ac:dyDescent="0.2">
      <c r="A23" t="s">
        <v>824</v>
      </c>
      <c r="B23" t="s">
        <v>825</v>
      </c>
      <c r="C23" s="7" t="str">
        <f t="shared" si="0"/>
        <v>tere bina - Acoustic.Zaeden,Jonita Gandhi</v>
      </c>
      <c r="D23">
        <f>IFERROR(VLOOKUP($C23, 'Base sheet'!$C$2:$L$853, 2, 0), "")</f>
        <v>3</v>
      </c>
      <c r="E23">
        <f>IFERROR(VLOOKUP($C23, 'Base sheet'!$C$2:$L$853, 3, 0), "")</f>
        <v>3</v>
      </c>
      <c r="F23" s="5">
        <f>IFERROR(VLOOKUP($C23, 'Base sheet'!$C$2:$L$853, 4, 0), "")</f>
        <v>107.97199999999999</v>
      </c>
      <c r="G23" t="str">
        <f>IFERROR(VLOOKUP($C23, 'Base sheet'!$C$2:$L$853, 5, 0), "")</f>
        <v>Singer songwriter, Non-english</v>
      </c>
      <c r="H23" s="4">
        <f>IFERROR(VLOOKUP($C23, 'Base sheet'!$C$2:$L$853, 6, 0), "")</f>
        <v>0.9</v>
      </c>
      <c r="I23">
        <f>IFERROR(VLOOKUP($C23, 'Base sheet'!$C$2:$L$853, 7, 0), "")</f>
        <v>2</v>
      </c>
      <c r="J23">
        <f>IFERROR(VLOOKUP($C23, 'Base sheet'!$C$2:$L$853, 8, 0), "")</f>
        <v>2</v>
      </c>
      <c r="K23" t="str">
        <f>IFERROR(VLOOKUP($C23, 'Base sheet'!$C$2:$L$853, 9, 0), "")</f>
        <v>None</v>
      </c>
      <c r="L23" t="str">
        <f>IFERROR(IF(VLOOKUP($C23, 'Base sheet'!$C$2:$L$853, 10, 0) = 0, "", VLOOKUP($C23, 'Base sheet'!$C$2:$L$853, 10, 0)), "")</f>
        <v/>
      </c>
    </row>
    <row r="24" spans="1:12" x14ac:dyDescent="0.2">
      <c r="A24" t="s">
        <v>806</v>
      </c>
      <c r="B24" t="s">
        <v>441</v>
      </c>
      <c r="C24" s="7" t="str">
        <f t="shared" si="0"/>
        <v>What Was I Made For?.Billie Eilish</v>
      </c>
      <c r="D24">
        <f>IFERROR(VLOOKUP($C24, 'Base sheet'!$C$2:$L$853, 2, 0), "")</f>
        <v>1</v>
      </c>
      <c r="E24">
        <f>IFERROR(VLOOKUP($C24, 'Base sheet'!$C$2:$L$853, 3, 0), "")</f>
        <v>1</v>
      </c>
      <c r="F24" s="5">
        <f>IFERROR(VLOOKUP($C24, 'Base sheet'!$C$2:$L$853, 4, 0), "")</f>
        <v>79</v>
      </c>
      <c r="G24" t="str">
        <f>IFERROR(VLOOKUP($C24, 'Base sheet'!$C$2:$L$853, 5, 0), "")</f>
        <v>Drama pop</v>
      </c>
      <c r="H24" s="4">
        <f>IFERROR(VLOOKUP($C24, 'Base sheet'!$C$2:$L$853, 6, 0), "")</f>
        <v>0.8</v>
      </c>
      <c r="I24">
        <f>IFERROR(VLOOKUP($C24, 'Base sheet'!$C$2:$L$853, 7, 0), "")</f>
        <v>3</v>
      </c>
      <c r="J24">
        <f>IFERROR(VLOOKUP($C24, 'Base sheet'!$C$2:$L$853, 8, 0), "")</f>
        <v>3</v>
      </c>
      <c r="K24" t="str">
        <f>IFERROR(VLOOKUP($C24, 'Base sheet'!$C$2:$L$853, 9, 0), "")</f>
        <v>None</v>
      </c>
      <c r="L24" t="str">
        <f>IFERROR(IF(VLOOKUP($C24, 'Base sheet'!$C$2:$L$853, 10, 0) = 0, "", VLOOKUP($C24, 'Base sheet'!$C$2:$L$853, 10, 0)), "")</f>
        <v>End at 3:33</v>
      </c>
    </row>
    <row r="25" spans="1:12" x14ac:dyDescent="0.2">
      <c r="A25" t="s">
        <v>921</v>
      </c>
      <c r="B25" t="s">
        <v>922</v>
      </c>
      <c r="C25" s="7" t="str">
        <f t="shared" si="0"/>
        <v>What It Is (Solo Version).Doechii</v>
      </c>
      <c r="D25">
        <f>IFERROR(VLOOKUP($C25, 'Base sheet'!$C$2:$L$853, 2, 0), "")</f>
        <v>3</v>
      </c>
      <c r="E25">
        <f>IFERROR(VLOOKUP($C25, 'Base sheet'!$C$2:$L$853, 3, 0), "")</f>
        <v>3</v>
      </c>
      <c r="F25" s="5">
        <f>IFERROR(VLOOKUP($C25, 'Base sheet'!$C$2:$L$853, 4, 0), "")</f>
        <v>86</v>
      </c>
      <c r="G25" t="str">
        <f>IFERROR(VLOOKUP($C25, 'Base sheet'!$C$2:$L$853, 5, 0), "")</f>
        <v>Rap, Baddie pop</v>
      </c>
      <c r="H25" s="4">
        <f>IFERROR(VLOOKUP($C25, 'Base sheet'!$C$2:$L$853, 6, 0), "")</f>
        <v>0.6</v>
      </c>
      <c r="I25">
        <f>IFERROR(VLOOKUP($C25, 'Base sheet'!$C$2:$L$853, 7, 0), "")</f>
        <v>2</v>
      </c>
      <c r="J25">
        <f>IFERROR(VLOOKUP($C25, 'Base sheet'!$C$2:$L$853, 8, 0), "")</f>
        <v>3</v>
      </c>
      <c r="K25" t="str">
        <f>IFERROR(VLOOKUP($C25, 'Base sheet'!$C$2:$L$853, 9, 0), "")</f>
        <v>None</v>
      </c>
      <c r="L25" t="str">
        <f>IFERROR(IF(VLOOKUP($C25, 'Base sheet'!$C$2:$L$853, 10, 0) = 0, "", VLOOKUP($C25, 'Base sheet'!$C$2:$L$853, 10, 0)), "")</f>
        <v>Explicit</v>
      </c>
    </row>
    <row r="26" spans="1:12" x14ac:dyDescent="0.2">
      <c r="A26" t="s">
        <v>885</v>
      </c>
      <c r="B26" t="s">
        <v>138</v>
      </c>
      <c r="C26" s="7" t="str">
        <f t="shared" si="0"/>
        <v>Trade it for the Night - Single Version.HAEVN</v>
      </c>
      <c r="D26">
        <f>IFERROR(VLOOKUP($C26, 'Base sheet'!$C$2:$L$853, 2, 0), "")</f>
        <v>3</v>
      </c>
      <c r="E26">
        <f>IFERROR(VLOOKUP($C26, 'Base sheet'!$C$2:$L$853, 3, 0), "")</f>
        <v>3</v>
      </c>
      <c r="F26" s="5">
        <f>IFERROR(VLOOKUP($C26, 'Base sheet'!$C$2:$L$853, 4, 0), "")</f>
        <v>100.48</v>
      </c>
      <c r="G26" t="str">
        <f>IFERROR(VLOOKUP($C26, 'Base sheet'!$C$2:$L$853, 5, 0), "")</f>
        <v>Late night</v>
      </c>
      <c r="H26" s="4">
        <f>IFERROR(VLOOKUP($C26, 'Base sheet'!$C$2:$L$853, 6, 0), "")</f>
        <v>0.14099999999999999</v>
      </c>
      <c r="I26">
        <f>IFERROR(VLOOKUP($C26, 'Base sheet'!$C$2:$L$853, 7, 0), "")</f>
        <v>3</v>
      </c>
      <c r="J26">
        <f>IFERROR(VLOOKUP($C26, 'Base sheet'!$C$2:$L$853, 8, 0), "")</f>
        <v>3</v>
      </c>
      <c r="K26" t="str">
        <f>IFERROR(VLOOKUP($C26, 'Base sheet'!$C$2:$L$853, 9, 0), "")</f>
        <v>None</v>
      </c>
      <c r="L26" t="str">
        <f>IFERROR(IF(VLOOKUP($C26, 'Base sheet'!$C$2:$L$853, 10, 0) = 0, "", VLOOKUP($C26, 'Base sheet'!$C$2:$L$853, 10, 0)), "")</f>
        <v/>
      </c>
    </row>
    <row r="27" spans="1:12" x14ac:dyDescent="0.2">
      <c r="A27" t="s">
        <v>398</v>
      </c>
      <c r="B27" t="s">
        <v>399</v>
      </c>
      <c r="C27" s="7" t="str">
        <f t="shared" si="0"/>
        <v>没有说过的话.Ryan.B</v>
      </c>
      <c r="D27">
        <f>IFERROR(VLOOKUP($C27, 'Base sheet'!$C$2:$L$853, 2, 0), "")</f>
        <v>3</v>
      </c>
      <c r="E27">
        <f>IFERROR(VLOOKUP($C27, 'Base sheet'!$C$2:$L$853, 3, 0), "")</f>
        <v>3</v>
      </c>
      <c r="F27" s="5">
        <f>IFERROR(VLOOKUP($C27, 'Base sheet'!$C$2:$L$853, 4, 0), "")</f>
        <v>108.02500000000001</v>
      </c>
      <c r="G27" t="str">
        <f>IFERROR(VLOOKUP($C27, 'Base sheet'!$C$2:$L$853, 5, 0), "")</f>
        <v>Singer songwriter, Non-english</v>
      </c>
      <c r="H27" s="4">
        <f>IFERROR(VLOOKUP($C27, 'Base sheet'!$C$2:$L$853, 6, 0), "")</f>
        <v>0.5</v>
      </c>
      <c r="I27">
        <f>IFERROR(VLOOKUP($C27, 'Base sheet'!$C$2:$L$853, 7, 0), "")</f>
        <v>2</v>
      </c>
      <c r="J27">
        <f>IFERROR(VLOOKUP($C27, 'Base sheet'!$C$2:$L$853, 8, 0), "")</f>
        <v>2</v>
      </c>
      <c r="K27" t="str">
        <f>IFERROR(VLOOKUP($C27, 'Base sheet'!$C$2:$L$853, 9, 0), "")</f>
        <v>None</v>
      </c>
      <c r="L27" t="str">
        <f>IFERROR(IF(VLOOKUP($C27, 'Base sheet'!$C$2:$L$853, 10, 0) = 0, "", VLOOKUP($C27, 'Base sheet'!$C$2:$L$853, 10, 0)), "")</f>
        <v/>
      </c>
    </row>
    <row r="28" spans="1:12" x14ac:dyDescent="0.2">
      <c r="A28" t="s">
        <v>711</v>
      </c>
      <c r="B28" t="s">
        <v>481</v>
      </c>
      <c r="C28" s="7" t="str">
        <f t="shared" si="0"/>
        <v>Guitar.Pink Sweat$</v>
      </c>
      <c r="D28">
        <f>IFERROR(VLOOKUP($C28, 'Base sheet'!$C$2:$L$853, 2, 0), "")</f>
        <v>2</v>
      </c>
      <c r="E28">
        <f>IFERROR(VLOOKUP($C28, 'Base sheet'!$C$2:$L$853, 3, 0), "")</f>
        <v>2</v>
      </c>
      <c r="F28" s="5">
        <f>IFERROR(VLOOKUP($C28, 'Base sheet'!$C$2:$L$853, 4, 0), "")</f>
        <v>90.02</v>
      </c>
      <c r="G28" t="str">
        <f>IFERROR(VLOOKUP($C28, 'Base sheet'!$C$2:$L$853, 5, 0), "")</f>
        <v>Singer songwriter</v>
      </c>
      <c r="H28" s="4">
        <f>IFERROR(VLOOKUP($C28, 'Base sheet'!$C$2:$L$853, 6, 0), "")</f>
        <v>0.93400000000000005</v>
      </c>
      <c r="I28">
        <f>IFERROR(VLOOKUP($C28, 'Base sheet'!$C$2:$L$853, 7, 0), "")</f>
        <v>2</v>
      </c>
      <c r="J28">
        <f>IFERROR(VLOOKUP($C28, 'Base sheet'!$C$2:$L$853, 8, 0), "")</f>
        <v>3</v>
      </c>
      <c r="K28" t="str">
        <f>IFERROR(VLOOKUP($C28, 'Base sheet'!$C$2:$L$853, 9, 0), "")</f>
        <v>None</v>
      </c>
      <c r="L28" t="str">
        <f>IFERROR(IF(VLOOKUP($C28, 'Base sheet'!$C$2:$L$853, 10, 0) = 0, "", VLOOKUP($C28, 'Base sheet'!$C$2:$L$853, 10, 0)), "")</f>
        <v/>
      </c>
    </row>
    <row r="29" spans="1:12" x14ac:dyDescent="0.2">
      <c r="A29" t="s">
        <v>428</v>
      </c>
      <c r="B29" t="s">
        <v>429</v>
      </c>
      <c r="C29" s="7" t="str">
        <f t="shared" si="0"/>
        <v>Over-the-Ocean Call.Lizzy McAlpine</v>
      </c>
      <c r="D29">
        <f>IFERROR(VLOOKUP($C29, 'Base sheet'!$C$2:$L$853, 2, 0), "")</f>
        <v>2</v>
      </c>
      <c r="E29">
        <f>IFERROR(VLOOKUP($C29, 'Base sheet'!$C$2:$L$853, 3, 0), "")</f>
        <v>2</v>
      </c>
      <c r="F29" s="5">
        <f>IFERROR(VLOOKUP($C29, 'Base sheet'!$C$2:$L$853, 4, 0), "")</f>
        <v>92.012</v>
      </c>
      <c r="G29" t="str">
        <f>IFERROR(VLOOKUP($C29, 'Base sheet'!$C$2:$L$853, 5, 0), "")</f>
        <v>Pop</v>
      </c>
      <c r="H29" s="4">
        <f>IFERROR(VLOOKUP($C29, 'Base sheet'!$C$2:$L$853, 6, 0), "")</f>
        <v>0.80600000000000005</v>
      </c>
      <c r="I29">
        <f>IFERROR(VLOOKUP($C29, 'Base sheet'!$C$2:$L$853, 7, 0), "")</f>
        <v>2</v>
      </c>
      <c r="J29">
        <f>IFERROR(VLOOKUP($C29, 'Base sheet'!$C$2:$L$853, 8, 0), "")</f>
        <v>3</v>
      </c>
      <c r="K29" t="str">
        <f>IFERROR(VLOOKUP($C29, 'Base sheet'!$C$2:$L$853, 9, 0), "")</f>
        <v>None</v>
      </c>
      <c r="L29" t="str">
        <f>IFERROR(IF(VLOOKUP($C29, 'Base sheet'!$C$2:$L$853, 10, 0) = 0, "", VLOOKUP($C29, 'Base sheet'!$C$2:$L$853, 10, 0)), "")</f>
        <v/>
      </c>
    </row>
    <row r="30" spans="1:12" x14ac:dyDescent="0.2">
      <c r="A30" t="s">
        <v>141</v>
      </c>
      <c r="B30" t="s">
        <v>142</v>
      </c>
      <c r="C30" s="7" t="str">
        <f t="shared" si="0"/>
        <v>Say So - Vasco Remix.Terror Jr,Vasco</v>
      </c>
      <c r="D30">
        <f>IFERROR(VLOOKUP($C30, 'Base sheet'!$C$2:$L$853, 2, 0), "")</f>
        <v>2</v>
      </c>
      <c r="E30">
        <f>IFERROR(VLOOKUP($C30, 'Base sheet'!$C$2:$L$853, 3, 0), "")</f>
        <v>3</v>
      </c>
      <c r="F30" s="5">
        <f>IFERROR(VLOOKUP($C30, 'Base sheet'!$C$2:$L$853, 4, 0), "")</f>
        <v>97.975999999999999</v>
      </c>
      <c r="G30" t="str">
        <f>IFERROR(VLOOKUP($C30, 'Base sheet'!$C$2:$L$853, 5, 0), "")</f>
        <v>Electropop</v>
      </c>
      <c r="H30" s="4">
        <f>IFERROR(VLOOKUP($C30, 'Base sheet'!$C$2:$L$853, 6, 0), "")</f>
        <v>0.1</v>
      </c>
      <c r="I30">
        <f>IFERROR(VLOOKUP($C30, 'Base sheet'!$C$2:$L$853, 7, 0), "")</f>
        <v>4</v>
      </c>
      <c r="J30">
        <f>IFERROR(VLOOKUP($C30, 'Base sheet'!$C$2:$L$853, 8, 0), "")</f>
        <v>3</v>
      </c>
      <c r="K30" t="str">
        <f>IFERROR(VLOOKUP($C30, 'Base sheet'!$C$2:$L$853, 9, 0), "")</f>
        <v>Rising</v>
      </c>
      <c r="L30" t="str">
        <f>IFERROR(IF(VLOOKUP($C30, 'Base sheet'!$C$2:$L$853, 10, 0) = 0, "", VLOOKUP($C30, 'Base sheet'!$C$2:$L$853, 10, 0)), "")</f>
        <v>Explicit</v>
      </c>
    </row>
    <row r="31" spans="1:12" x14ac:dyDescent="0.2">
      <c r="A31" t="s">
        <v>269</v>
      </c>
      <c r="B31" t="s">
        <v>270</v>
      </c>
      <c r="C31" s="7" t="str">
        <f t="shared" si="0"/>
        <v>Hit 'Em Up Style (Oops!).Blu Cantrell</v>
      </c>
      <c r="D31">
        <f>IFERROR(VLOOKUP($C31, 'Base sheet'!$C$2:$L$853, 2, 0), "")</f>
        <v>3</v>
      </c>
      <c r="E31">
        <f>IFERROR(VLOOKUP($C31, 'Base sheet'!$C$2:$L$853, 3, 0), "")</f>
        <v>3</v>
      </c>
      <c r="F31" s="5">
        <f>IFERROR(VLOOKUP($C31, 'Base sheet'!$C$2:$L$853, 4, 0), "")</f>
        <v>89.975999999999999</v>
      </c>
      <c r="G31" t="str">
        <f>IFERROR(VLOOKUP($C31, 'Base sheet'!$C$2:$L$853, 5, 0), "")</f>
        <v>Hip hop</v>
      </c>
      <c r="H31" s="4">
        <f>IFERROR(VLOOKUP($C31, 'Base sheet'!$C$2:$L$853, 6, 0), "")</f>
        <v>0.5</v>
      </c>
      <c r="I31">
        <f>IFERROR(VLOOKUP($C31, 'Base sheet'!$C$2:$L$853, 7, 0), "")</f>
        <v>1</v>
      </c>
      <c r="J31">
        <f>IFERROR(VLOOKUP($C31, 'Base sheet'!$C$2:$L$853, 8, 0), "")</f>
        <v>4</v>
      </c>
      <c r="K31" t="str">
        <f>IFERROR(VLOOKUP($C31, 'Base sheet'!$C$2:$L$853, 9, 0), "")</f>
        <v>None</v>
      </c>
      <c r="L31" t="str">
        <f>IFERROR(IF(VLOOKUP($C31, 'Base sheet'!$C$2:$L$853, 10, 0) = 0, "", VLOOKUP($C31, 'Base sheet'!$C$2:$L$853, 10, 0)), "")</f>
        <v/>
      </c>
    </row>
    <row r="32" spans="1:12" x14ac:dyDescent="0.2">
      <c r="A32" t="s">
        <v>400</v>
      </c>
      <c r="B32" t="s">
        <v>401</v>
      </c>
      <c r="C32" s="7" t="str">
        <f t="shared" si="0"/>
        <v>MAMBO.DIRTYXAN</v>
      </c>
      <c r="D32">
        <f>IFERROR(VLOOKUP($C32, 'Base sheet'!$C$2:$L$853, 2, 0), "")</f>
        <v>3</v>
      </c>
      <c r="E32">
        <f>IFERROR(VLOOKUP($C32, 'Base sheet'!$C$2:$L$853, 3, 0), "")</f>
        <v>3</v>
      </c>
      <c r="F32" s="5">
        <f>IFERROR(VLOOKUP($C32, 'Base sheet'!$C$2:$L$853, 4, 0), "")</f>
        <v>76.028999999999996</v>
      </c>
      <c r="G32" t="str">
        <f>IFERROR(VLOOKUP($C32, 'Base sheet'!$C$2:$L$853, 5, 0), "")</f>
        <v>Angry Cali Late Nite</v>
      </c>
      <c r="H32" s="4">
        <f>IFERROR(VLOOKUP($C32, 'Base sheet'!$C$2:$L$853, 6, 0), "")</f>
        <v>0.3</v>
      </c>
      <c r="I32">
        <f>IFERROR(VLOOKUP($C32, 'Base sheet'!$C$2:$L$853, 7, 0), "")</f>
        <v>4</v>
      </c>
      <c r="J32">
        <f>IFERROR(VLOOKUP($C32, 'Base sheet'!$C$2:$L$853, 8, 0), "")</f>
        <v>3</v>
      </c>
      <c r="K32" t="str">
        <f>IFERROR(VLOOKUP($C32, 'Base sheet'!$C$2:$L$853, 9, 0), "")</f>
        <v>None</v>
      </c>
      <c r="L32" t="str">
        <f>IFERROR(IF(VLOOKUP($C32, 'Base sheet'!$C$2:$L$853, 10, 0) = 0, "", VLOOKUP($C32, 'Base sheet'!$C$2:$L$853, 10, 0)), "")</f>
        <v>Explicit</v>
      </c>
    </row>
    <row r="33" spans="1:12" x14ac:dyDescent="0.2">
      <c r="A33" t="s">
        <v>379</v>
      </c>
      <c r="B33" t="s">
        <v>288</v>
      </c>
      <c r="C33" s="7" t="str">
        <f t="shared" si="0"/>
        <v>omg.Marian Hill</v>
      </c>
      <c r="D33">
        <f>IFERROR(VLOOKUP($C33, 'Base sheet'!$C$2:$L$853, 2, 0), "")</f>
        <v>2</v>
      </c>
      <c r="E33">
        <f>IFERROR(VLOOKUP($C33, 'Base sheet'!$C$2:$L$853, 3, 0), "")</f>
        <v>3</v>
      </c>
      <c r="F33" s="5">
        <f>IFERROR(VLOOKUP($C33, 'Base sheet'!$C$2:$L$853, 4, 0), "")</f>
        <v>93.013999999999996</v>
      </c>
      <c r="G33" t="str">
        <f>IFERROR(VLOOKUP($C33, 'Base sheet'!$C$2:$L$853, 5, 0), "")</f>
        <v>Electropop, Baddie pop</v>
      </c>
      <c r="H33" s="4">
        <f>IFERROR(VLOOKUP($C33, 'Base sheet'!$C$2:$L$853, 6, 0), "")</f>
        <v>0.1</v>
      </c>
      <c r="I33">
        <f>IFERROR(VLOOKUP($C33, 'Base sheet'!$C$2:$L$853, 7, 0), "")</f>
        <v>3</v>
      </c>
      <c r="J33">
        <f>IFERROR(VLOOKUP($C33, 'Base sheet'!$C$2:$L$853, 8, 0), "")</f>
        <v>4</v>
      </c>
      <c r="K33" t="str">
        <f>IFERROR(VLOOKUP($C33, 'Base sheet'!$C$2:$L$853, 9, 0), "")</f>
        <v>Rising</v>
      </c>
      <c r="L33" t="str">
        <f>IFERROR(IF(VLOOKUP($C33, 'Base sheet'!$C$2:$L$853, 10, 0) = 0, "", VLOOKUP($C33, 'Base sheet'!$C$2:$L$853, 10, 0)), "")</f>
        <v>Explicit</v>
      </c>
    </row>
    <row r="34" spans="1:12" x14ac:dyDescent="0.2">
      <c r="A34" t="s">
        <v>992</v>
      </c>
      <c r="B34" t="s">
        <v>993</v>
      </c>
      <c r="C34" s="7" t="str">
        <f t="shared" si="0"/>
        <v>Fair Play - Acoustic Version.Malaki,Lucy McWilliams</v>
      </c>
      <c r="D34">
        <f>IFERROR(VLOOKUP($C34, 'Base sheet'!$C$2:$L$853, 2, 0), "")</f>
        <v>2</v>
      </c>
      <c r="E34">
        <f>IFERROR(VLOOKUP($C34, 'Base sheet'!$C$2:$L$853, 3, 0), "")</f>
        <v>2</v>
      </c>
      <c r="F34" s="5">
        <f>IFERROR(VLOOKUP($C34, 'Base sheet'!$C$2:$L$853, 4, 0), "")</f>
        <v>87.593000000000004</v>
      </c>
      <c r="G34" t="str">
        <f>IFERROR(VLOOKUP($C34, 'Base sheet'!$C$2:$L$853, 5, 0), "")</f>
        <v>Late night, Rap</v>
      </c>
      <c r="H34" s="4">
        <f>IFERROR(VLOOKUP($C34, 'Base sheet'!$C$2:$L$853, 6, 0), "")</f>
        <v>0.9</v>
      </c>
      <c r="I34">
        <f>IFERROR(VLOOKUP($C34, 'Base sheet'!$C$2:$L$853, 7, 0), "")</f>
        <v>1</v>
      </c>
      <c r="J34">
        <f>IFERROR(VLOOKUP($C34, 'Base sheet'!$C$2:$L$853, 8, 0), "")</f>
        <v>3</v>
      </c>
      <c r="K34" t="str">
        <f>IFERROR(VLOOKUP($C34, 'Base sheet'!$C$2:$L$853, 9, 0), "")</f>
        <v>None</v>
      </c>
      <c r="L34" t="str">
        <f>IFERROR(IF(VLOOKUP($C34, 'Base sheet'!$C$2:$L$853, 10, 0) = 0, "", VLOOKUP($C34, 'Base sheet'!$C$2:$L$853, 10, 0)), "")</f>
        <v>End at 4:13</v>
      </c>
    </row>
    <row r="35" spans="1:12" x14ac:dyDescent="0.2">
      <c r="A35" t="s">
        <v>109</v>
      </c>
      <c r="B35" t="s">
        <v>110</v>
      </c>
      <c r="C35" s="7" t="str">
        <f t="shared" si="0"/>
        <v>Bed on Fire (with Ingrid Andress).Teddy Swims,Ingrid Andress</v>
      </c>
      <c r="D35">
        <f>IFERROR(VLOOKUP($C35, 'Base sheet'!$C$2:$L$853, 2, 0), "")</f>
        <v>1</v>
      </c>
      <c r="E35">
        <f>IFERROR(VLOOKUP($C35, 'Base sheet'!$C$2:$L$853, 3, 0), "")</f>
        <v>2</v>
      </c>
      <c r="F35" s="5">
        <f>IFERROR(VLOOKUP($C35, 'Base sheet'!$C$2:$L$853, 4, 0), "")</f>
        <v>79.963999999999999</v>
      </c>
      <c r="G35" t="str">
        <f>IFERROR(VLOOKUP($C35, 'Base sheet'!$C$2:$L$853, 5, 0), "")</f>
        <v>Country</v>
      </c>
      <c r="H35" s="4">
        <f>IFERROR(VLOOKUP($C35, 'Base sheet'!$C$2:$L$853, 6, 0), "")</f>
        <v>0.51700000000000002</v>
      </c>
      <c r="I35">
        <f>IFERROR(VLOOKUP($C35, 'Base sheet'!$C$2:$L$853, 7, 0), "")</f>
        <v>3</v>
      </c>
      <c r="J35">
        <f>IFERROR(VLOOKUP($C35, 'Base sheet'!$C$2:$L$853, 8, 0), "")</f>
        <v>4</v>
      </c>
      <c r="K35" t="str">
        <f>IFERROR(VLOOKUP($C35, 'Base sheet'!$C$2:$L$853, 9, 0), "")</f>
        <v>Rising</v>
      </c>
      <c r="L35" t="str">
        <f>IFERROR(IF(VLOOKUP($C35, 'Base sheet'!$C$2:$L$853, 10, 0) = 0, "", VLOOKUP($C35, 'Base sheet'!$C$2:$L$853, 10, 0)), "")</f>
        <v/>
      </c>
    </row>
    <row r="36" spans="1:12" x14ac:dyDescent="0.2">
      <c r="A36" t="s">
        <v>601</v>
      </c>
      <c r="B36" t="s">
        <v>641</v>
      </c>
      <c r="C36" s="7" t="str">
        <f t="shared" si="0"/>
        <v>First Class.Jack Harlow</v>
      </c>
      <c r="D36">
        <f>IFERROR(VLOOKUP($C36, 'Base sheet'!$C$2:$L$853, 2, 0), "")</f>
        <v>2</v>
      </c>
      <c r="E36">
        <f>IFERROR(VLOOKUP($C36, 'Base sheet'!$C$2:$L$853, 3, 0), "")</f>
        <v>3</v>
      </c>
      <c r="F36" s="5">
        <f>IFERROR(VLOOKUP($C36, 'Base sheet'!$C$2:$L$853, 4, 0), "")</f>
        <v>107.014</v>
      </c>
      <c r="G36" t="str">
        <f>IFERROR(VLOOKUP($C36, 'Base sheet'!$C$2:$L$853, 5, 0), "")</f>
        <v>Covers, R&amp;B, Rap</v>
      </c>
      <c r="H36" s="4">
        <f>IFERROR(VLOOKUP($C36, 'Base sheet'!$C$2:$L$853, 6, 0), "")</f>
        <v>0.109</v>
      </c>
      <c r="I36">
        <f>IFERROR(VLOOKUP($C36, 'Base sheet'!$C$2:$L$853, 7, 0), "")</f>
        <v>2</v>
      </c>
      <c r="J36">
        <f>IFERROR(VLOOKUP($C36, 'Base sheet'!$C$2:$L$853, 8, 0), "")</f>
        <v>5</v>
      </c>
      <c r="K36" t="str">
        <f>IFERROR(VLOOKUP($C36, 'Base sheet'!$C$2:$L$853, 9, 0), "")</f>
        <v>Rising</v>
      </c>
      <c r="L36" t="str">
        <f>IFERROR(IF(VLOOKUP($C36, 'Base sheet'!$C$2:$L$853, 10, 0) = 0, "", VLOOKUP($C36, 'Base sheet'!$C$2:$L$853, 10, 0)), "")</f>
        <v/>
      </c>
    </row>
    <row r="37" spans="1:12" x14ac:dyDescent="0.2">
      <c r="A37" t="s">
        <v>1047</v>
      </c>
      <c r="B37" t="s">
        <v>1048</v>
      </c>
      <c r="C37" s="7" t="str">
        <f t="shared" si="0"/>
        <v>Work The Middle.Alex Aiono</v>
      </c>
      <c r="D37">
        <f>IFERROR(VLOOKUP($C37, 'Base sheet'!$C$2:$L$853, 2, 0), "")</f>
        <v>3</v>
      </c>
      <c r="E37">
        <f>IFERROR(VLOOKUP($C37, 'Base sheet'!$C$2:$L$853, 3, 0), "")</f>
        <v>3</v>
      </c>
      <c r="F37" s="5">
        <f>IFERROR(VLOOKUP($C37, 'Base sheet'!$C$2:$L$853, 4, 0), "")</f>
        <v>100.881</v>
      </c>
      <c r="G37" t="str">
        <f>IFERROR(VLOOKUP($C37, 'Base sheet'!$C$2:$L$853, 5, 0), "")</f>
        <v>Pop</v>
      </c>
      <c r="H37" s="4">
        <f>IFERROR(VLOOKUP($C37, 'Base sheet'!$C$2:$L$853, 6, 0), "")</f>
        <v>0.35099999999999998</v>
      </c>
      <c r="I37">
        <f>IFERROR(VLOOKUP($C37, 'Base sheet'!$C$2:$L$853, 7, 0), "")</f>
        <v>3</v>
      </c>
      <c r="J37">
        <f>IFERROR(VLOOKUP($C37, 'Base sheet'!$C$2:$L$853, 8, 0), "")</f>
        <v>3</v>
      </c>
      <c r="K37" t="str">
        <f>IFERROR(VLOOKUP($C37, 'Base sheet'!$C$2:$L$853, 9, 0), "")</f>
        <v>None</v>
      </c>
      <c r="L37" t="str">
        <f>IFERROR(IF(VLOOKUP($C37, 'Base sheet'!$C$2:$L$853, 10, 0) = 0, "", VLOOKUP($C37, 'Base sheet'!$C$2:$L$853, 10, 0)), "")</f>
        <v>Latin rhythm</v>
      </c>
    </row>
    <row r="38" spans="1:12" x14ac:dyDescent="0.2">
      <c r="A38" t="s">
        <v>899</v>
      </c>
      <c r="B38" t="s">
        <v>278</v>
      </c>
      <c r="C38" s="7" t="str">
        <f t="shared" si="0"/>
        <v>greedy.Tate McRae</v>
      </c>
      <c r="D38">
        <f>IFERROR(VLOOKUP($C38, 'Base sheet'!$C$2:$L$853, 2, 0), "")</f>
        <v>3</v>
      </c>
      <c r="E38">
        <f>IFERROR(VLOOKUP($C38, 'Base sheet'!$C$2:$L$853, 3, 0), "")</f>
        <v>3</v>
      </c>
      <c r="F38" s="5">
        <f>IFERROR(VLOOKUP($C38, 'Base sheet'!$C$2:$L$853, 4, 0), "")</f>
        <v>112</v>
      </c>
      <c r="G38" t="str">
        <f>IFERROR(VLOOKUP($C38, 'Base sheet'!$C$2:$L$853, 5, 0), "")</f>
        <v>Baddie pop</v>
      </c>
      <c r="H38" s="4">
        <f>IFERROR(VLOOKUP($C38, 'Base sheet'!$C$2:$L$853, 6, 0), "")</f>
        <v>0.25600000000000001</v>
      </c>
      <c r="I38">
        <f>IFERROR(VLOOKUP($C38, 'Base sheet'!$C$2:$L$853, 7, 0), "")</f>
        <v>3</v>
      </c>
      <c r="J38">
        <f>IFERROR(VLOOKUP($C38, 'Base sheet'!$C$2:$L$853, 8, 0), "")</f>
        <v>4</v>
      </c>
      <c r="K38" t="str">
        <f>IFERROR(VLOOKUP($C38, 'Base sheet'!$C$2:$L$853, 9, 0), "")</f>
        <v>None</v>
      </c>
      <c r="L38" t="str">
        <f>IFERROR(IF(VLOOKUP($C38, 'Base sheet'!$C$2:$L$853, 10, 0) = 0, "", VLOOKUP($C38, 'Base sheet'!$C$2:$L$853, 10, 0)), "")</f>
        <v>Explicit</v>
      </c>
    </row>
    <row r="39" spans="1:12" x14ac:dyDescent="0.2">
      <c r="A39" t="s">
        <v>936</v>
      </c>
      <c r="B39" t="s">
        <v>937</v>
      </c>
      <c r="C39" s="7" t="str">
        <f t="shared" si="0"/>
        <v>Let There Be Drums.Feder,UPSAHL</v>
      </c>
      <c r="D39">
        <f>IFERROR(VLOOKUP($C39, 'Base sheet'!$C$2:$L$853, 2, 0), "")</f>
        <v>2</v>
      </c>
      <c r="E39">
        <f>IFERROR(VLOOKUP($C39, 'Base sheet'!$C$2:$L$853, 3, 0), "")</f>
        <v>3</v>
      </c>
      <c r="F39" s="5">
        <f>IFERROR(VLOOKUP($C39, 'Base sheet'!$C$2:$L$853, 4, 0), "")</f>
        <v>99.977999999999994</v>
      </c>
      <c r="G39" t="str">
        <f>IFERROR(VLOOKUP($C39, 'Base sheet'!$C$2:$L$853, 5, 0), "")</f>
        <v>Electropop</v>
      </c>
      <c r="H39" s="4">
        <f>IFERROR(VLOOKUP($C39, 'Base sheet'!$C$2:$L$853, 6, 0), "")</f>
        <v>0.20200000000000001</v>
      </c>
      <c r="I39">
        <f>IFERROR(VLOOKUP($C39, 'Base sheet'!$C$2:$L$853, 7, 0), "")</f>
        <v>3</v>
      </c>
      <c r="J39">
        <f>IFERROR(VLOOKUP($C39, 'Base sheet'!$C$2:$L$853, 8, 0), "")</f>
        <v>4</v>
      </c>
      <c r="K39" t="str">
        <f>IFERROR(VLOOKUP($C39, 'Base sheet'!$C$2:$L$853, 9, 0), "")</f>
        <v>Rising</v>
      </c>
      <c r="L39" t="str">
        <f>IFERROR(IF(VLOOKUP($C39, 'Base sheet'!$C$2:$L$853, 10, 0) = 0, "", VLOOKUP($C39, 'Base sheet'!$C$2:$L$853, 10, 0)), "")</f>
        <v/>
      </c>
    </row>
    <row r="40" spans="1:12" x14ac:dyDescent="0.2">
      <c r="A40" t="s">
        <v>990</v>
      </c>
      <c r="B40" t="s">
        <v>991</v>
      </c>
      <c r="C40" s="7" t="str">
        <f t="shared" si="0"/>
        <v>RNP (feat. Anderson .Paak).Cordae,Anderson .Paak</v>
      </c>
      <c r="D40">
        <f>IFERROR(VLOOKUP($C40, 'Base sheet'!$C$2:$L$853, 2, 0), "")</f>
        <v>2</v>
      </c>
      <c r="E40">
        <f>IFERROR(VLOOKUP($C40, 'Base sheet'!$C$2:$L$853, 3, 0), "")</f>
        <v>2</v>
      </c>
      <c r="F40" s="5">
        <f>IFERROR(VLOOKUP($C40, 'Base sheet'!$C$2:$L$853, 4, 0), "")</f>
        <v>97</v>
      </c>
      <c r="G40" t="str">
        <f>IFERROR(VLOOKUP($C40, 'Base sheet'!$C$2:$L$853, 5, 0), "")</f>
        <v>Rap</v>
      </c>
      <c r="H40" s="4">
        <f>IFERROR(VLOOKUP($C40, 'Base sheet'!$C$2:$L$853, 6, 0), "")</f>
        <v>0.7</v>
      </c>
      <c r="I40">
        <f>IFERROR(VLOOKUP($C40, 'Base sheet'!$C$2:$L$853, 7, 0), "")</f>
        <v>1</v>
      </c>
      <c r="J40">
        <f>IFERROR(VLOOKUP($C40, 'Base sheet'!$C$2:$L$853, 8, 0), "")</f>
        <v>3</v>
      </c>
      <c r="K40" t="str">
        <f>IFERROR(VLOOKUP($C40, 'Base sheet'!$C$2:$L$853, 9, 0), "")</f>
        <v>None</v>
      </c>
      <c r="L40" t="str">
        <f>IFERROR(IF(VLOOKUP($C40, 'Base sheet'!$C$2:$L$853, 10, 0) = 0, "", VLOOKUP($C40, 'Base sheet'!$C$2:$L$853, 10, 0)), "")</f>
        <v>Very censored</v>
      </c>
    </row>
    <row r="41" spans="1:12" x14ac:dyDescent="0.2">
      <c r="A41" t="s">
        <v>978</v>
      </c>
      <c r="B41" t="s">
        <v>979</v>
      </c>
      <c r="C41" s="7" t="str">
        <f t="shared" si="0"/>
        <v>Kansas.Ashe</v>
      </c>
      <c r="D41">
        <f>IFERROR(VLOOKUP($C41, 'Base sheet'!$C$2:$L$853, 2, 0), "")</f>
        <v>2</v>
      </c>
      <c r="E41">
        <f>IFERROR(VLOOKUP($C41, 'Base sheet'!$C$2:$L$853, 3, 0), "")</f>
        <v>1</v>
      </c>
      <c r="F41" s="5">
        <f>IFERROR(VLOOKUP($C41, 'Base sheet'!$C$2:$L$853, 4, 0), "")</f>
        <v>71</v>
      </c>
      <c r="G41" t="str">
        <f>IFERROR(VLOOKUP($C41, 'Base sheet'!$C$2:$L$853, 5, 0), "")</f>
        <v>Funk pop</v>
      </c>
      <c r="H41" s="4">
        <f>IFERROR(VLOOKUP($C41, 'Base sheet'!$C$2:$L$853, 6, 0), "")</f>
        <v>0.4</v>
      </c>
      <c r="I41">
        <f>IFERROR(VLOOKUP($C41, 'Base sheet'!$C$2:$L$853, 7, 0), "")</f>
        <v>4</v>
      </c>
      <c r="J41">
        <f>IFERROR(VLOOKUP($C41, 'Base sheet'!$C$2:$L$853, 8, 0), "")</f>
        <v>2</v>
      </c>
      <c r="K41" t="str">
        <f>IFERROR(VLOOKUP($C41, 'Base sheet'!$C$2:$L$853, 9, 0), "")</f>
        <v>Falling</v>
      </c>
      <c r="L41" t="str">
        <f>IFERROR(IF(VLOOKUP($C41, 'Base sheet'!$C$2:$L$853, 10, 0) = 0, "", VLOOKUP($C41, 'Base sheet'!$C$2:$L$853, 10, 0)), "")</f>
        <v/>
      </c>
    </row>
    <row r="42" spans="1:12" x14ac:dyDescent="0.2">
      <c r="A42" t="s">
        <v>966</v>
      </c>
      <c r="B42" t="s">
        <v>967</v>
      </c>
      <c r="C42" s="7" t="str">
        <f t="shared" si="0"/>
        <v>Gone.Phlake,Alina Baraz</v>
      </c>
      <c r="D42">
        <f>IFERROR(VLOOKUP($C42, 'Base sheet'!$C$2:$L$853, 2, 0), "")</f>
        <v>1</v>
      </c>
      <c r="E42">
        <f>IFERROR(VLOOKUP($C42, 'Base sheet'!$C$2:$L$853, 3, 0), "")</f>
        <v>2</v>
      </c>
      <c r="F42" s="5">
        <f>IFERROR(VLOOKUP($C42, 'Base sheet'!$C$2:$L$853, 4, 0), "")</f>
        <v>93</v>
      </c>
      <c r="G42" t="str">
        <f>IFERROR(VLOOKUP($C42, 'Base sheet'!$C$2:$L$853, 5, 0), "")</f>
        <v>Late night</v>
      </c>
      <c r="H42" s="4">
        <f>IFERROR(VLOOKUP($C42, 'Base sheet'!$C$2:$L$853, 6, 0), "")</f>
        <v>0.3</v>
      </c>
      <c r="I42">
        <f>IFERROR(VLOOKUP($C42, 'Base sheet'!$C$2:$L$853, 7, 0), "")</f>
        <v>4</v>
      </c>
      <c r="J42">
        <f>IFERROR(VLOOKUP($C42, 'Base sheet'!$C$2:$L$853, 8, 0), "")</f>
        <v>4</v>
      </c>
      <c r="K42" t="str">
        <f>IFERROR(VLOOKUP($C42, 'Base sheet'!$C$2:$L$853, 9, 0), "")</f>
        <v>Rising</v>
      </c>
      <c r="L42" t="str">
        <f>IFERROR(IF(VLOOKUP($C42, 'Base sheet'!$C$2:$L$853, 10, 0) = 0, "", VLOOKUP($C42, 'Base sheet'!$C$2:$L$853, 10, 0)), "")</f>
        <v/>
      </c>
    </row>
    <row r="43" spans="1:12" x14ac:dyDescent="0.2">
      <c r="A43" t="s">
        <v>1028</v>
      </c>
      <c r="B43" t="s">
        <v>1029</v>
      </c>
      <c r="C43" s="7" t="str">
        <f t="shared" si="0"/>
        <v>Prove It to You (feat. Lenachka).Kris Allen,Lenachka</v>
      </c>
      <c r="D43">
        <f>IFERROR(VLOOKUP($C43, 'Base sheet'!$C$2:$L$853, 2, 0), "")</f>
        <v>2</v>
      </c>
      <c r="E43">
        <f>IFERROR(VLOOKUP($C43, 'Base sheet'!$C$2:$L$853, 3, 0), "")</f>
        <v>2</v>
      </c>
      <c r="F43" s="5">
        <f>IFERROR(VLOOKUP($C43, 'Base sheet'!$C$2:$L$853, 4, 0), "")</f>
        <v>102.00700000000001</v>
      </c>
      <c r="G43" t="str">
        <f>IFERROR(VLOOKUP($C43, 'Base sheet'!$C$2:$L$853, 5, 0), "")</f>
        <v>Singer songwriter</v>
      </c>
      <c r="H43" s="4">
        <f>IFERROR(VLOOKUP($C43, 'Base sheet'!$C$2:$L$853, 6, 0), "")</f>
        <v>0.9</v>
      </c>
      <c r="I43">
        <f>IFERROR(VLOOKUP($C43, 'Base sheet'!$C$2:$L$853, 7, 0), "")</f>
        <v>1</v>
      </c>
      <c r="J43">
        <f>IFERROR(VLOOKUP($C43, 'Base sheet'!$C$2:$L$853, 8, 0), "")</f>
        <v>3</v>
      </c>
      <c r="K43" t="str">
        <f>IFERROR(VLOOKUP($C43, 'Base sheet'!$C$2:$L$853, 9, 0), "")</f>
        <v>None</v>
      </c>
      <c r="L43" t="str">
        <f>IFERROR(IF(VLOOKUP($C43, 'Base sheet'!$C$2:$L$853, 10, 0) = 0, "", VLOOKUP($C43, 'Base sheet'!$C$2:$L$853, 10, 0)), "")</f>
        <v/>
      </c>
    </row>
    <row r="44" spans="1:12" x14ac:dyDescent="0.2">
      <c r="A44" t="s">
        <v>1051</v>
      </c>
      <c r="B44" t="s">
        <v>700</v>
      </c>
      <c r="C44" s="7" t="str">
        <f t="shared" si="0"/>
        <v>thank u, next.Ariana Grande</v>
      </c>
      <c r="D44">
        <f>IFERROR(VLOOKUP($C44, 'Base sheet'!$C$2:$L$853, 2, 0), "")</f>
        <v>3</v>
      </c>
      <c r="E44">
        <f>IFERROR(VLOOKUP($C44, 'Base sheet'!$C$2:$L$853, 3, 0), "")</f>
        <v>3</v>
      </c>
      <c r="F44" s="5">
        <f>IFERROR(VLOOKUP($C44, 'Base sheet'!$C$2:$L$853, 4, 0), "")</f>
        <v>106.96</v>
      </c>
      <c r="G44" t="str">
        <f>IFERROR(VLOOKUP($C44, 'Base sheet'!$C$2:$L$853, 5, 0), "")</f>
        <v>Pop</v>
      </c>
      <c r="H44" s="4">
        <f>IFERROR(VLOOKUP($C44, 'Base sheet'!$C$2:$L$853, 6, 0), "")</f>
        <v>0.4</v>
      </c>
      <c r="I44">
        <f>IFERROR(VLOOKUP($C44, 'Base sheet'!$C$2:$L$853, 7, 0), "")</f>
        <v>3</v>
      </c>
      <c r="J44">
        <f>IFERROR(VLOOKUP($C44, 'Base sheet'!$C$2:$L$853, 8, 0), "")</f>
        <v>5</v>
      </c>
      <c r="K44" t="str">
        <f>IFERROR(VLOOKUP($C44, 'Base sheet'!$C$2:$L$853, 9, 0), "")</f>
        <v>None</v>
      </c>
      <c r="L44" t="str">
        <f>IFERROR(IF(VLOOKUP($C44, 'Base sheet'!$C$2:$L$853, 10, 0) = 0, "", VLOOKUP($C44, 'Base sheet'!$C$2:$L$853, 10, 0)), "")</f>
        <v>Explicit</v>
      </c>
    </row>
    <row r="45" spans="1:12" x14ac:dyDescent="0.2">
      <c r="A45" t="s">
        <v>221</v>
      </c>
      <c r="B45" t="s">
        <v>222</v>
      </c>
      <c r="C45" s="7" t="str">
        <f t="shared" si="0"/>
        <v>Don't You.Sickick</v>
      </c>
      <c r="D45">
        <f>IFERROR(VLOOKUP($C45, 'Base sheet'!$C$2:$L$853, 2, 0), "")</f>
        <v>3</v>
      </c>
      <c r="E45">
        <f>IFERROR(VLOOKUP($C45, 'Base sheet'!$C$2:$L$853, 3, 0), "")</f>
        <v>3</v>
      </c>
      <c r="F45" s="5">
        <f>IFERROR(VLOOKUP($C45, 'Base sheet'!$C$2:$L$853, 4, 0), "")</f>
        <v>100</v>
      </c>
      <c r="G45" t="str">
        <f>IFERROR(VLOOKUP($C45, 'Base sheet'!$C$2:$L$853, 5, 0), "")</f>
        <v>R&amp;B, Covers</v>
      </c>
      <c r="H45" s="4">
        <f>IFERROR(VLOOKUP($C45, 'Base sheet'!$C$2:$L$853, 6, 0), "")</f>
        <v>0.1</v>
      </c>
      <c r="I45">
        <f>IFERROR(VLOOKUP($C45, 'Base sheet'!$C$2:$L$853, 7, 0), "")</f>
        <v>1</v>
      </c>
      <c r="J45">
        <f>IFERROR(VLOOKUP($C45, 'Base sheet'!$C$2:$L$853, 8, 0), "")</f>
        <v>4</v>
      </c>
      <c r="K45" t="str">
        <f>IFERROR(VLOOKUP($C45, 'Base sheet'!$C$2:$L$853, 9, 0), "")</f>
        <v>None</v>
      </c>
      <c r="L45" t="str">
        <f>IFERROR(IF(VLOOKUP($C45, 'Base sheet'!$C$2:$L$853, 10, 0) = 0, "", VLOOKUP($C45, 'Base sheet'!$C$2:$L$853, 10, 0)), "")</f>
        <v>Explicit</v>
      </c>
    </row>
    <row r="46" spans="1:12" x14ac:dyDescent="0.2">
      <c r="A46" t="s">
        <v>881</v>
      </c>
      <c r="B46" t="s">
        <v>882</v>
      </c>
      <c r="C46" s="7" t="str">
        <f t="shared" si="0"/>
        <v>Mystery Lady.Masego,Don Toliver</v>
      </c>
      <c r="D46">
        <f>IFERROR(VLOOKUP($C46, 'Base sheet'!$C$2:$L$853, 2, 0), "")</f>
        <v>2</v>
      </c>
      <c r="E46">
        <f>IFERROR(VLOOKUP($C46, 'Base sheet'!$C$2:$L$853, 3, 0), "")</f>
        <v>2</v>
      </c>
      <c r="F46" s="5">
        <f>IFERROR(VLOOKUP($C46, 'Base sheet'!$C$2:$L$853, 4, 0), "")</f>
        <v>76.006</v>
      </c>
      <c r="G46" t="str">
        <f>IFERROR(VLOOKUP($C46, 'Base sheet'!$C$2:$L$853, 5, 0), "")</f>
        <v>R&amp;B</v>
      </c>
      <c r="H46" s="4">
        <f>IFERROR(VLOOKUP($C46, 'Base sheet'!$C$2:$L$853, 6, 0), "")</f>
        <v>0.39300000000000002</v>
      </c>
      <c r="I46">
        <f>IFERROR(VLOOKUP($C46, 'Base sheet'!$C$2:$L$853, 7, 0), "")</f>
        <v>4</v>
      </c>
      <c r="J46">
        <f>IFERROR(VLOOKUP($C46, 'Base sheet'!$C$2:$L$853, 8, 0), "")</f>
        <v>2</v>
      </c>
      <c r="K46" t="str">
        <f>IFERROR(VLOOKUP($C46, 'Base sheet'!$C$2:$L$853, 9, 0), "")</f>
        <v>None</v>
      </c>
      <c r="L46" t="str">
        <f>IFERROR(IF(VLOOKUP($C46, 'Base sheet'!$C$2:$L$853, 10, 0) = 0, "", VLOOKUP($C46, 'Base sheet'!$C$2:$L$853, 10, 0)), "")</f>
        <v/>
      </c>
    </row>
    <row r="47" spans="1:12" x14ac:dyDescent="0.2">
      <c r="A47" t="s">
        <v>835</v>
      </c>
      <c r="B47" t="s">
        <v>749</v>
      </c>
      <c r="C47" s="7" t="str">
        <f t="shared" si="0"/>
        <v>Torn.James TW</v>
      </c>
      <c r="D47">
        <f>IFERROR(VLOOKUP($C47, 'Base sheet'!$C$2:$L$853, 2, 0), "")</f>
        <v>3</v>
      </c>
      <c r="E47">
        <f>IFERROR(VLOOKUP($C47, 'Base sheet'!$C$2:$L$853, 3, 0), "")</f>
        <v>2</v>
      </c>
      <c r="F47" s="5">
        <f>IFERROR(VLOOKUP($C47, 'Base sheet'!$C$2:$L$853, 4, 0), "")</f>
        <v>95.004000000000005</v>
      </c>
      <c r="G47" t="str">
        <f>IFERROR(VLOOKUP($C47, 'Base sheet'!$C$2:$L$853, 5, 0), "")</f>
        <v>Singer songwriter</v>
      </c>
      <c r="H47" s="4">
        <f>IFERROR(VLOOKUP($C47, 'Base sheet'!$C$2:$L$853, 6, 0), "")</f>
        <v>0.5</v>
      </c>
      <c r="I47">
        <f>IFERROR(VLOOKUP($C47, 'Base sheet'!$C$2:$L$853, 7, 0), "")</f>
        <v>2</v>
      </c>
      <c r="J47">
        <f>IFERROR(VLOOKUP($C47, 'Base sheet'!$C$2:$L$853, 8, 0), "")</f>
        <v>5</v>
      </c>
      <c r="K47" t="str">
        <f>IFERROR(VLOOKUP($C47, 'Base sheet'!$C$2:$L$853, 9, 0), "")</f>
        <v>Falling</v>
      </c>
      <c r="L47" t="str">
        <f>IFERROR(IF(VLOOKUP($C47, 'Base sheet'!$C$2:$L$853, 10, 0) = 0, "", VLOOKUP($C47, 'Base sheet'!$C$2:$L$853, 10, 0)), "")</f>
        <v/>
      </c>
    </row>
    <row r="48" spans="1:12" x14ac:dyDescent="0.2">
      <c r="A48" t="s">
        <v>363</v>
      </c>
      <c r="B48" t="s">
        <v>364</v>
      </c>
      <c r="C48" s="7" t="str">
        <f t="shared" si="0"/>
        <v>We Don't Have To Take Our Clothes Off.Ella Eyre</v>
      </c>
      <c r="D48">
        <f>IFERROR(VLOOKUP($C48, 'Base sheet'!$C$2:$L$853, 2, 0), "")</f>
        <v>2</v>
      </c>
      <c r="E48">
        <f>IFERROR(VLOOKUP($C48, 'Base sheet'!$C$2:$L$853, 3, 0), "")</f>
        <v>1</v>
      </c>
      <c r="F48" s="5">
        <f>IFERROR(VLOOKUP($C48, 'Base sheet'!$C$2:$L$853, 4, 0), "")</f>
        <v>96.728999999999999</v>
      </c>
      <c r="G48" t="str">
        <f>IFERROR(VLOOKUP($C48, 'Base sheet'!$C$2:$L$853, 5, 0), "")</f>
        <v>Drama pop</v>
      </c>
      <c r="H48" s="4">
        <f>IFERROR(VLOOKUP($C48, 'Base sheet'!$C$2:$L$853, 6, 0), "")</f>
        <v>0.8</v>
      </c>
      <c r="I48">
        <f>IFERROR(VLOOKUP($C48, 'Base sheet'!$C$2:$L$853, 7, 0), "")</f>
        <v>4</v>
      </c>
      <c r="J48">
        <f>IFERROR(VLOOKUP($C48, 'Base sheet'!$C$2:$L$853, 8, 0), "")</f>
        <v>4</v>
      </c>
      <c r="K48" t="str">
        <f>IFERROR(VLOOKUP($C48, 'Base sheet'!$C$2:$L$853, 9, 0), "")</f>
        <v>Falling</v>
      </c>
      <c r="L48" t="str">
        <f>IFERROR(IF(VLOOKUP($C48, 'Base sheet'!$C$2:$L$853, 10, 0) = 0, "", VLOOKUP($C48, 'Base sheet'!$C$2:$L$853, 10, 0)), "")</f>
        <v/>
      </c>
    </row>
    <row r="49" spans="1:12" x14ac:dyDescent="0.2">
      <c r="A49" s="11" t="s">
        <v>934</v>
      </c>
      <c r="B49" t="s">
        <v>935</v>
      </c>
      <c r="C49" s="7" t="str">
        <f t="shared" si="0"/>
        <v>000000.A.CHAL</v>
      </c>
      <c r="D49">
        <f>IFERROR(VLOOKUP($C49, 'Base sheet'!$C$2:$L$853, 2, 0), "")</f>
        <v>2</v>
      </c>
      <c r="E49">
        <f>IFERROR(VLOOKUP($C49, 'Base sheet'!$C$2:$L$853, 3, 0), "")</f>
        <v>2</v>
      </c>
      <c r="F49" s="5">
        <f>IFERROR(VLOOKUP($C49, 'Base sheet'!$C$2:$L$853, 4, 0), "")</f>
        <v>95</v>
      </c>
      <c r="G49" t="str">
        <f>IFERROR(VLOOKUP($C49, 'Base sheet'!$C$2:$L$853, 5, 0), "")</f>
        <v>Pop, Non-english</v>
      </c>
      <c r="H49" s="4">
        <f>IFERROR(VLOOKUP($C49, 'Base sheet'!$C$2:$L$853, 6, 0), "")</f>
        <v>0.3</v>
      </c>
      <c r="I49">
        <f>IFERROR(VLOOKUP($C49, 'Base sheet'!$C$2:$L$853, 7, 0), "")</f>
        <v>2</v>
      </c>
      <c r="J49">
        <f>IFERROR(VLOOKUP($C49, 'Base sheet'!$C$2:$L$853, 8, 0), "")</f>
        <v>2</v>
      </c>
      <c r="K49" t="str">
        <f>IFERROR(VLOOKUP($C49, 'Base sheet'!$C$2:$L$853, 9, 0), "")</f>
        <v>None</v>
      </c>
      <c r="L49" t="str">
        <f>IFERROR(IF(VLOOKUP($C49, 'Base sheet'!$C$2:$L$853, 10, 0) = 0, "", VLOOKUP($C49, 'Base sheet'!$C$2:$L$853, 10, 0)), "")</f>
        <v>Latin rhythm, Difficult start, Explicit</v>
      </c>
    </row>
    <row r="50" spans="1:12" x14ac:dyDescent="0.2">
      <c r="A50" t="s">
        <v>516</v>
      </c>
      <c r="B50" t="s">
        <v>517</v>
      </c>
      <c r="C50" s="7" t="str">
        <f t="shared" si="0"/>
        <v>sun and moon.anees</v>
      </c>
      <c r="D50">
        <f>IFERROR(VLOOKUP($C50, 'Base sheet'!$C$2:$L$853, 2, 0), "")</f>
        <v>3</v>
      </c>
      <c r="E50">
        <f>IFERROR(VLOOKUP($C50, 'Base sheet'!$C$2:$L$853, 3, 0), "")</f>
        <v>2</v>
      </c>
      <c r="F50" s="5">
        <f>IFERROR(VLOOKUP($C50, 'Base sheet'!$C$2:$L$853, 4, 0), "")</f>
        <v>90.019000000000005</v>
      </c>
      <c r="G50" t="str">
        <f>IFERROR(VLOOKUP($C50, 'Base sheet'!$C$2:$L$853, 5, 0), "")</f>
        <v>Singer songwriter</v>
      </c>
      <c r="H50" s="4">
        <f>IFERROR(VLOOKUP($C50, 'Base sheet'!$C$2:$L$853, 6, 0), "")</f>
        <v>0.8</v>
      </c>
      <c r="I50">
        <f>IFERROR(VLOOKUP($C50, 'Base sheet'!$C$2:$L$853, 7, 0), "")</f>
        <v>2</v>
      </c>
      <c r="J50">
        <f>IFERROR(VLOOKUP($C50, 'Base sheet'!$C$2:$L$853, 8, 0), "")</f>
        <v>4</v>
      </c>
      <c r="K50" t="str">
        <f>IFERROR(VLOOKUP($C50, 'Base sheet'!$C$2:$L$853, 9, 0), "")</f>
        <v>Falling</v>
      </c>
      <c r="L50" t="str">
        <f>IFERROR(IF(VLOOKUP($C50, 'Base sheet'!$C$2:$L$853, 10, 0) = 0, "", VLOOKUP($C50, 'Base sheet'!$C$2:$L$853, 10, 0)), "")</f>
        <v/>
      </c>
    </row>
    <row r="51" spans="1:12" x14ac:dyDescent="0.2">
      <c r="A51" t="s">
        <v>597</v>
      </c>
      <c r="B51" t="s">
        <v>637</v>
      </c>
      <c r="C51" s="7" t="str">
        <f t="shared" si="0"/>
        <v>Fly Girl (feat. Missy Elliott).FLO,Missy Elliott</v>
      </c>
      <c r="D51">
        <f>IFERROR(VLOOKUP($C51, 'Base sheet'!$C$2:$L$853, 2, 0), "")</f>
        <v>2</v>
      </c>
      <c r="E51">
        <f>IFERROR(VLOOKUP($C51, 'Base sheet'!$C$2:$L$853, 3, 0), "")</f>
        <v>3</v>
      </c>
      <c r="F51" s="5">
        <f>IFERROR(VLOOKUP($C51, 'Base sheet'!$C$2:$L$853, 4, 0), "")</f>
        <v>103.968</v>
      </c>
      <c r="G51" t="str">
        <f>IFERROR(VLOOKUP($C51, 'Base sheet'!$C$2:$L$853, 5, 0), "")</f>
        <v>R&amp;B, Rap</v>
      </c>
      <c r="H51" s="4">
        <f>IFERROR(VLOOKUP($C51, 'Base sheet'!$C$2:$L$853, 6, 0), "")</f>
        <v>0.5</v>
      </c>
      <c r="I51">
        <f>IFERROR(VLOOKUP($C51, 'Base sheet'!$C$2:$L$853, 7, 0), "")</f>
        <v>2</v>
      </c>
      <c r="J51">
        <f>IFERROR(VLOOKUP($C51, 'Base sheet'!$C$2:$L$853, 8, 0), "")</f>
        <v>3</v>
      </c>
      <c r="K51" t="str">
        <f>IFERROR(VLOOKUP($C51, 'Base sheet'!$C$2:$L$853, 9, 0), "")</f>
        <v>Rising</v>
      </c>
      <c r="L51" t="str">
        <f>IFERROR(IF(VLOOKUP($C51, 'Base sheet'!$C$2:$L$853, 10, 0) = 0, "", VLOOKUP($C51, 'Base sheet'!$C$2:$L$853, 10, 0)), "")</f>
        <v/>
      </c>
    </row>
    <row r="52" spans="1:12" x14ac:dyDescent="0.2">
      <c r="A52" t="s">
        <v>869</v>
      </c>
      <c r="B52" t="s">
        <v>676</v>
      </c>
      <c r="C52" s="7" t="str">
        <f t="shared" si="0"/>
        <v>Eyes Closed.Ed Sheeran</v>
      </c>
      <c r="D52">
        <f>IFERROR(VLOOKUP($C52, 'Base sheet'!$C$2:$L$853, 2, 0), "")</f>
        <v>2</v>
      </c>
      <c r="E52">
        <f>IFERROR(VLOOKUP($C52, 'Base sheet'!$C$2:$L$853, 3, 0), "")</f>
        <v>3</v>
      </c>
      <c r="F52" s="5">
        <f>IFERROR(VLOOKUP($C52, 'Base sheet'!$C$2:$L$853, 4, 0), "")</f>
        <v>107.014</v>
      </c>
      <c r="G52" t="str">
        <f>IFERROR(VLOOKUP($C52, 'Base sheet'!$C$2:$L$853, 5, 0), "")</f>
        <v>Singer songwriter</v>
      </c>
      <c r="H52" s="4">
        <f>IFERROR(VLOOKUP($C52, 'Base sheet'!$C$2:$L$853, 6, 0), "")</f>
        <v>0.5</v>
      </c>
      <c r="I52">
        <f>IFERROR(VLOOKUP($C52, 'Base sheet'!$C$2:$L$853, 7, 0), "")</f>
        <v>2</v>
      </c>
      <c r="J52">
        <f>IFERROR(VLOOKUP($C52, 'Base sheet'!$C$2:$L$853, 8, 0), "")</f>
        <v>5</v>
      </c>
      <c r="K52" t="str">
        <f>IFERROR(VLOOKUP($C52, 'Base sheet'!$C$2:$L$853, 9, 0), "")</f>
        <v>Rising</v>
      </c>
      <c r="L52" t="str">
        <f>IFERROR(IF(VLOOKUP($C52, 'Base sheet'!$C$2:$L$853, 10, 0) = 0, "", VLOOKUP($C52, 'Base sheet'!$C$2:$L$853, 10, 0)), "")</f>
        <v/>
      </c>
    </row>
    <row r="53" spans="1:12" x14ac:dyDescent="0.2">
      <c r="A53" t="s">
        <v>614</v>
      </c>
      <c r="B53" t="s">
        <v>642</v>
      </c>
      <c r="C53" s="7" t="str">
        <f t="shared" si="0"/>
        <v>To Die For.Sam Smith</v>
      </c>
      <c r="D53">
        <f>IFERROR(VLOOKUP($C53, 'Base sheet'!$C$2:$L$853, 2, 0), "")</f>
        <v>2</v>
      </c>
      <c r="E53">
        <f>IFERROR(VLOOKUP($C53, 'Base sheet'!$C$2:$L$853, 3, 0), "")</f>
        <v>2</v>
      </c>
      <c r="F53" s="5">
        <f>IFERROR(VLOOKUP($C53, 'Base sheet'!$C$2:$L$853, 4, 0), "")</f>
        <v>86</v>
      </c>
      <c r="G53" t="str">
        <f>IFERROR(VLOOKUP($C53, 'Base sheet'!$C$2:$L$853, 5, 0), "")</f>
        <v>Drama pop</v>
      </c>
      <c r="H53" s="4">
        <f>IFERROR(VLOOKUP($C53, 'Base sheet'!$C$2:$L$853, 6, 0), "")</f>
        <v>0.5</v>
      </c>
      <c r="I53">
        <f>IFERROR(VLOOKUP($C53, 'Base sheet'!$C$2:$L$853, 7, 0), "")</f>
        <v>3</v>
      </c>
      <c r="J53">
        <f>IFERROR(VLOOKUP($C53, 'Base sheet'!$C$2:$L$853, 8, 0), "")</f>
        <v>5</v>
      </c>
      <c r="K53" t="str">
        <f>IFERROR(VLOOKUP($C53, 'Base sheet'!$C$2:$L$853, 9, 0), "")</f>
        <v>None</v>
      </c>
      <c r="L53" t="str">
        <f>IFERROR(IF(VLOOKUP($C53, 'Base sheet'!$C$2:$L$853, 10, 0) = 0, "", VLOOKUP($C53, 'Base sheet'!$C$2:$L$853, 10, 0)), "")</f>
        <v/>
      </c>
    </row>
    <row r="54" spans="1:12" x14ac:dyDescent="0.2">
      <c r="A54" t="s">
        <v>958</v>
      </c>
      <c r="B54" t="s">
        <v>959</v>
      </c>
      <c r="C54" s="7" t="str">
        <f t="shared" si="0"/>
        <v>Silk Chiffon.MUNA,Phoebe Bridgers</v>
      </c>
      <c r="D54">
        <f>IFERROR(VLOOKUP($C54, 'Base sheet'!$C$2:$L$853, 2, 0), "")</f>
        <v>2</v>
      </c>
      <c r="E54">
        <f>IFERROR(VLOOKUP($C54, 'Base sheet'!$C$2:$L$853, 3, 0), "")</f>
        <v>2</v>
      </c>
      <c r="F54" s="5">
        <f>IFERROR(VLOOKUP($C54, 'Base sheet'!$C$2:$L$853, 4, 0), "")</f>
        <v>97.016999999999996</v>
      </c>
      <c r="G54" t="str">
        <f>IFERROR(VLOOKUP($C54, 'Base sheet'!$C$2:$L$853, 5, 0), "")</f>
        <v>Pop</v>
      </c>
      <c r="H54" s="4">
        <f>IFERROR(VLOOKUP($C54, 'Base sheet'!$C$2:$L$853, 6, 0), "")</f>
        <v>0.5</v>
      </c>
      <c r="I54">
        <f>IFERROR(VLOOKUP($C54, 'Base sheet'!$C$2:$L$853, 7, 0), "")</f>
        <v>3</v>
      </c>
      <c r="J54">
        <f>IFERROR(VLOOKUP($C54, 'Base sheet'!$C$2:$L$853, 8, 0), "")</f>
        <v>3</v>
      </c>
      <c r="K54" t="str">
        <f>IFERROR(VLOOKUP($C54, 'Base sheet'!$C$2:$L$853, 9, 0), "")</f>
        <v>None</v>
      </c>
      <c r="L54" t="str">
        <f>IFERROR(IF(VLOOKUP($C54, 'Base sheet'!$C$2:$L$853, 10, 0) = 0, "", VLOOKUP($C54, 'Base sheet'!$C$2:$L$853, 10, 0)), "")</f>
        <v>End at 3:15</v>
      </c>
    </row>
    <row r="55" spans="1:12" x14ac:dyDescent="0.2">
      <c r="A55" t="s">
        <v>909</v>
      </c>
      <c r="B55" t="s">
        <v>910</v>
      </c>
      <c r="C55" s="7" t="str">
        <f t="shared" si="0"/>
        <v>Butterfly Doors.Hailey Knox</v>
      </c>
      <c r="D55">
        <f>IFERROR(VLOOKUP($C55, 'Base sheet'!$C$2:$L$853, 2, 0), "")</f>
        <v>3</v>
      </c>
      <c r="E55">
        <f>IFERROR(VLOOKUP($C55, 'Base sheet'!$C$2:$L$853, 3, 0), "")</f>
        <v>3</v>
      </c>
      <c r="F55" s="5">
        <f>IFERROR(VLOOKUP($C55, 'Base sheet'!$C$2:$L$853, 4, 0), "")</f>
        <v>100.009</v>
      </c>
      <c r="G55" t="str">
        <f>IFERROR(VLOOKUP($C55, 'Base sheet'!$C$2:$L$853, 5, 0), "")</f>
        <v>Pop, Rap</v>
      </c>
      <c r="H55" s="4">
        <f>IFERROR(VLOOKUP($C55, 'Base sheet'!$C$2:$L$853, 6, 0), "")</f>
        <v>0.3</v>
      </c>
      <c r="I55">
        <f>IFERROR(VLOOKUP($C55, 'Base sheet'!$C$2:$L$853, 7, 0), "")</f>
        <v>2</v>
      </c>
      <c r="J55">
        <f>IFERROR(VLOOKUP($C55, 'Base sheet'!$C$2:$L$853, 8, 0), "")</f>
        <v>3</v>
      </c>
      <c r="K55" t="str">
        <f>IFERROR(VLOOKUP($C55, 'Base sheet'!$C$2:$L$853, 9, 0), "")</f>
        <v>None</v>
      </c>
      <c r="L55" t="str">
        <f>IFERROR(IF(VLOOKUP($C55, 'Base sheet'!$C$2:$L$853, 10, 0) = 0, "", VLOOKUP($C55, 'Base sheet'!$C$2:$L$853, 10, 0)), "")</f>
        <v>Explicit</v>
      </c>
    </row>
    <row r="56" spans="1:12" x14ac:dyDescent="0.2">
      <c r="A56" t="s">
        <v>614</v>
      </c>
      <c r="B56" t="s">
        <v>642</v>
      </c>
      <c r="C56" s="7" t="str">
        <f t="shared" ref="C56:C63" si="1">A56&amp;"."&amp;B56</f>
        <v>To Die For.Sam Smith</v>
      </c>
      <c r="D56">
        <f>IFERROR(VLOOKUP($C56, 'Base sheet'!$C$2:$L$853, 2, 0), "")</f>
        <v>2</v>
      </c>
      <c r="E56">
        <f>IFERROR(VLOOKUP($C56, 'Base sheet'!$C$2:$L$853, 3, 0), "")</f>
        <v>2</v>
      </c>
      <c r="F56" s="5">
        <f>IFERROR(VLOOKUP($C56, 'Base sheet'!$C$2:$L$853, 4, 0), "")</f>
        <v>86</v>
      </c>
      <c r="G56" t="str">
        <f>IFERROR(VLOOKUP($C56, 'Base sheet'!$C$2:$L$853, 5, 0), "")</f>
        <v>Drama pop</v>
      </c>
      <c r="H56" s="4">
        <f>IFERROR(VLOOKUP($C56, 'Base sheet'!$C$2:$L$853, 6, 0), "")</f>
        <v>0.5</v>
      </c>
      <c r="I56">
        <f>IFERROR(VLOOKUP($C56, 'Base sheet'!$C$2:$L$853, 7, 0), "")</f>
        <v>3</v>
      </c>
      <c r="J56">
        <f>IFERROR(VLOOKUP($C56, 'Base sheet'!$C$2:$L$853, 8, 0), "")</f>
        <v>5</v>
      </c>
      <c r="K56" t="str">
        <f>IFERROR(VLOOKUP($C56, 'Base sheet'!$C$2:$L$853, 9, 0), "")</f>
        <v>None</v>
      </c>
      <c r="L56" t="str">
        <f>IFERROR(IF(VLOOKUP($C56, 'Base sheet'!$C$2:$L$853, 10, 0) = 0, "", VLOOKUP($C56, 'Base sheet'!$C$2:$L$853, 10, 0)), "")</f>
        <v/>
      </c>
    </row>
    <row r="57" spans="1:12" x14ac:dyDescent="0.2">
      <c r="A57" t="s">
        <v>958</v>
      </c>
      <c r="B57" t="s">
        <v>959</v>
      </c>
      <c r="C57" s="7" t="str">
        <f t="shared" si="1"/>
        <v>Silk Chiffon.MUNA,Phoebe Bridgers</v>
      </c>
      <c r="D57">
        <f>IFERROR(VLOOKUP($C57, 'Base sheet'!$C$2:$L$853, 2, 0), "")</f>
        <v>2</v>
      </c>
      <c r="E57">
        <f>IFERROR(VLOOKUP($C57, 'Base sheet'!$C$2:$L$853, 3, 0), "")</f>
        <v>2</v>
      </c>
      <c r="F57" s="5">
        <f>IFERROR(VLOOKUP($C57, 'Base sheet'!$C$2:$L$853, 4, 0), "")</f>
        <v>97.016999999999996</v>
      </c>
      <c r="G57" t="str">
        <f>IFERROR(VLOOKUP($C57, 'Base sheet'!$C$2:$L$853, 5, 0), "")</f>
        <v>Pop</v>
      </c>
      <c r="H57" s="4">
        <f>IFERROR(VLOOKUP($C57, 'Base sheet'!$C$2:$L$853, 6, 0), "")</f>
        <v>0.5</v>
      </c>
      <c r="I57">
        <f>IFERROR(VLOOKUP($C57, 'Base sheet'!$C$2:$L$853, 7, 0), "")</f>
        <v>3</v>
      </c>
      <c r="J57">
        <f>IFERROR(VLOOKUP($C57, 'Base sheet'!$C$2:$L$853, 8, 0), "")</f>
        <v>3</v>
      </c>
      <c r="K57" t="str">
        <f>IFERROR(VLOOKUP($C57, 'Base sheet'!$C$2:$L$853, 9, 0), "")</f>
        <v>None</v>
      </c>
      <c r="L57" t="str">
        <f>IFERROR(IF(VLOOKUP($C57, 'Base sheet'!$C$2:$L$853, 10, 0) = 0, "", VLOOKUP($C57, 'Base sheet'!$C$2:$L$853, 10, 0)), "")</f>
        <v>End at 3:15</v>
      </c>
    </row>
    <row r="58" spans="1:12" x14ac:dyDescent="0.2">
      <c r="A58" t="s">
        <v>855</v>
      </c>
      <c r="B58" t="s">
        <v>856</v>
      </c>
      <c r="C58" s="7" t="str">
        <f t="shared" si="1"/>
        <v>Trip.Ella Mai</v>
      </c>
      <c r="D58">
        <f>IFERROR(VLOOKUP($C58, 'Base sheet'!$C$2:$L$853, 2, 0), "")</f>
        <v>2</v>
      </c>
      <c r="E58">
        <f>IFERROR(VLOOKUP($C58, 'Base sheet'!$C$2:$L$853, 3, 0), "")</f>
        <v>1</v>
      </c>
      <c r="F58" s="5">
        <f>IFERROR(VLOOKUP($C58, 'Base sheet'!$C$2:$L$853, 4, 0), "")</f>
        <v>79.882000000000005</v>
      </c>
      <c r="G58" t="str">
        <f>IFERROR(VLOOKUP($C58, 'Base sheet'!$C$2:$L$853, 5, 0), "")</f>
        <v>R&amp;B</v>
      </c>
      <c r="H58" s="4">
        <f>IFERROR(VLOOKUP($C58, 'Base sheet'!$C$2:$L$853, 6, 0), "")</f>
        <v>0.5</v>
      </c>
      <c r="I58">
        <f>IFERROR(VLOOKUP($C58, 'Base sheet'!$C$2:$L$853, 7, 0), "")</f>
        <v>2</v>
      </c>
      <c r="J58">
        <f>IFERROR(VLOOKUP($C58, 'Base sheet'!$C$2:$L$853, 8, 0), "")</f>
        <v>5</v>
      </c>
      <c r="K58" t="str">
        <f>IFERROR(VLOOKUP($C58, 'Base sheet'!$C$2:$L$853, 9, 0), "")</f>
        <v>Falling</v>
      </c>
      <c r="L58" t="str">
        <f>IFERROR(IF(VLOOKUP($C58, 'Base sheet'!$C$2:$L$853, 10, 0) = 0, "", VLOOKUP($C58, 'Base sheet'!$C$2:$L$853, 10, 0)), "")</f>
        <v>Fade out at 3:20</v>
      </c>
    </row>
    <row r="59" spans="1:12" x14ac:dyDescent="0.2">
      <c r="A59" t="s">
        <v>909</v>
      </c>
      <c r="B59" t="s">
        <v>910</v>
      </c>
      <c r="C59" s="7" t="str">
        <f t="shared" si="1"/>
        <v>Butterfly Doors.Hailey Knox</v>
      </c>
      <c r="D59">
        <f>IFERROR(VLOOKUP($C59, 'Base sheet'!$C$2:$L$853, 2, 0), "")</f>
        <v>3</v>
      </c>
      <c r="E59">
        <f>IFERROR(VLOOKUP($C59, 'Base sheet'!$C$2:$L$853, 3, 0), "")</f>
        <v>3</v>
      </c>
      <c r="F59" s="5">
        <f>IFERROR(VLOOKUP($C59, 'Base sheet'!$C$2:$L$853, 4, 0), "")</f>
        <v>100.009</v>
      </c>
      <c r="G59" t="str">
        <f>IFERROR(VLOOKUP($C59, 'Base sheet'!$C$2:$L$853, 5, 0), "")</f>
        <v>Pop, Rap</v>
      </c>
      <c r="H59" s="4">
        <f>IFERROR(VLOOKUP($C59, 'Base sheet'!$C$2:$L$853, 6, 0), "")</f>
        <v>0.3</v>
      </c>
      <c r="I59">
        <f>IFERROR(VLOOKUP($C59, 'Base sheet'!$C$2:$L$853, 7, 0), "")</f>
        <v>2</v>
      </c>
      <c r="J59">
        <f>IFERROR(VLOOKUP($C59, 'Base sheet'!$C$2:$L$853, 8, 0), "")</f>
        <v>3</v>
      </c>
      <c r="K59" t="str">
        <f>IFERROR(VLOOKUP($C59, 'Base sheet'!$C$2:$L$853, 9, 0), "")</f>
        <v>None</v>
      </c>
      <c r="L59" t="str">
        <f>IFERROR(IF(VLOOKUP($C59, 'Base sheet'!$C$2:$L$853, 10, 0) = 0, "", VLOOKUP($C59, 'Base sheet'!$C$2:$L$853, 10, 0)), "")</f>
        <v>Explicit</v>
      </c>
    </row>
    <row r="60" spans="1:12" x14ac:dyDescent="0.2">
      <c r="A60" t="s">
        <v>926</v>
      </c>
      <c r="B60" t="s">
        <v>927</v>
      </c>
      <c r="C60" s="7" t="str">
        <f t="shared" si="1"/>
        <v>BILLIE EILISH..Armani White</v>
      </c>
      <c r="D60">
        <f>IFERROR(VLOOKUP($C60, 'Base sheet'!$C$2:$L$853, 2, 0), "")</f>
        <v>3</v>
      </c>
      <c r="E60">
        <f>IFERROR(VLOOKUP($C60, 'Base sheet'!$C$2:$L$853, 3, 0), "")</f>
        <v>4</v>
      </c>
      <c r="F60" s="5">
        <f>IFERROR(VLOOKUP($C60, 'Base sheet'!$C$2:$L$853, 4, 0), "")</f>
        <v>100.107</v>
      </c>
      <c r="G60" t="str">
        <f>IFERROR(VLOOKUP($C60, 'Base sheet'!$C$2:$L$853, 5, 0), "")</f>
        <v>Angry Cali Late Nite</v>
      </c>
      <c r="H60" s="4">
        <f>IFERROR(VLOOKUP($C60, 'Base sheet'!$C$2:$L$853, 6, 0), "")</f>
        <v>0.4</v>
      </c>
      <c r="I60">
        <f>IFERROR(VLOOKUP($C60, 'Base sheet'!$C$2:$L$853, 7, 0), "")</f>
        <v>2</v>
      </c>
      <c r="J60">
        <f>IFERROR(VLOOKUP($C60, 'Base sheet'!$C$2:$L$853, 8, 0), "")</f>
        <v>4</v>
      </c>
      <c r="K60" t="str">
        <f>IFERROR(VLOOKUP($C60, 'Base sheet'!$C$2:$L$853, 9, 0), "")</f>
        <v>Rising</v>
      </c>
      <c r="L60" t="str">
        <f>IFERROR(IF(VLOOKUP($C60, 'Base sheet'!$C$2:$L$853, 10, 0) = 0, "", VLOOKUP($C60, 'Base sheet'!$C$2:$L$853, 10, 0)), "")</f>
        <v>Clean version, very short</v>
      </c>
    </row>
    <row r="61" spans="1:12" x14ac:dyDescent="0.2">
      <c r="A61" t="s">
        <v>999</v>
      </c>
      <c r="B61" t="s">
        <v>1000</v>
      </c>
      <c r="C61" s="7" t="str">
        <f t="shared" si="1"/>
        <v>Na Na Na.Now United</v>
      </c>
      <c r="D61">
        <f>IFERROR(VLOOKUP($C61, 'Base sheet'!$C$2:$L$853, 2, 0), "")</f>
        <v>3</v>
      </c>
      <c r="E61">
        <f>IFERROR(VLOOKUP($C61, 'Base sheet'!$C$2:$L$853, 3, 0), "")</f>
        <v>3</v>
      </c>
      <c r="F61" s="5">
        <f>IFERROR(VLOOKUP($C61, 'Base sheet'!$C$2:$L$853, 4, 0), "")</f>
        <v>106.035</v>
      </c>
      <c r="G61" t="str">
        <f>IFERROR(VLOOKUP($C61, 'Base sheet'!$C$2:$L$853, 5, 0), "")</f>
        <v>Pop</v>
      </c>
      <c r="H61" s="4">
        <f>IFERROR(VLOOKUP($C61, 'Base sheet'!$C$2:$L$853, 6, 0), "")</f>
        <v>0.4</v>
      </c>
      <c r="I61">
        <f>IFERROR(VLOOKUP($C61, 'Base sheet'!$C$2:$L$853, 7, 0), "")</f>
        <v>1</v>
      </c>
      <c r="J61">
        <f>IFERROR(VLOOKUP($C61, 'Base sheet'!$C$2:$L$853, 8, 0), "")</f>
        <v>3</v>
      </c>
      <c r="K61" t="str">
        <f>IFERROR(VLOOKUP($C61, 'Base sheet'!$C$2:$L$853, 9, 0), "")</f>
        <v>None</v>
      </c>
      <c r="L61" t="str">
        <f>IFERROR(IF(VLOOKUP($C61, 'Base sheet'!$C$2:$L$853, 10, 0) = 0, "", VLOOKUP($C61, 'Base sheet'!$C$2:$L$853, 10, 0)), "")</f>
        <v/>
      </c>
    </row>
    <row r="62" spans="1:12" x14ac:dyDescent="0.2">
      <c r="A62" t="s">
        <v>256</v>
      </c>
      <c r="B62" t="s">
        <v>257</v>
      </c>
      <c r="C62" s="7" t="str">
        <f t="shared" si="1"/>
        <v>Hush.The Marías</v>
      </c>
      <c r="D62">
        <f>IFERROR(VLOOKUP($C62, 'Base sheet'!$C$2:$L$853, 2, 0), "")</f>
        <v>2</v>
      </c>
      <c r="E62">
        <f>IFERROR(VLOOKUP($C62, 'Base sheet'!$C$2:$L$853, 3, 0), "")</f>
        <v>3</v>
      </c>
      <c r="F62" s="5">
        <f>IFERROR(VLOOKUP($C62, 'Base sheet'!$C$2:$L$853, 4, 0), "")</f>
        <v>93.037999999999997</v>
      </c>
      <c r="G62" t="str">
        <f>IFERROR(VLOOKUP($C62, 'Base sheet'!$C$2:$L$853, 5, 0), "")</f>
        <v>Baddie pop</v>
      </c>
      <c r="H62" s="4">
        <f>IFERROR(VLOOKUP($C62, 'Base sheet'!$C$2:$L$853, 6, 0), "")</f>
        <v>0.2</v>
      </c>
      <c r="I62">
        <f>IFERROR(VLOOKUP($C62, 'Base sheet'!$C$2:$L$853, 7, 0), "")</f>
        <v>1</v>
      </c>
      <c r="J62">
        <f>IFERROR(VLOOKUP($C62, 'Base sheet'!$C$2:$L$853, 8, 0), "")</f>
        <v>5</v>
      </c>
      <c r="K62" t="str">
        <f>IFERROR(VLOOKUP($C62, 'Base sheet'!$C$2:$L$853, 9, 0), "")</f>
        <v>Rising</v>
      </c>
    </row>
    <row r="63" spans="1:12" x14ac:dyDescent="0.2">
      <c r="A63" t="s">
        <v>870</v>
      </c>
      <c r="B63" t="s">
        <v>871</v>
      </c>
      <c r="C63" s="7" t="str">
        <f t="shared" si="1"/>
        <v>Blinding Lights.Loi</v>
      </c>
      <c r="D63">
        <f>IFERROR(VLOOKUP($C63, 'Base sheet'!$C$2:$L$853, 2, 0), "")</f>
        <v>1</v>
      </c>
      <c r="E63">
        <f>IFERROR(VLOOKUP($C63, 'Base sheet'!$C$2:$L$853, 3, 0), "")</f>
        <v>1</v>
      </c>
      <c r="F63" s="5">
        <f>IFERROR(VLOOKUP($C63, 'Base sheet'!$C$2:$L$853, 4, 0), "")</f>
        <v>86</v>
      </c>
      <c r="G63" t="str">
        <f>IFERROR(VLOOKUP($C63, 'Base sheet'!$C$2:$L$853, 5, 0), "")</f>
        <v>Late night, Covers</v>
      </c>
      <c r="H63" s="4">
        <f>IFERROR(VLOOKUP($C63, 'Base sheet'!$C$2:$L$853, 6, 0), "")</f>
        <v>0.91700000000000004</v>
      </c>
      <c r="I63">
        <f>IFERROR(VLOOKUP($C63, 'Base sheet'!$C$2:$L$853, 7, 0), "")</f>
        <v>3</v>
      </c>
      <c r="J63">
        <f>IFERROR(VLOOKUP($C63, 'Base sheet'!$C$2:$L$853, 8, 0), "")</f>
        <v>4</v>
      </c>
      <c r="K63" t="str">
        <f>IFERROR(VLOOKUP($C63, 'Base sheet'!$C$2:$L$853, 9, 0), "")</f>
        <v>None</v>
      </c>
    </row>
    <row r="64" spans="1:12" x14ac:dyDescent="0.2">
      <c r="D64" s="4">
        <f>AVERAGE(D2:D63)</f>
        <v>2.467741935483871</v>
      </c>
      <c r="E64" s="4">
        <f>AVERAGE(E2:E63)</f>
        <v>2.5806451612903225</v>
      </c>
      <c r="F64" s="4">
        <f>AVERAGE(F2:F63)</f>
        <v>95.069467741935483</v>
      </c>
    </row>
  </sheetData>
  <conditionalFormatting sqref="A2:B27 A29:B63">
    <cfRule type="expression" dxfId="31" priority="2263">
      <formula>IF(ISERROR(VLOOKUP($C2,#REF!,1,0)),FALSE, TRUE)</formula>
    </cfRule>
  </conditionalFormatting>
  <conditionalFormatting sqref="A2:B63">
    <cfRule type="expression" dxfId="30" priority="2303">
      <formula>IF(ISERROR(VLOOKUP($C2,$C$2:$C$247,1,0)),FALSE, TRUE)</formula>
    </cfRule>
  </conditionalFormatting>
  <conditionalFormatting sqref="D1:E63 D65:E1048576">
    <cfRule type="colorScale" priority="208">
      <colorScale>
        <cfvo type="min"/>
        <cfvo type="max"/>
        <color rgb="FFFCFCFF"/>
        <color theme="7"/>
      </colorScale>
    </cfRule>
  </conditionalFormatting>
  <conditionalFormatting sqref="D64:F64">
    <cfRule type="colorScale" priority="1">
      <colorScale>
        <cfvo type="min"/>
        <cfvo type="max"/>
        <color theme="0"/>
        <color rgb="FF933ED4"/>
      </colorScale>
    </cfRule>
  </conditionalFormatting>
  <conditionalFormatting sqref="F1:F63">
    <cfRule type="colorScale" priority="2309">
      <colorScale>
        <cfvo type="min"/>
        <cfvo type="max"/>
        <color theme="0"/>
        <color rgb="FF933ED4"/>
      </colorScale>
    </cfRule>
  </conditionalFormatting>
  <conditionalFormatting sqref="H1:H63">
    <cfRule type="colorScale" priority="2311">
      <colorScale>
        <cfvo type="min"/>
        <cfvo type="max"/>
        <color rgb="FFFCFCFF"/>
        <color rgb="FF0070C0"/>
      </colorScale>
    </cfRule>
  </conditionalFormatting>
  <conditionalFormatting sqref="I1:I1048576">
    <cfRule type="colorScale" priority="209">
      <colorScale>
        <cfvo type="min"/>
        <cfvo type="max"/>
        <color rgb="FFFCFCFF"/>
        <color rgb="FFC01E32"/>
      </colorScale>
    </cfRule>
  </conditionalFormatting>
  <conditionalFormatting sqref="J1:J1048576">
    <cfRule type="colorScale" priority="210">
      <colorScale>
        <cfvo type="min"/>
        <cfvo type="max"/>
        <color rgb="FFFCFCFF"/>
        <color rgb="FF63BE7B"/>
      </colorScale>
    </cfRule>
  </conditionalFormatting>
  <conditionalFormatting sqref="K2:K63">
    <cfRule type="colorScale" priority="2319">
      <colorScale>
        <cfvo type="min"/>
        <cfvo type="max"/>
        <color rgb="FFFCFCFF"/>
        <color theme="7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A440-8EFE-514F-9DA9-02ABA6A9E502}">
  <dimension ref="A1:C416"/>
  <sheetViews>
    <sheetView topLeftCell="A397" workbookViewId="0">
      <selection activeCell="B381" sqref="B381"/>
    </sheetView>
  </sheetViews>
  <sheetFormatPr baseColWidth="10" defaultRowHeight="16" x14ac:dyDescent="0.2"/>
  <cols>
    <col min="1" max="1" width="15.83203125" customWidth="1"/>
    <col min="2" max="2" width="45" customWidth="1"/>
    <col min="3" max="3" width="53.5" customWidth="1"/>
  </cols>
  <sheetData>
    <row r="1" spans="1:3" x14ac:dyDescent="0.2">
      <c r="A1" s="3" t="s">
        <v>1002</v>
      </c>
      <c r="B1" s="2" t="s">
        <v>0</v>
      </c>
      <c r="C1" s="3" t="s">
        <v>1</v>
      </c>
    </row>
    <row r="2" spans="1:3" x14ac:dyDescent="0.2">
      <c r="A2" t="s">
        <v>1003</v>
      </c>
      <c r="B2" s="1" t="s">
        <v>62</v>
      </c>
      <c r="C2" t="s">
        <v>63</v>
      </c>
    </row>
    <row r="3" spans="1:3" x14ac:dyDescent="0.2">
      <c r="A3" t="s">
        <v>1003</v>
      </c>
      <c r="B3" s="1" t="s">
        <v>82</v>
      </c>
      <c r="C3" t="s">
        <v>83</v>
      </c>
    </row>
    <row r="4" spans="1:3" x14ac:dyDescent="0.2">
      <c r="A4" t="s">
        <v>1003</v>
      </c>
      <c r="B4" s="1" t="s">
        <v>34</v>
      </c>
      <c r="C4" t="s">
        <v>35</v>
      </c>
    </row>
    <row r="5" spans="1:3" x14ac:dyDescent="0.2">
      <c r="A5" t="s">
        <v>1003</v>
      </c>
      <c r="B5" s="1" t="s">
        <v>60</v>
      </c>
      <c r="C5" t="s">
        <v>61</v>
      </c>
    </row>
    <row r="6" spans="1:3" x14ac:dyDescent="0.2">
      <c r="A6" t="s">
        <v>1003</v>
      </c>
      <c r="B6" s="1" t="s">
        <v>119</v>
      </c>
      <c r="C6" t="s">
        <v>120</v>
      </c>
    </row>
    <row r="7" spans="1:3" x14ac:dyDescent="0.2">
      <c r="A7" t="s">
        <v>1003</v>
      </c>
      <c r="B7" s="1" t="s">
        <v>616</v>
      </c>
      <c r="C7" t="s">
        <v>654</v>
      </c>
    </row>
    <row r="8" spans="1:3" x14ac:dyDescent="0.2">
      <c r="A8" t="s">
        <v>1003</v>
      </c>
      <c r="B8" s="1" t="s">
        <v>115</v>
      </c>
      <c r="C8" t="s">
        <v>116</v>
      </c>
    </row>
    <row r="9" spans="1:3" x14ac:dyDescent="0.2">
      <c r="A9" t="s">
        <v>1003</v>
      </c>
      <c r="B9" s="1" t="s">
        <v>173</v>
      </c>
      <c r="C9" t="s">
        <v>174</v>
      </c>
    </row>
    <row r="10" spans="1:3" x14ac:dyDescent="0.2">
      <c r="A10" t="s">
        <v>1003</v>
      </c>
      <c r="B10" s="1" t="s">
        <v>52</v>
      </c>
      <c r="C10" t="s">
        <v>53</v>
      </c>
    </row>
    <row r="11" spans="1:3" x14ac:dyDescent="0.2">
      <c r="A11" t="s">
        <v>1003</v>
      </c>
      <c r="B11" s="1" t="s">
        <v>78</v>
      </c>
      <c r="C11" t="s">
        <v>79</v>
      </c>
    </row>
    <row r="12" spans="1:3" x14ac:dyDescent="0.2">
      <c r="A12" t="s">
        <v>1003</v>
      </c>
      <c r="B12" s="1" t="s">
        <v>40</v>
      </c>
      <c r="C12" t="s">
        <v>41</v>
      </c>
    </row>
    <row r="13" spans="1:3" x14ac:dyDescent="0.2">
      <c r="A13" t="s">
        <v>1003</v>
      </c>
      <c r="B13" s="1" t="s">
        <v>26</v>
      </c>
      <c r="C13" t="s">
        <v>27</v>
      </c>
    </row>
    <row r="14" spans="1:3" x14ac:dyDescent="0.2">
      <c r="A14" t="s">
        <v>1003</v>
      </c>
      <c r="B14" s="1" t="s">
        <v>10</v>
      </c>
      <c r="C14" t="s">
        <v>11</v>
      </c>
    </row>
    <row r="15" spans="1:3" x14ac:dyDescent="0.2">
      <c r="A15" t="s">
        <v>1003</v>
      </c>
      <c r="B15" s="1" t="s">
        <v>48</v>
      </c>
      <c r="C15" t="s">
        <v>49</v>
      </c>
    </row>
    <row r="16" spans="1:3" x14ac:dyDescent="0.2">
      <c r="A16" t="s">
        <v>1003</v>
      </c>
      <c r="B16" s="8" t="s">
        <v>227</v>
      </c>
      <c r="C16" t="s">
        <v>14</v>
      </c>
    </row>
    <row r="17" spans="1:3" x14ac:dyDescent="0.2">
      <c r="A17" t="s">
        <v>1003</v>
      </c>
      <c r="B17" s="1" t="s">
        <v>101</v>
      </c>
      <c r="C17" t="s">
        <v>102</v>
      </c>
    </row>
    <row r="18" spans="1:3" x14ac:dyDescent="0.2">
      <c r="A18" t="s">
        <v>1003</v>
      </c>
      <c r="B18" s="1" t="s">
        <v>50</v>
      </c>
      <c r="C18" t="s">
        <v>51</v>
      </c>
    </row>
    <row r="19" spans="1:3" x14ac:dyDescent="0.2">
      <c r="A19" t="s">
        <v>1003</v>
      </c>
      <c r="B19" s="1" t="s">
        <v>74</v>
      </c>
      <c r="C19" t="s">
        <v>75</v>
      </c>
    </row>
    <row r="20" spans="1:3" x14ac:dyDescent="0.2">
      <c r="A20" t="s">
        <v>1003</v>
      </c>
      <c r="B20" s="1" t="s">
        <v>232</v>
      </c>
      <c r="C20" t="s">
        <v>233</v>
      </c>
    </row>
    <row r="21" spans="1:3" x14ac:dyDescent="0.2">
      <c r="A21" t="s">
        <v>1003</v>
      </c>
      <c r="B21" s="1" t="s">
        <v>92</v>
      </c>
      <c r="C21" t="s">
        <v>93</v>
      </c>
    </row>
    <row r="22" spans="1:3" x14ac:dyDescent="0.2">
      <c r="A22" t="s">
        <v>1003</v>
      </c>
      <c r="B22" s="1" t="s">
        <v>171</v>
      </c>
      <c r="C22" t="s">
        <v>172</v>
      </c>
    </row>
    <row r="23" spans="1:3" x14ac:dyDescent="0.2">
      <c r="A23" t="s">
        <v>1003</v>
      </c>
      <c r="B23" s="1" t="s">
        <v>94</v>
      </c>
      <c r="C23" t="s">
        <v>95</v>
      </c>
    </row>
    <row r="24" spans="1:3" x14ac:dyDescent="0.2">
      <c r="A24" t="s">
        <v>1003</v>
      </c>
      <c r="B24" s="1" t="s">
        <v>151</v>
      </c>
      <c r="C24" t="s">
        <v>152</v>
      </c>
    </row>
    <row r="25" spans="1:3" x14ac:dyDescent="0.2">
      <c r="A25" t="s">
        <v>1003</v>
      </c>
      <c r="B25" s="1" t="s">
        <v>175</v>
      </c>
      <c r="C25" t="s">
        <v>176</v>
      </c>
    </row>
    <row r="26" spans="1:3" x14ac:dyDescent="0.2">
      <c r="A26" t="s">
        <v>1003</v>
      </c>
      <c r="B26" s="1" t="s">
        <v>157</v>
      </c>
      <c r="C26" t="s">
        <v>158</v>
      </c>
    </row>
    <row r="27" spans="1:3" x14ac:dyDescent="0.2">
      <c r="A27" t="s">
        <v>1003</v>
      </c>
      <c r="B27" s="1" t="s">
        <v>56</v>
      </c>
      <c r="C27" t="s">
        <v>57</v>
      </c>
    </row>
    <row r="28" spans="1:3" x14ac:dyDescent="0.2">
      <c r="A28" t="s">
        <v>1003</v>
      </c>
      <c r="B28" s="1" t="s">
        <v>58</v>
      </c>
      <c r="C28" t="s">
        <v>59</v>
      </c>
    </row>
    <row r="29" spans="1:3" x14ac:dyDescent="0.2">
      <c r="A29" t="s">
        <v>1003</v>
      </c>
      <c r="B29" s="1" t="s">
        <v>131</v>
      </c>
      <c r="C29" t="s">
        <v>132</v>
      </c>
    </row>
    <row r="30" spans="1:3" x14ac:dyDescent="0.2">
      <c r="A30" t="s">
        <v>1003</v>
      </c>
      <c r="B30" s="1" t="s">
        <v>133</v>
      </c>
      <c r="C30" t="s">
        <v>134</v>
      </c>
    </row>
    <row r="31" spans="1:3" x14ac:dyDescent="0.2">
      <c r="A31" t="s">
        <v>1003</v>
      </c>
      <c r="B31" s="1" t="s">
        <v>30</v>
      </c>
      <c r="C31" t="s">
        <v>31</v>
      </c>
    </row>
    <row r="32" spans="1:3" x14ac:dyDescent="0.2">
      <c r="A32" t="s">
        <v>1003</v>
      </c>
      <c r="B32" s="1" t="s">
        <v>15</v>
      </c>
      <c r="C32" t="s">
        <v>16</v>
      </c>
    </row>
    <row r="33" spans="1:3" x14ac:dyDescent="0.2">
      <c r="A33" t="s">
        <v>1003</v>
      </c>
      <c r="B33" s="1" t="s">
        <v>236</v>
      </c>
      <c r="C33" t="s">
        <v>237</v>
      </c>
    </row>
    <row r="34" spans="1:3" x14ac:dyDescent="0.2">
      <c r="A34" t="s">
        <v>1003</v>
      </c>
      <c r="B34" s="1" t="s">
        <v>111</v>
      </c>
      <c r="C34" t="s">
        <v>112</v>
      </c>
    </row>
    <row r="35" spans="1:3" x14ac:dyDescent="0.2">
      <c r="A35" t="s">
        <v>1003</v>
      </c>
      <c r="B35" s="1" t="s">
        <v>105</v>
      </c>
      <c r="C35" t="s">
        <v>106</v>
      </c>
    </row>
    <row r="36" spans="1:3" x14ac:dyDescent="0.2">
      <c r="A36" t="s">
        <v>1003</v>
      </c>
      <c r="B36" s="1" t="s">
        <v>137</v>
      </c>
      <c r="C36" t="s">
        <v>138</v>
      </c>
    </row>
    <row r="37" spans="1:3" x14ac:dyDescent="0.2">
      <c r="A37" t="s">
        <v>1003</v>
      </c>
      <c r="B37" s="1" t="s">
        <v>121</v>
      </c>
      <c r="C37" t="s">
        <v>122</v>
      </c>
    </row>
    <row r="38" spans="1:3" x14ac:dyDescent="0.2">
      <c r="A38" t="s">
        <v>1003</v>
      </c>
      <c r="B38" s="1" t="s">
        <v>155</v>
      </c>
      <c r="C38" t="s">
        <v>156</v>
      </c>
    </row>
    <row r="39" spans="1:3" x14ac:dyDescent="0.2">
      <c r="A39" t="s">
        <v>1003</v>
      </c>
      <c r="B39" s="1" t="s">
        <v>86</v>
      </c>
      <c r="C39" t="s">
        <v>87</v>
      </c>
    </row>
    <row r="40" spans="1:3" x14ac:dyDescent="0.2">
      <c r="A40" t="s">
        <v>1003</v>
      </c>
      <c r="B40" s="1" t="s">
        <v>143</v>
      </c>
      <c r="C40" t="s">
        <v>144</v>
      </c>
    </row>
    <row r="41" spans="1:3" x14ac:dyDescent="0.2">
      <c r="A41" t="s">
        <v>1003</v>
      </c>
      <c r="B41" s="1" t="s">
        <v>141</v>
      </c>
      <c r="C41" t="s">
        <v>142</v>
      </c>
    </row>
    <row r="42" spans="1:3" x14ac:dyDescent="0.2">
      <c r="A42" t="s">
        <v>1003</v>
      </c>
      <c r="B42" s="1" t="s">
        <v>42</v>
      </c>
      <c r="C42" t="s">
        <v>43</v>
      </c>
    </row>
    <row r="43" spans="1:3" x14ac:dyDescent="0.2">
      <c r="A43" t="s">
        <v>1003</v>
      </c>
      <c r="B43" s="1" t="s">
        <v>88</v>
      </c>
      <c r="C43" t="s">
        <v>89</v>
      </c>
    </row>
    <row r="44" spans="1:3" x14ac:dyDescent="0.2">
      <c r="A44" t="s">
        <v>1003</v>
      </c>
      <c r="B44" s="1" t="s">
        <v>44</v>
      </c>
      <c r="C44" t="s">
        <v>45</v>
      </c>
    </row>
    <row r="45" spans="1:3" x14ac:dyDescent="0.2">
      <c r="A45" t="s">
        <v>1003</v>
      </c>
      <c r="B45" s="1" t="s">
        <v>161</v>
      </c>
      <c r="C45" t="s">
        <v>162</v>
      </c>
    </row>
    <row r="46" spans="1:3" x14ac:dyDescent="0.2">
      <c r="A46" t="s">
        <v>1003</v>
      </c>
      <c r="B46" s="1" t="s">
        <v>221</v>
      </c>
      <c r="C46" t="s">
        <v>222</v>
      </c>
    </row>
    <row r="47" spans="1:3" x14ac:dyDescent="0.2">
      <c r="A47" t="s">
        <v>1003</v>
      </c>
      <c r="B47" s="1" t="s">
        <v>90</v>
      </c>
      <c r="C47" t="s">
        <v>91</v>
      </c>
    </row>
    <row r="48" spans="1:3" x14ac:dyDescent="0.2">
      <c r="A48" t="s">
        <v>1003</v>
      </c>
      <c r="B48" s="1" t="s">
        <v>167</v>
      </c>
      <c r="C48" t="s">
        <v>168</v>
      </c>
    </row>
    <row r="49" spans="1:3" x14ac:dyDescent="0.2">
      <c r="A49" t="s">
        <v>1003</v>
      </c>
      <c r="B49" s="1" t="s">
        <v>72</v>
      </c>
      <c r="C49" t="s">
        <v>73</v>
      </c>
    </row>
    <row r="50" spans="1:3" x14ac:dyDescent="0.2">
      <c r="A50" t="s">
        <v>1003</v>
      </c>
      <c r="B50" s="1" t="s">
        <v>36</v>
      </c>
      <c r="C50" t="s">
        <v>37</v>
      </c>
    </row>
    <row r="51" spans="1:3" x14ac:dyDescent="0.2">
      <c r="A51" t="s">
        <v>1003</v>
      </c>
      <c r="B51" s="1" t="s">
        <v>135</v>
      </c>
      <c r="C51" t="s">
        <v>136</v>
      </c>
    </row>
    <row r="52" spans="1:3" x14ac:dyDescent="0.2">
      <c r="A52" t="s">
        <v>1003</v>
      </c>
      <c r="B52" s="1" t="s">
        <v>32</v>
      </c>
      <c r="C52" t="s">
        <v>33</v>
      </c>
    </row>
    <row r="53" spans="1:3" x14ac:dyDescent="0.2">
      <c r="A53" t="s">
        <v>1003</v>
      </c>
      <c r="B53" s="1" t="s">
        <v>169</v>
      </c>
      <c r="C53" t="s">
        <v>170</v>
      </c>
    </row>
    <row r="54" spans="1:3" x14ac:dyDescent="0.2">
      <c r="A54" t="s">
        <v>1003</v>
      </c>
      <c r="B54" s="1" t="s">
        <v>117</v>
      </c>
      <c r="C54" t="s">
        <v>118</v>
      </c>
    </row>
    <row r="55" spans="1:3" x14ac:dyDescent="0.2">
      <c r="A55" t="s">
        <v>1003</v>
      </c>
      <c r="B55" s="1" t="s">
        <v>243</v>
      </c>
      <c r="C55" s="1" t="s">
        <v>98</v>
      </c>
    </row>
    <row r="56" spans="1:3" x14ac:dyDescent="0.2">
      <c r="A56" t="s">
        <v>1004</v>
      </c>
      <c r="B56" t="s">
        <v>339</v>
      </c>
      <c r="C56" t="s">
        <v>301</v>
      </c>
    </row>
    <row r="57" spans="1:3" x14ac:dyDescent="0.2">
      <c r="A57" t="s">
        <v>1004</v>
      </c>
      <c r="B57" t="s">
        <v>398</v>
      </c>
      <c r="C57" t="s">
        <v>399</v>
      </c>
    </row>
    <row r="58" spans="1:3" x14ac:dyDescent="0.2">
      <c r="A58" t="s">
        <v>1004</v>
      </c>
      <c r="B58" t="s">
        <v>402</v>
      </c>
      <c r="C58" t="s">
        <v>403</v>
      </c>
    </row>
    <row r="59" spans="1:3" x14ac:dyDescent="0.2">
      <c r="A59" t="s">
        <v>1004</v>
      </c>
      <c r="B59" t="s">
        <v>19</v>
      </c>
      <c r="C59" t="s">
        <v>20</v>
      </c>
    </row>
    <row r="60" spans="1:3" x14ac:dyDescent="0.2">
      <c r="A60" t="s">
        <v>1004</v>
      </c>
      <c r="B60" t="s">
        <v>412</v>
      </c>
      <c r="C60" t="s">
        <v>413</v>
      </c>
    </row>
    <row r="61" spans="1:3" x14ac:dyDescent="0.2">
      <c r="A61" t="s">
        <v>1004</v>
      </c>
      <c r="B61" t="s">
        <v>410</v>
      </c>
      <c r="C61" t="s">
        <v>411</v>
      </c>
    </row>
    <row r="62" spans="1:3" x14ac:dyDescent="0.2">
      <c r="A62" t="s">
        <v>1004</v>
      </c>
      <c r="B62" t="s">
        <v>263</v>
      </c>
      <c r="C62" t="s">
        <v>264</v>
      </c>
    </row>
    <row r="63" spans="1:3" x14ac:dyDescent="0.2">
      <c r="A63" t="s">
        <v>1004</v>
      </c>
      <c r="B63" t="s">
        <v>336</v>
      </c>
      <c r="C63" t="s">
        <v>337</v>
      </c>
    </row>
    <row r="64" spans="1:3" x14ac:dyDescent="0.2">
      <c r="A64" t="s">
        <v>1004</v>
      </c>
      <c r="B64" t="s">
        <v>406</v>
      </c>
      <c r="C64" t="s">
        <v>407</v>
      </c>
    </row>
    <row r="65" spans="1:3" x14ac:dyDescent="0.2">
      <c r="A65" t="s">
        <v>1004</v>
      </c>
      <c r="B65" t="s">
        <v>404</v>
      </c>
      <c r="C65" t="s">
        <v>405</v>
      </c>
    </row>
    <row r="66" spans="1:3" x14ac:dyDescent="0.2">
      <c r="A66" t="s">
        <v>1004</v>
      </c>
      <c r="B66" t="s">
        <v>334</v>
      </c>
      <c r="C66" t="s">
        <v>335</v>
      </c>
    </row>
    <row r="67" spans="1:3" x14ac:dyDescent="0.2">
      <c r="A67" t="s">
        <v>1004</v>
      </c>
      <c r="B67" t="s">
        <v>351</v>
      </c>
      <c r="C67" t="s">
        <v>352</v>
      </c>
    </row>
    <row r="68" spans="1:3" x14ac:dyDescent="0.2">
      <c r="A68" t="s">
        <v>1004</v>
      </c>
      <c r="B68" t="s">
        <v>252</v>
      </c>
      <c r="C68" t="s">
        <v>253</v>
      </c>
    </row>
    <row r="69" spans="1:3" x14ac:dyDescent="0.2">
      <c r="A69" t="s">
        <v>1004</v>
      </c>
      <c r="B69" t="s">
        <v>417</v>
      </c>
      <c r="C69" t="s">
        <v>418</v>
      </c>
    </row>
    <row r="70" spans="1:3" x14ac:dyDescent="0.2">
      <c r="A70" t="s">
        <v>1004</v>
      </c>
      <c r="B70" t="s">
        <v>430</v>
      </c>
      <c r="C70" t="s">
        <v>49</v>
      </c>
    </row>
    <row r="71" spans="1:3" x14ac:dyDescent="0.2">
      <c r="A71" t="s">
        <v>1004</v>
      </c>
      <c r="B71" t="s">
        <v>425</v>
      </c>
      <c r="C71" t="s">
        <v>426</v>
      </c>
    </row>
    <row r="72" spans="1:3" x14ac:dyDescent="0.2">
      <c r="A72" t="s">
        <v>1004</v>
      </c>
      <c r="B72" t="s">
        <v>464</v>
      </c>
      <c r="C72" t="s">
        <v>465</v>
      </c>
    </row>
    <row r="73" spans="1:3" x14ac:dyDescent="0.2">
      <c r="A73" t="s">
        <v>1004</v>
      </c>
      <c r="B73" t="s">
        <v>423</v>
      </c>
      <c r="C73" t="s">
        <v>424</v>
      </c>
    </row>
    <row r="74" spans="1:3" x14ac:dyDescent="0.2">
      <c r="A74" t="s">
        <v>1004</v>
      </c>
      <c r="B74" t="s">
        <v>269</v>
      </c>
      <c r="C74" t="s">
        <v>270</v>
      </c>
    </row>
    <row r="75" spans="1:3" x14ac:dyDescent="0.2">
      <c r="A75" t="s">
        <v>1004</v>
      </c>
      <c r="B75" t="s">
        <v>357</v>
      </c>
      <c r="C75" t="s">
        <v>358</v>
      </c>
    </row>
    <row r="76" spans="1:3" x14ac:dyDescent="0.2">
      <c r="A76" t="s">
        <v>1004</v>
      </c>
      <c r="B76" t="s">
        <v>348</v>
      </c>
      <c r="C76" t="s">
        <v>55</v>
      </c>
    </row>
    <row r="77" spans="1:3" x14ac:dyDescent="0.2">
      <c r="A77" t="s">
        <v>1004</v>
      </c>
      <c r="B77" t="s">
        <v>359</v>
      </c>
      <c r="C77" t="s">
        <v>360</v>
      </c>
    </row>
    <row r="78" spans="1:3" x14ac:dyDescent="0.2">
      <c r="A78" t="s">
        <v>1004</v>
      </c>
      <c r="B78" t="s">
        <v>318</v>
      </c>
      <c r="C78" t="s">
        <v>319</v>
      </c>
    </row>
    <row r="79" spans="1:3" x14ac:dyDescent="0.2">
      <c r="A79" t="s">
        <v>1004</v>
      </c>
      <c r="B79" t="s">
        <v>175</v>
      </c>
      <c r="C79" t="s">
        <v>176</v>
      </c>
    </row>
    <row r="80" spans="1:3" x14ac:dyDescent="0.2">
      <c r="A80" t="s">
        <v>1004</v>
      </c>
      <c r="B80" t="s">
        <v>373</v>
      </c>
      <c r="C80" t="s">
        <v>374</v>
      </c>
    </row>
    <row r="81" spans="1:3" x14ac:dyDescent="0.2">
      <c r="A81" t="s">
        <v>1004</v>
      </c>
      <c r="B81" t="s">
        <v>131</v>
      </c>
      <c r="C81" t="s">
        <v>132</v>
      </c>
    </row>
    <row r="82" spans="1:3" x14ac:dyDescent="0.2">
      <c r="A82" t="s">
        <v>1004</v>
      </c>
      <c r="B82" t="s">
        <v>330</v>
      </c>
      <c r="C82" t="s">
        <v>331</v>
      </c>
    </row>
    <row r="83" spans="1:3" x14ac:dyDescent="0.2">
      <c r="A83" t="s">
        <v>1004</v>
      </c>
      <c r="B83" t="s">
        <v>258</v>
      </c>
      <c r="C83" t="s">
        <v>259</v>
      </c>
    </row>
    <row r="84" spans="1:3" x14ac:dyDescent="0.2">
      <c r="A84" t="s">
        <v>1004</v>
      </c>
      <c r="B84" t="s">
        <v>361</v>
      </c>
      <c r="C84" t="s">
        <v>362</v>
      </c>
    </row>
    <row r="85" spans="1:3" x14ac:dyDescent="0.2">
      <c r="A85" t="s">
        <v>1004</v>
      </c>
      <c r="B85" t="s">
        <v>265</v>
      </c>
      <c r="C85" t="s">
        <v>266</v>
      </c>
    </row>
    <row r="86" spans="1:3" x14ac:dyDescent="0.2">
      <c r="A86" t="s">
        <v>1004</v>
      </c>
      <c r="B86" t="s">
        <v>392</v>
      </c>
      <c r="C86" t="s">
        <v>393</v>
      </c>
    </row>
    <row r="87" spans="1:3" x14ac:dyDescent="0.2">
      <c r="A87" t="s">
        <v>1004</v>
      </c>
      <c r="B87" t="s">
        <v>299</v>
      </c>
      <c r="C87" t="s">
        <v>300</v>
      </c>
    </row>
    <row r="88" spans="1:3" x14ac:dyDescent="0.2">
      <c r="A88" t="s">
        <v>1004</v>
      </c>
      <c r="B88" t="s">
        <v>328</v>
      </c>
      <c r="C88" t="s">
        <v>329</v>
      </c>
    </row>
    <row r="89" spans="1:3" x14ac:dyDescent="0.2">
      <c r="A89" t="s">
        <v>1004</v>
      </c>
      <c r="B89" t="s">
        <v>388</v>
      </c>
      <c r="C89" t="s">
        <v>389</v>
      </c>
    </row>
    <row r="90" spans="1:3" x14ac:dyDescent="0.2">
      <c r="A90" t="s">
        <v>1004</v>
      </c>
      <c r="B90" t="s">
        <v>353</v>
      </c>
      <c r="C90" t="s">
        <v>354</v>
      </c>
    </row>
    <row r="91" spans="1:3" x14ac:dyDescent="0.2">
      <c r="A91" t="s">
        <v>1004</v>
      </c>
      <c r="B91" t="s">
        <v>371</v>
      </c>
      <c r="C91" t="s">
        <v>372</v>
      </c>
    </row>
    <row r="92" spans="1:3" x14ac:dyDescent="0.2">
      <c r="A92" t="s">
        <v>1004</v>
      </c>
      <c r="B92" t="s">
        <v>369</v>
      </c>
      <c r="C92" t="s">
        <v>370</v>
      </c>
    </row>
    <row r="93" spans="1:3" x14ac:dyDescent="0.2">
      <c r="A93" t="s">
        <v>1004</v>
      </c>
      <c r="B93" t="s">
        <v>416</v>
      </c>
      <c r="C93" t="s">
        <v>174</v>
      </c>
    </row>
    <row r="94" spans="1:3" x14ac:dyDescent="0.2">
      <c r="A94" t="s">
        <v>1004</v>
      </c>
      <c r="B94" t="s">
        <v>384</v>
      </c>
      <c r="C94" t="s">
        <v>385</v>
      </c>
    </row>
    <row r="95" spans="1:3" x14ac:dyDescent="0.2">
      <c r="A95" t="s">
        <v>1004</v>
      </c>
      <c r="B95" t="s">
        <v>379</v>
      </c>
      <c r="C95" t="s">
        <v>288</v>
      </c>
    </row>
    <row r="96" spans="1:3" x14ac:dyDescent="0.2">
      <c r="A96" t="s">
        <v>1004</v>
      </c>
      <c r="B96" t="s">
        <v>322</v>
      </c>
      <c r="C96" t="s">
        <v>323</v>
      </c>
    </row>
    <row r="97" spans="1:3" x14ac:dyDescent="0.2">
      <c r="A97" t="s">
        <v>1004</v>
      </c>
      <c r="B97" t="s">
        <v>380</v>
      </c>
      <c r="C97" t="s">
        <v>381</v>
      </c>
    </row>
    <row r="98" spans="1:3" x14ac:dyDescent="0.2">
      <c r="A98" t="s">
        <v>1004</v>
      </c>
      <c r="B98" t="s">
        <v>324</v>
      </c>
      <c r="C98" t="s">
        <v>325</v>
      </c>
    </row>
    <row r="99" spans="1:3" x14ac:dyDescent="0.2">
      <c r="A99" t="s">
        <v>1004</v>
      </c>
      <c r="B99" t="s">
        <v>332</v>
      </c>
      <c r="C99" t="s">
        <v>333</v>
      </c>
    </row>
    <row r="100" spans="1:3" x14ac:dyDescent="0.2">
      <c r="A100" t="s">
        <v>1004</v>
      </c>
      <c r="B100" t="s">
        <v>428</v>
      </c>
      <c r="C100" t="s">
        <v>429</v>
      </c>
    </row>
    <row r="101" spans="1:3" x14ac:dyDescent="0.2">
      <c r="A101" t="s">
        <v>1004</v>
      </c>
      <c r="B101" t="s">
        <v>390</v>
      </c>
      <c r="C101" t="s">
        <v>391</v>
      </c>
    </row>
    <row r="102" spans="1:3" x14ac:dyDescent="0.2">
      <c r="A102" t="s">
        <v>1004</v>
      </c>
      <c r="B102" t="s">
        <v>342</v>
      </c>
      <c r="C102" t="s">
        <v>343</v>
      </c>
    </row>
    <row r="103" spans="1:3" x14ac:dyDescent="0.2">
      <c r="A103" t="s">
        <v>1004</v>
      </c>
      <c r="B103" t="s">
        <v>386</v>
      </c>
      <c r="C103" t="s">
        <v>387</v>
      </c>
    </row>
    <row r="104" spans="1:3" x14ac:dyDescent="0.2">
      <c r="A104" t="s">
        <v>1004</v>
      </c>
      <c r="B104" t="s">
        <v>431</v>
      </c>
      <c r="C104" t="s">
        <v>154</v>
      </c>
    </row>
    <row r="105" spans="1:3" x14ac:dyDescent="0.2">
      <c r="A105" t="s">
        <v>1004</v>
      </c>
      <c r="B105" t="s">
        <v>466</v>
      </c>
      <c r="C105" t="s">
        <v>5</v>
      </c>
    </row>
    <row r="106" spans="1:3" x14ac:dyDescent="0.2">
      <c r="A106" t="s">
        <v>1004</v>
      </c>
      <c r="B106" t="s">
        <v>139</v>
      </c>
      <c r="C106" t="s">
        <v>140</v>
      </c>
    </row>
    <row r="107" spans="1:3" x14ac:dyDescent="0.2">
      <c r="A107" t="s">
        <v>1004</v>
      </c>
      <c r="B107" t="s">
        <v>408</v>
      </c>
      <c r="C107" t="s">
        <v>409</v>
      </c>
    </row>
    <row r="108" spans="1:3" x14ac:dyDescent="0.2">
      <c r="A108" t="s">
        <v>1004</v>
      </c>
      <c r="B108" t="s">
        <v>367</v>
      </c>
      <c r="C108" t="s">
        <v>368</v>
      </c>
    </row>
    <row r="109" spans="1:3" x14ac:dyDescent="0.2">
      <c r="A109" t="s">
        <v>1004</v>
      </c>
      <c r="B109" t="s">
        <v>273</v>
      </c>
      <c r="C109" t="s">
        <v>274</v>
      </c>
    </row>
    <row r="110" spans="1:3" x14ac:dyDescent="0.2">
      <c r="A110" t="s">
        <v>1004</v>
      </c>
      <c r="B110" t="s">
        <v>295</v>
      </c>
      <c r="C110" t="s">
        <v>296</v>
      </c>
    </row>
    <row r="111" spans="1:3" x14ac:dyDescent="0.2">
      <c r="A111" t="s">
        <v>1004</v>
      </c>
      <c r="B111" t="s">
        <v>340</v>
      </c>
      <c r="C111" t="s">
        <v>341</v>
      </c>
    </row>
    <row r="112" spans="1:3" x14ac:dyDescent="0.2">
      <c r="A112" t="s">
        <v>1004</v>
      </c>
      <c r="B112" t="s">
        <v>304</v>
      </c>
      <c r="C112" t="s">
        <v>305</v>
      </c>
    </row>
    <row r="113" spans="1:3" x14ac:dyDescent="0.2">
      <c r="A113" t="s">
        <v>1004</v>
      </c>
      <c r="B113" t="s">
        <v>434</v>
      </c>
      <c r="C113" t="s">
        <v>435</v>
      </c>
    </row>
    <row r="114" spans="1:3" x14ac:dyDescent="0.2">
      <c r="A114" t="s">
        <v>1005</v>
      </c>
      <c r="B114" t="s">
        <v>410</v>
      </c>
      <c r="C114" t="s">
        <v>411</v>
      </c>
    </row>
    <row r="115" spans="1:3" x14ac:dyDescent="0.2">
      <c r="A115" t="s">
        <v>1005</v>
      </c>
      <c r="B115" t="s">
        <v>475</v>
      </c>
      <c r="C115" t="s">
        <v>476</v>
      </c>
    </row>
    <row r="116" spans="1:3" x14ac:dyDescent="0.2">
      <c r="A116" t="s">
        <v>1005</v>
      </c>
      <c r="B116" t="s">
        <v>533</v>
      </c>
      <c r="C116" t="s">
        <v>534</v>
      </c>
    </row>
    <row r="117" spans="1:3" x14ac:dyDescent="0.2">
      <c r="A117" t="s">
        <v>1005</v>
      </c>
      <c r="B117" t="s">
        <v>173</v>
      </c>
      <c r="C117" t="s">
        <v>174</v>
      </c>
    </row>
    <row r="118" spans="1:3" x14ac:dyDescent="0.2">
      <c r="A118" t="s">
        <v>1005</v>
      </c>
      <c r="B118" t="s">
        <v>572</v>
      </c>
      <c r="C118" t="s">
        <v>573</v>
      </c>
    </row>
    <row r="119" spans="1:3" x14ac:dyDescent="0.2">
      <c r="A119" t="s">
        <v>1005</v>
      </c>
      <c r="B119" t="s">
        <v>526</v>
      </c>
      <c r="C119" t="s">
        <v>527</v>
      </c>
    </row>
    <row r="120" spans="1:3" x14ac:dyDescent="0.2">
      <c r="A120" t="s">
        <v>1005</v>
      </c>
      <c r="B120" t="s">
        <v>406</v>
      </c>
      <c r="C120" t="s">
        <v>407</v>
      </c>
    </row>
    <row r="121" spans="1:3" x14ac:dyDescent="0.2">
      <c r="A121" t="s">
        <v>1005</v>
      </c>
      <c r="B121" t="s">
        <v>566</v>
      </c>
      <c r="C121" t="s">
        <v>567</v>
      </c>
    </row>
    <row r="122" spans="1:3" x14ac:dyDescent="0.2">
      <c r="A122" t="s">
        <v>1005</v>
      </c>
      <c r="B122" t="s">
        <v>398</v>
      </c>
      <c r="C122" t="s">
        <v>399</v>
      </c>
    </row>
    <row r="123" spans="1:3" x14ac:dyDescent="0.2">
      <c r="A123" t="s">
        <v>1005</v>
      </c>
      <c r="B123" t="s">
        <v>355</v>
      </c>
      <c r="C123" t="s">
        <v>356</v>
      </c>
    </row>
    <row r="124" spans="1:3" x14ac:dyDescent="0.2">
      <c r="A124" t="s">
        <v>1005</v>
      </c>
      <c r="B124" t="s">
        <v>560</v>
      </c>
      <c r="C124" t="s">
        <v>561</v>
      </c>
    </row>
    <row r="125" spans="1:3" x14ac:dyDescent="0.2">
      <c r="A125" t="s">
        <v>1005</v>
      </c>
      <c r="B125" t="s">
        <v>516</v>
      </c>
      <c r="C125" t="s">
        <v>517</v>
      </c>
    </row>
    <row r="126" spans="1:3" x14ac:dyDescent="0.2">
      <c r="A126" t="s">
        <v>1005</v>
      </c>
      <c r="B126" t="s">
        <v>42</v>
      </c>
      <c r="C126" t="s">
        <v>43</v>
      </c>
    </row>
    <row r="127" spans="1:3" x14ac:dyDescent="0.2">
      <c r="A127" t="s">
        <v>1005</v>
      </c>
      <c r="B127" t="s">
        <v>474</v>
      </c>
      <c r="C127" t="s">
        <v>87</v>
      </c>
    </row>
    <row r="128" spans="1:3" x14ac:dyDescent="0.2">
      <c r="A128" t="s">
        <v>1005</v>
      </c>
      <c r="B128" t="s">
        <v>167</v>
      </c>
      <c r="C128" t="s">
        <v>168</v>
      </c>
    </row>
    <row r="129" spans="1:3" x14ac:dyDescent="0.2">
      <c r="A129" t="s">
        <v>1005</v>
      </c>
      <c r="B129" t="s">
        <v>504</v>
      </c>
      <c r="C129" t="s">
        <v>505</v>
      </c>
    </row>
    <row r="130" spans="1:3" x14ac:dyDescent="0.2">
      <c r="A130" t="s">
        <v>1005</v>
      </c>
      <c r="B130" t="s">
        <v>349</v>
      </c>
      <c r="C130" t="s">
        <v>350</v>
      </c>
    </row>
    <row r="131" spans="1:3" x14ac:dyDescent="0.2">
      <c r="A131" t="s">
        <v>1005</v>
      </c>
      <c r="B131" t="s">
        <v>518</v>
      </c>
      <c r="C131" t="s">
        <v>519</v>
      </c>
    </row>
    <row r="132" spans="1:3" x14ac:dyDescent="0.2">
      <c r="A132" t="s">
        <v>1005</v>
      </c>
      <c r="B132" t="s">
        <v>512</v>
      </c>
      <c r="C132" t="s">
        <v>513</v>
      </c>
    </row>
    <row r="133" spans="1:3" x14ac:dyDescent="0.2">
      <c r="A133" t="s">
        <v>1005</v>
      </c>
      <c r="B133" t="s">
        <v>279</v>
      </c>
      <c r="C133" t="s">
        <v>280</v>
      </c>
    </row>
    <row r="134" spans="1:3" x14ac:dyDescent="0.2">
      <c r="A134" t="s">
        <v>1005</v>
      </c>
      <c r="B134" t="s">
        <v>56</v>
      </c>
      <c r="C134" t="s">
        <v>57</v>
      </c>
    </row>
    <row r="135" spans="1:3" x14ac:dyDescent="0.2">
      <c r="A135" t="s">
        <v>1005</v>
      </c>
      <c r="B135" t="s">
        <v>472</v>
      </c>
      <c r="C135" t="s">
        <v>473</v>
      </c>
    </row>
    <row r="136" spans="1:3" x14ac:dyDescent="0.2">
      <c r="A136" t="s">
        <v>1005</v>
      </c>
      <c r="B136" t="s">
        <v>557</v>
      </c>
      <c r="C136" t="s">
        <v>558</v>
      </c>
    </row>
    <row r="137" spans="1:3" x14ac:dyDescent="0.2">
      <c r="A137" t="s">
        <v>1005</v>
      </c>
      <c r="B137" t="s">
        <v>499</v>
      </c>
      <c r="C137" t="s">
        <v>500</v>
      </c>
    </row>
    <row r="138" spans="1:3" x14ac:dyDescent="0.2">
      <c r="A138" t="s">
        <v>1005</v>
      </c>
      <c r="B138" t="s">
        <v>514</v>
      </c>
      <c r="C138" t="s">
        <v>515</v>
      </c>
    </row>
    <row r="139" spans="1:3" x14ac:dyDescent="0.2">
      <c r="A139" t="s">
        <v>1005</v>
      </c>
      <c r="B139" t="s">
        <v>549</v>
      </c>
      <c r="C139" t="s">
        <v>550</v>
      </c>
    </row>
    <row r="140" spans="1:3" x14ac:dyDescent="0.2">
      <c r="A140" t="s">
        <v>1005</v>
      </c>
      <c r="B140" t="s">
        <v>338</v>
      </c>
      <c r="C140" t="s">
        <v>247</v>
      </c>
    </row>
    <row r="141" spans="1:3" x14ac:dyDescent="0.2">
      <c r="A141" t="s">
        <v>1005</v>
      </c>
      <c r="B141" t="s">
        <v>528</v>
      </c>
      <c r="C141" t="s">
        <v>529</v>
      </c>
    </row>
    <row r="142" spans="1:3" x14ac:dyDescent="0.2">
      <c r="A142" t="s">
        <v>1005</v>
      </c>
      <c r="B142" t="s">
        <v>503</v>
      </c>
      <c r="C142" t="s">
        <v>405</v>
      </c>
    </row>
    <row r="143" spans="1:3" x14ac:dyDescent="0.2">
      <c r="A143" t="s">
        <v>1005</v>
      </c>
      <c r="B143" t="s">
        <v>265</v>
      </c>
      <c r="C143" t="s">
        <v>266</v>
      </c>
    </row>
    <row r="144" spans="1:3" x14ac:dyDescent="0.2">
      <c r="A144" t="s">
        <v>1005</v>
      </c>
      <c r="B144" t="s">
        <v>484</v>
      </c>
      <c r="C144" t="s">
        <v>485</v>
      </c>
    </row>
    <row r="145" spans="1:3" x14ac:dyDescent="0.2">
      <c r="A145" t="s">
        <v>1005</v>
      </c>
      <c r="B145" t="s">
        <v>489</v>
      </c>
      <c r="C145" t="s">
        <v>490</v>
      </c>
    </row>
    <row r="146" spans="1:3" x14ac:dyDescent="0.2">
      <c r="A146" t="s">
        <v>1005</v>
      </c>
      <c r="B146" t="s">
        <v>491</v>
      </c>
      <c r="C146" t="s">
        <v>492</v>
      </c>
    </row>
    <row r="147" spans="1:3" x14ac:dyDescent="0.2">
      <c r="A147" t="s">
        <v>1005</v>
      </c>
      <c r="B147" t="s">
        <v>522</v>
      </c>
      <c r="C147" t="s">
        <v>523</v>
      </c>
    </row>
    <row r="148" spans="1:3" x14ac:dyDescent="0.2">
      <c r="A148" t="s">
        <v>1005</v>
      </c>
      <c r="B148" t="s">
        <v>511</v>
      </c>
      <c r="C148" t="s">
        <v>415</v>
      </c>
    </row>
    <row r="149" spans="1:3" x14ac:dyDescent="0.2">
      <c r="A149" t="s">
        <v>1005</v>
      </c>
      <c r="B149" t="s">
        <v>564</v>
      </c>
      <c r="C149" t="s">
        <v>565</v>
      </c>
    </row>
    <row r="150" spans="1:3" x14ac:dyDescent="0.2">
      <c r="A150" t="s">
        <v>1005</v>
      </c>
      <c r="B150" t="s">
        <v>501</v>
      </c>
      <c r="C150" t="s">
        <v>502</v>
      </c>
    </row>
    <row r="151" spans="1:3" x14ac:dyDescent="0.2">
      <c r="A151" t="s">
        <v>1005</v>
      </c>
      <c r="B151" t="s">
        <v>111</v>
      </c>
      <c r="C151" t="s">
        <v>112</v>
      </c>
    </row>
    <row r="152" spans="1:3" x14ac:dyDescent="0.2">
      <c r="A152" t="s">
        <v>1005</v>
      </c>
      <c r="B152" t="s">
        <v>495</v>
      </c>
      <c r="C152" t="s">
        <v>496</v>
      </c>
    </row>
    <row r="153" spans="1:3" x14ac:dyDescent="0.2">
      <c r="A153" t="s">
        <v>1005</v>
      </c>
      <c r="B153" t="s">
        <v>482</v>
      </c>
      <c r="C153" t="s">
        <v>483</v>
      </c>
    </row>
    <row r="154" spans="1:3" x14ac:dyDescent="0.2">
      <c r="A154" t="s">
        <v>1005</v>
      </c>
      <c r="B154" t="s">
        <v>574</v>
      </c>
      <c r="C154" t="s">
        <v>152</v>
      </c>
    </row>
    <row r="155" spans="1:3" x14ac:dyDescent="0.2">
      <c r="A155" t="s">
        <v>1005</v>
      </c>
      <c r="B155" t="s">
        <v>408</v>
      </c>
      <c r="C155" t="s">
        <v>409</v>
      </c>
    </row>
    <row r="156" spans="1:3" x14ac:dyDescent="0.2">
      <c r="A156" t="s">
        <v>1005</v>
      </c>
      <c r="B156" t="s">
        <v>493</v>
      </c>
      <c r="C156" t="s">
        <v>494</v>
      </c>
    </row>
    <row r="157" spans="1:3" x14ac:dyDescent="0.2">
      <c r="A157" t="s">
        <v>1005</v>
      </c>
      <c r="B157" t="s">
        <v>524</v>
      </c>
      <c r="C157" t="s">
        <v>525</v>
      </c>
    </row>
    <row r="158" spans="1:3" x14ac:dyDescent="0.2">
      <c r="A158" t="s">
        <v>1005</v>
      </c>
      <c r="B158" t="s">
        <v>394</v>
      </c>
      <c r="C158" t="s">
        <v>395</v>
      </c>
    </row>
    <row r="159" spans="1:3" x14ac:dyDescent="0.2">
      <c r="A159" t="s">
        <v>1005</v>
      </c>
      <c r="B159" t="s">
        <v>487</v>
      </c>
      <c r="C159" t="s">
        <v>488</v>
      </c>
    </row>
    <row r="160" spans="1:3" x14ac:dyDescent="0.2">
      <c r="A160" t="s">
        <v>1005</v>
      </c>
      <c r="B160" t="s">
        <v>510</v>
      </c>
      <c r="C160" t="s">
        <v>301</v>
      </c>
    </row>
    <row r="161" spans="1:3" x14ac:dyDescent="0.2">
      <c r="A161" t="s">
        <v>1005</v>
      </c>
      <c r="B161" t="s">
        <v>568</v>
      </c>
      <c r="C161" t="s">
        <v>569</v>
      </c>
    </row>
    <row r="162" spans="1:3" x14ac:dyDescent="0.2">
      <c r="A162" t="s">
        <v>1005</v>
      </c>
      <c r="B162" t="s">
        <v>562</v>
      </c>
      <c r="C162" t="s">
        <v>563</v>
      </c>
    </row>
    <row r="163" spans="1:3" x14ac:dyDescent="0.2">
      <c r="A163" t="s">
        <v>1006</v>
      </c>
      <c r="B163" t="s">
        <v>610</v>
      </c>
      <c r="C163" t="s">
        <v>301</v>
      </c>
    </row>
    <row r="164" spans="1:3" x14ac:dyDescent="0.2">
      <c r="A164" t="s">
        <v>1006</v>
      </c>
      <c r="B164" t="s">
        <v>595</v>
      </c>
      <c r="C164" t="s">
        <v>481</v>
      </c>
    </row>
    <row r="165" spans="1:3" x14ac:dyDescent="0.2">
      <c r="A165" t="s">
        <v>1006</v>
      </c>
      <c r="B165" t="s">
        <v>621</v>
      </c>
      <c r="C165" t="s">
        <v>659</v>
      </c>
    </row>
    <row r="166" spans="1:3" x14ac:dyDescent="0.2">
      <c r="A166" t="s">
        <v>1006</v>
      </c>
      <c r="B166" t="s">
        <v>625</v>
      </c>
      <c r="C166" t="s">
        <v>222</v>
      </c>
    </row>
    <row r="167" spans="1:3" x14ac:dyDescent="0.2">
      <c r="A167" t="s">
        <v>1006</v>
      </c>
      <c r="B167" t="s">
        <v>506</v>
      </c>
      <c r="C167" t="s">
        <v>507</v>
      </c>
    </row>
    <row r="168" spans="1:3" x14ac:dyDescent="0.2">
      <c r="A168" t="s">
        <v>1006</v>
      </c>
      <c r="B168" t="s">
        <v>597</v>
      </c>
      <c r="C168" t="s">
        <v>637</v>
      </c>
    </row>
    <row r="169" spans="1:3" x14ac:dyDescent="0.2">
      <c r="A169" t="s">
        <v>1006</v>
      </c>
      <c r="B169" t="s">
        <v>606</v>
      </c>
      <c r="C169" t="s">
        <v>646</v>
      </c>
    </row>
    <row r="170" spans="1:3" x14ac:dyDescent="0.2">
      <c r="A170" t="s">
        <v>1006</v>
      </c>
      <c r="B170" t="s">
        <v>612</v>
      </c>
      <c r="C170" t="s">
        <v>651</v>
      </c>
    </row>
    <row r="171" spans="1:3" x14ac:dyDescent="0.2">
      <c r="A171" t="s">
        <v>1006</v>
      </c>
      <c r="B171" t="s">
        <v>620</v>
      </c>
      <c r="C171" t="s">
        <v>658</v>
      </c>
    </row>
    <row r="172" spans="1:3" x14ac:dyDescent="0.2">
      <c r="A172" t="s">
        <v>1006</v>
      </c>
      <c r="B172" t="s">
        <v>559</v>
      </c>
      <c r="C172" t="s">
        <v>21</v>
      </c>
    </row>
    <row r="173" spans="1:3" x14ac:dyDescent="0.2">
      <c r="A173" t="s">
        <v>1006</v>
      </c>
      <c r="B173" t="s">
        <v>487</v>
      </c>
      <c r="C173" t="s">
        <v>488</v>
      </c>
    </row>
    <row r="174" spans="1:3" x14ac:dyDescent="0.2">
      <c r="A174" t="s">
        <v>1006</v>
      </c>
      <c r="B174" t="s">
        <v>46</v>
      </c>
      <c r="C174" t="s">
        <v>47</v>
      </c>
    </row>
    <row r="175" spans="1:3" x14ac:dyDescent="0.2">
      <c r="A175" t="s">
        <v>1006</v>
      </c>
      <c r="B175" t="s">
        <v>419</v>
      </c>
      <c r="C175" t="s">
        <v>420</v>
      </c>
    </row>
    <row r="176" spans="1:3" x14ac:dyDescent="0.2">
      <c r="A176" t="s">
        <v>1006</v>
      </c>
      <c r="B176" t="s">
        <v>86</v>
      </c>
      <c r="C176" t="s">
        <v>87</v>
      </c>
    </row>
    <row r="177" spans="1:3" x14ac:dyDescent="0.2">
      <c r="A177" t="s">
        <v>1006</v>
      </c>
      <c r="B177" t="s">
        <v>623</v>
      </c>
      <c r="C177" t="s">
        <v>116</v>
      </c>
    </row>
    <row r="178" spans="1:3" x14ac:dyDescent="0.2">
      <c r="A178" t="s">
        <v>1006</v>
      </c>
      <c r="B178" t="s">
        <v>501</v>
      </c>
      <c r="C178" t="s">
        <v>502</v>
      </c>
    </row>
    <row r="179" spans="1:3" x14ac:dyDescent="0.2">
      <c r="A179" t="s">
        <v>1006</v>
      </c>
      <c r="B179" t="s">
        <v>36</v>
      </c>
      <c r="C179" t="s">
        <v>37</v>
      </c>
    </row>
    <row r="180" spans="1:3" x14ac:dyDescent="0.2">
      <c r="A180" t="s">
        <v>1006</v>
      </c>
      <c r="B180" t="s">
        <v>614</v>
      </c>
      <c r="C180" t="s">
        <v>642</v>
      </c>
    </row>
    <row r="181" spans="1:3" x14ac:dyDescent="0.2">
      <c r="A181" t="s">
        <v>1006</v>
      </c>
      <c r="B181" t="s">
        <v>50</v>
      </c>
      <c r="C181" t="s">
        <v>51</v>
      </c>
    </row>
    <row r="182" spans="1:3" x14ac:dyDescent="0.2">
      <c r="A182" t="s">
        <v>1006</v>
      </c>
      <c r="B182" t="s">
        <v>600</v>
      </c>
      <c r="C182" t="s">
        <v>640</v>
      </c>
    </row>
    <row r="183" spans="1:3" x14ac:dyDescent="0.2">
      <c r="A183" t="s">
        <v>1006</v>
      </c>
      <c r="B183" t="s">
        <v>530</v>
      </c>
      <c r="C183" t="s">
        <v>525</v>
      </c>
    </row>
    <row r="184" spans="1:3" x14ac:dyDescent="0.2">
      <c r="A184" t="s">
        <v>1006</v>
      </c>
      <c r="B184" t="s">
        <v>479</v>
      </c>
      <c r="C184" t="s">
        <v>480</v>
      </c>
    </row>
    <row r="185" spans="1:3" x14ac:dyDescent="0.2">
      <c r="A185" t="s">
        <v>1006</v>
      </c>
      <c r="B185" t="s">
        <v>609</v>
      </c>
      <c r="C185" t="s">
        <v>649</v>
      </c>
    </row>
    <row r="186" spans="1:3" x14ac:dyDescent="0.2">
      <c r="A186" t="s">
        <v>1006</v>
      </c>
      <c r="B186" t="s">
        <v>423</v>
      </c>
      <c r="C186" t="s">
        <v>424</v>
      </c>
    </row>
    <row r="187" spans="1:3" x14ac:dyDescent="0.2">
      <c r="A187" t="s">
        <v>1006</v>
      </c>
      <c r="B187" t="s">
        <v>589</v>
      </c>
      <c r="C187" t="s">
        <v>284</v>
      </c>
    </row>
    <row r="188" spans="1:3" x14ac:dyDescent="0.2">
      <c r="A188" t="s">
        <v>1006</v>
      </c>
      <c r="B188" t="s">
        <v>66</v>
      </c>
      <c r="C188" t="s">
        <v>67</v>
      </c>
    </row>
    <row r="189" spans="1:3" x14ac:dyDescent="0.2">
      <c r="A189" t="s">
        <v>1006</v>
      </c>
      <c r="B189" t="s">
        <v>594</v>
      </c>
      <c r="C189" t="s">
        <v>635</v>
      </c>
    </row>
    <row r="190" spans="1:3" x14ac:dyDescent="0.2">
      <c r="A190" t="s">
        <v>1006</v>
      </c>
      <c r="B190" t="s">
        <v>497</v>
      </c>
      <c r="C190" t="s">
        <v>498</v>
      </c>
    </row>
    <row r="191" spans="1:3" x14ac:dyDescent="0.2">
      <c r="A191" t="s">
        <v>1006</v>
      </c>
      <c r="B191" t="s">
        <v>344</v>
      </c>
      <c r="C191" t="s">
        <v>345</v>
      </c>
    </row>
    <row r="192" spans="1:3" x14ac:dyDescent="0.2">
      <c r="A192" t="s">
        <v>1006</v>
      </c>
      <c r="B192" t="s">
        <v>607</v>
      </c>
      <c r="C192" t="s">
        <v>647</v>
      </c>
    </row>
    <row r="193" spans="1:3" x14ac:dyDescent="0.2">
      <c r="A193" t="s">
        <v>1006</v>
      </c>
      <c r="B193" t="s">
        <v>169</v>
      </c>
      <c r="C193" t="s">
        <v>170</v>
      </c>
    </row>
    <row r="194" spans="1:3" x14ac:dyDescent="0.2">
      <c r="A194" t="s">
        <v>1006</v>
      </c>
      <c r="B194" t="s">
        <v>598</v>
      </c>
      <c r="C194" t="s">
        <v>638</v>
      </c>
    </row>
    <row r="195" spans="1:3" x14ac:dyDescent="0.2">
      <c r="A195" t="s">
        <v>1006</v>
      </c>
      <c r="B195" t="s">
        <v>537</v>
      </c>
      <c r="C195" t="s">
        <v>415</v>
      </c>
    </row>
    <row r="196" spans="1:3" x14ac:dyDescent="0.2">
      <c r="A196" t="s">
        <v>1006</v>
      </c>
      <c r="B196" t="s">
        <v>616</v>
      </c>
      <c r="C196" t="s">
        <v>654</v>
      </c>
    </row>
    <row r="197" spans="1:3" x14ac:dyDescent="0.2">
      <c r="A197" t="s">
        <v>1006</v>
      </c>
      <c r="B197" t="s">
        <v>596</v>
      </c>
      <c r="C197" t="s">
        <v>636</v>
      </c>
    </row>
    <row r="198" spans="1:3" x14ac:dyDescent="0.2">
      <c r="A198" t="s">
        <v>1006</v>
      </c>
      <c r="B198" t="s">
        <v>603</v>
      </c>
      <c r="C198" t="s">
        <v>643</v>
      </c>
    </row>
    <row r="199" spans="1:3" x14ac:dyDescent="0.2">
      <c r="A199" t="s">
        <v>1006</v>
      </c>
      <c r="B199" t="s">
        <v>564</v>
      </c>
      <c r="C199" t="s">
        <v>565</v>
      </c>
    </row>
    <row r="200" spans="1:3" x14ac:dyDescent="0.2">
      <c r="A200" t="s">
        <v>1006</v>
      </c>
      <c r="B200" t="s">
        <v>520</v>
      </c>
      <c r="C200" t="s">
        <v>521</v>
      </c>
    </row>
    <row r="201" spans="1:3" x14ac:dyDescent="0.2">
      <c r="A201" t="s">
        <v>1006</v>
      </c>
      <c r="B201" t="s">
        <v>175</v>
      </c>
      <c r="C201" t="s">
        <v>176</v>
      </c>
    </row>
    <row r="202" spans="1:3" x14ac:dyDescent="0.2">
      <c r="A202" t="s">
        <v>1006</v>
      </c>
      <c r="B202" t="s">
        <v>466</v>
      </c>
      <c r="C202" t="s">
        <v>5</v>
      </c>
    </row>
    <row r="203" spans="1:3" x14ac:dyDescent="0.2">
      <c r="A203" t="s">
        <v>1006</v>
      </c>
      <c r="B203" t="s">
        <v>10</v>
      </c>
      <c r="C203" t="s">
        <v>11</v>
      </c>
    </row>
    <row r="204" spans="1:3" x14ac:dyDescent="0.2">
      <c r="A204" t="s">
        <v>1006</v>
      </c>
      <c r="B204" t="s">
        <v>611</v>
      </c>
      <c r="C204" t="s">
        <v>650</v>
      </c>
    </row>
    <row r="205" spans="1:3" x14ac:dyDescent="0.2">
      <c r="A205" t="s">
        <v>1006</v>
      </c>
      <c r="B205" t="s">
        <v>592</v>
      </c>
      <c r="C205" t="s">
        <v>634</v>
      </c>
    </row>
    <row r="206" spans="1:3" x14ac:dyDescent="0.2">
      <c r="A206" t="s">
        <v>1006</v>
      </c>
      <c r="B206" t="s">
        <v>619</v>
      </c>
      <c r="C206" t="s">
        <v>657</v>
      </c>
    </row>
    <row r="207" spans="1:3" x14ac:dyDescent="0.2">
      <c r="A207" t="s">
        <v>1006</v>
      </c>
      <c r="B207" t="s">
        <v>627</v>
      </c>
      <c r="C207" t="s">
        <v>663</v>
      </c>
    </row>
    <row r="208" spans="1:3" x14ac:dyDescent="0.2">
      <c r="A208" t="s">
        <v>1006</v>
      </c>
      <c r="B208" t="s">
        <v>533</v>
      </c>
      <c r="C208" t="s">
        <v>534</v>
      </c>
    </row>
    <row r="209" spans="1:3" x14ac:dyDescent="0.2">
      <c r="A209" t="s">
        <v>1006</v>
      </c>
      <c r="B209" t="s">
        <v>590</v>
      </c>
      <c r="C209" t="s">
        <v>632</v>
      </c>
    </row>
    <row r="210" spans="1:3" x14ac:dyDescent="0.2">
      <c r="A210" t="s">
        <v>1006</v>
      </c>
      <c r="B210" t="s">
        <v>604</v>
      </c>
      <c r="C210" t="s">
        <v>644</v>
      </c>
    </row>
    <row r="211" spans="1:3" x14ac:dyDescent="0.2">
      <c r="A211" t="s">
        <v>1006</v>
      </c>
      <c r="B211" t="s">
        <v>384</v>
      </c>
      <c r="C211" t="s">
        <v>385</v>
      </c>
    </row>
    <row r="212" spans="1:3" x14ac:dyDescent="0.2">
      <c r="A212" t="s">
        <v>1006</v>
      </c>
      <c r="B212" t="s">
        <v>417</v>
      </c>
      <c r="C212" t="s">
        <v>418</v>
      </c>
    </row>
    <row r="213" spans="1:3" x14ac:dyDescent="0.2">
      <c r="A213" t="s">
        <v>1006</v>
      </c>
      <c r="B213" t="s">
        <v>15</v>
      </c>
      <c r="C213" t="s">
        <v>16</v>
      </c>
    </row>
    <row r="214" spans="1:3" x14ac:dyDescent="0.2">
      <c r="A214" t="s">
        <v>1006</v>
      </c>
      <c r="B214" t="s">
        <v>24</v>
      </c>
      <c r="C214" t="s">
        <v>25</v>
      </c>
    </row>
    <row r="215" spans="1:3" x14ac:dyDescent="0.2">
      <c r="A215" t="s">
        <v>1006</v>
      </c>
      <c r="B215" t="s">
        <v>588</v>
      </c>
      <c r="C215" t="s">
        <v>631</v>
      </c>
    </row>
    <row r="216" spans="1:3" x14ac:dyDescent="0.2">
      <c r="A216" t="s">
        <v>1007</v>
      </c>
      <c r="B216" t="s">
        <v>681</v>
      </c>
      <c r="C216" t="s">
        <v>682</v>
      </c>
    </row>
    <row r="217" spans="1:3" x14ac:dyDescent="0.2">
      <c r="A217" t="s">
        <v>1007</v>
      </c>
      <c r="B217" t="s">
        <v>336</v>
      </c>
      <c r="C217" t="s">
        <v>337</v>
      </c>
    </row>
    <row r="218" spans="1:3" x14ac:dyDescent="0.2">
      <c r="A218" t="s">
        <v>1007</v>
      </c>
      <c r="B218" t="s">
        <v>756</v>
      </c>
      <c r="C218" t="s">
        <v>749</v>
      </c>
    </row>
    <row r="219" spans="1:3" x14ac:dyDescent="0.2">
      <c r="A219" t="s">
        <v>1007</v>
      </c>
      <c r="B219" t="s">
        <v>675</v>
      </c>
      <c r="C219" t="s">
        <v>676</v>
      </c>
    </row>
    <row r="220" spans="1:3" x14ac:dyDescent="0.2">
      <c r="A220" t="s">
        <v>1007</v>
      </c>
      <c r="B220" t="s">
        <v>677</v>
      </c>
      <c r="C220" t="s">
        <v>678</v>
      </c>
    </row>
    <row r="221" spans="1:3" x14ac:dyDescent="0.2">
      <c r="A221" t="s">
        <v>1007</v>
      </c>
      <c r="B221" t="s">
        <v>597</v>
      </c>
      <c r="C221" t="s">
        <v>637</v>
      </c>
    </row>
    <row r="222" spans="1:3" x14ac:dyDescent="0.2">
      <c r="A222" t="s">
        <v>1007</v>
      </c>
      <c r="B222" t="s">
        <v>748</v>
      </c>
      <c r="C222" t="s">
        <v>749</v>
      </c>
    </row>
    <row r="223" spans="1:3" x14ac:dyDescent="0.2">
      <c r="A223" t="s">
        <v>1007</v>
      </c>
      <c r="B223" t="s">
        <v>524</v>
      </c>
      <c r="C223" t="s">
        <v>525</v>
      </c>
    </row>
    <row r="224" spans="1:3" x14ac:dyDescent="0.2">
      <c r="A224" t="s">
        <v>1007</v>
      </c>
      <c r="B224" t="s">
        <v>693</v>
      </c>
      <c r="C224" t="s">
        <v>694</v>
      </c>
    </row>
    <row r="225" spans="1:3" x14ac:dyDescent="0.2">
      <c r="A225" t="s">
        <v>1007</v>
      </c>
      <c r="B225" t="s">
        <v>475</v>
      </c>
      <c r="C225" t="s">
        <v>476</v>
      </c>
    </row>
    <row r="226" spans="1:3" x14ac:dyDescent="0.2">
      <c r="A226" t="s">
        <v>1007</v>
      </c>
      <c r="B226" t="s">
        <v>724</v>
      </c>
      <c r="C226" t="s">
        <v>700</v>
      </c>
    </row>
    <row r="227" spans="1:3" x14ac:dyDescent="0.2">
      <c r="A227" t="s">
        <v>1007</v>
      </c>
      <c r="B227" t="s">
        <v>712</v>
      </c>
      <c r="C227" t="s">
        <v>713</v>
      </c>
    </row>
    <row r="228" spans="1:3" x14ac:dyDescent="0.2">
      <c r="A228" t="s">
        <v>1007</v>
      </c>
      <c r="B228" t="s">
        <v>757</v>
      </c>
      <c r="C228" t="s">
        <v>758</v>
      </c>
    </row>
    <row r="229" spans="1:3" x14ac:dyDescent="0.2">
      <c r="A229" t="s">
        <v>1007</v>
      </c>
      <c r="B229" t="s">
        <v>679</v>
      </c>
      <c r="C229" t="s">
        <v>680</v>
      </c>
    </row>
    <row r="230" spans="1:3" x14ac:dyDescent="0.2">
      <c r="A230" t="s">
        <v>1007</v>
      </c>
      <c r="B230" t="s">
        <v>598</v>
      </c>
      <c r="C230" t="s">
        <v>638</v>
      </c>
    </row>
    <row r="231" spans="1:3" x14ac:dyDescent="0.2">
      <c r="A231" t="s">
        <v>1007</v>
      </c>
      <c r="B231" t="s">
        <v>10</v>
      </c>
      <c r="C231" t="s">
        <v>11</v>
      </c>
    </row>
    <row r="232" spans="1:3" x14ac:dyDescent="0.2">
      <c r="A232" t="s">
        <v>1007</v>
      </c>
      <c r="B232" t="s">
        <v>503</v>
      </c>
      <c r="C232" t="s">
        <v>405</v>
      </c>
    </row>
    <row r="233" spans="1:3" x14ac:dyDescent="0.2">
      <c r="A233" t="s">
        <v>1007</v>
      </c>
      <c r="B233" t="s">
        <v>396</v>
      </c>
      <c r="C233" t="s">
        <v>397</v>
      </c>
    </row>
    <row r="234" spans="1:3" x14ac:dyDescent="0.2">
      <c r="A234" t="s">
        <v>1007</v>
      </c>
      <c r="B234" t="s">
        <v>265</v>
      </c>
      <c r="C234" t="s">
        <v>266</v>
      </c>
    </row>
    <row r="235" spans="1:3" x14ac:dyDescent="0.2">
      <c r="A235" t="s">
        <v>1007</v>
      </c>
      <c r="B235" t="s">
        <v>392</v>
      </c>
      <c r="C235" t="s">
        <v>393</v>
      </c>
    </row>
    <row r="236" spans="1:3" x14ac:dyDescent="0.2">
      <c r="A236" t="s">
        <v>1007</v>
      </c>
      <c r="B236" t="s">
        <v>720</v>
      </c>
      <c r="C236" t="s">
        <v>721</v>
      </c>
    </row>
    <row r="237" spans="1:3" x14ac:dyDescent="0.2">
      <c r="A237" t="s">
        <v>1007</v>
      </c>
      <c r="B237" t="s">
        <v>384</v>
      </c>
      <c r="C237" t="s">
        <v>385</v>
      </c>
    </row>
    <row r="238" spans="1:3" x14ac:dyDescent="0.2">
      <c r="A238" t="s">
        <v>1007</v>
      </c>
      <c r="B238" t="s">
        <v>734</v>
      </c>
      <c r="C238" t="s">
        <v>735</v>
      </c>
    </row>
    <row r="239" spans="1:3" x14ac:dyDescent="0.2">
      <c r="A239" t="s">
        <v>1007</v>
      </c>
      <c r="B239" t="s">
        <v>699</v>
      </c>
      <c r="C239" t="s">
        <v>700</v>
      </c>
    </row>
    <row r="240" spans="1:3" x14ac:dyDescent="0.2">
      <c r="A240" t="s">
        <v>1007</v>
      </c>
      <c r="B240" t="s">
        <v>50</v>
      </c>
      <c r="C240" t="s">
        <v>51</v>
      </c>
    </row>
    <row r="241" spans="1:3" x14ac:dyDescent="0.2">
      <c r="A241" t="s">
        <v>1007</v>
      </c>
      <c r="B241" t="s">
        <v>334</v>
      </c>
      <c r="C241" t="s">
        <v>335</v>
      </c>
    </row>
    <row r="242" spans="1:3" x14ac:dyDescent="0.2">
      <c r="A242" t="s">
        <v>1007</v>
      </c>
      <c r="B242" t="s">
        <v>709</v>
      </c>
      <c r="C242" t="s">
        <v>9</v>
      </c>
    </row>
    <row r="243" spans="1:3" x14ac:dyDescent="0.2">
      <c r="A243" t="s">
        <v>1007</v>
      </c>
      <c r="B243" t="s">
        <v>596</v>
      </c>
      <c r="C243" t="s">
        <v>636</v>
      </c>
    </row>
    <row r="244" spans="1:3" x14ac:dyDescent="0.2">
      <c r="A244" t="s">
        <v>1007</v>
      </c>
      <c r="B244" t="s">
        <v>351</v>
      </c>
      <c r="C244" t="s">
        <v>352</v>
      </c>
    </row>
    <row r="245" spans="1:3" x14ac:dyDescent="0.2">
      <c r="A245" t="s">
        <v>1007</v>
      </c>
      <c r="B245" t="s">
        <v>82</v>
      </c>
      <c r="C245" t="s">
        <v>83</v>
      </c>
    </row>
    <row r="246" spans="1:3" x14ac:dyDescent="0.2">
      <c r="A246" t="s">
        <v>1007</v>
      </c>
      <c r="B246" t="s">
        <v>730</v>
      </c>
      <c r="C246" t="s">
        <v>731</v>
      </c>
    </row>
    <row r="247" spans="1:3" x14ac:dyDescent="0.2">
      <c r="A247" t="s">
        <v>1007</v>
      </c>
      <c r="B247" t="s">
        <v>763</v>
      </c>
      <c r="C247" t="s">
        <v>301</v>
      </c>
    </row>
    <row r="248" spans="1:3" x14ac:dyDescent="0.2">
      <c r="A248" t="s">
        <v>1007</v>
      </c>
      <c r="B248" t="s">
        <v>531</v>
      </c>
      <c r="C248" t="s">
        <v>532</v>
      </c>
    </row>
    <row r="249" spans="1:3" x14ac:dyDescent="0.2">
      <c r="A249" t="s">
        <v>1007</v>
      </c>
      <c r="B249" t="s">
        <v>687</v>
      </c>
      <c r="C249" t="s">
        <v>688</v>
      </c>
    </row>
    <row r="250" spans="1:3" x14ac:dyDescent="0.2">
      <c r="A250" t="s">
        <v>1007</v>
      </c>
      <c r="B250" t="s">
        <v>44</v>
      </c>
      <c r="C250" t="s">
        <v>45</v>
      </c>
    </row>
    <row r="251" spans="1:3" x14ac:dyDescent="0.2">
      <c r="A251" t="s">
        <v>1008</v>
      </c>
      <c r="B251" t="s">
        <v>221</v>
      </c>
      <c r="C251" t="s">
        <v>222</v>
      </c>
    </row>
    <row r="252" spans="1:3" x14ac:dyDescent="0.2">
      <c r="A252" t="s">
        <v>1008</v>
      </c>
      <c r="B252" t="s">
        <v>750</v>
      </c>
      <c r="C252" t="s">
        <v>751</v>
      </c>
    </row>
    <row r="253" spans="1:3" x14ac:dyDescent="0.2">
      <c r="A253" t="s">
        <v>1008</v>
      </c>
      <c r="B253" t="s">
        <v>775</v>
      </c>
      <c r="C253" t="s">
        <v>776</v>
      </c>
    </row>
    <row r="254" spans="1:3" x14ac:dyDescent="0.2">
      <c r="A254" t="s">
        <v>1008</v>
      </c>
      <c r="B254" t="s">
        <v>167</v>
      </c>
      <c r="C254" t="s">
        <v>168</v>
      </c>
    </row>
    <row r="255" spans="1:3" x14ac:dyDescent="0.2">
      <c r="A255" t="s">
        <v>1008</v>
      </c>
      <c r="B255" t="s">
        <v>742</v>
      </c>
      <c r="C255" t="s">
        <v>743</v>
      </c>
    </row>
    <row r="256" spans="1:3" x14ac:dyDescent="0.2">
      <c r="A256" t="s">
        <v>1008</v>
      </c>
      <c r="B256" t="s">
        <v>258</v>
      </c>
      <c r="C256" t="s">
        <v>259</v>
      </c>
    </row>
    <row r="257" spans="1:3" x14ac:dyDescent="0.2">
      <c r="A257" t="s">
        <v>1008</v>
      </c>
      <c r="B257" t="s">
        <v>795</v>
      </c>
      <c r="C257" t="s">
        <v>796</v>
      </c>
    </row>
    <row r="258" spans="1:3" x14ac:dyDescent="0.2">
      <c r="A258" t="s">
        <v>1008</v>
      </c>
      <c r="B258" t="s">
        <v>607</v>
      </c>
      <c r="C258" t="s">
        <v>647</v>
      </c>
    </row>
    <row r="259" spans="1:3" x14ac:dyDescent="0.2">
      <c r="A259" t="s">
        <v>1008</v>
      </c>
      <c r="B259" t="s">
        <v>155</v>
      </c>
      <c r="C259" t="s">
        <v>156</v>
      </c>
    </row>
    <row r="260" spans="1:3" x14ac:dyDescent="0.2">
      <c r="A260" t="s">
        <v>1008</v>
      </c>
      <c r="B260" t="s">
        <v>589</v>
      </c>
      <c r="C260" t="s">
        <v>284</v>
      </c>
    </row>
    <row r="261" spans="1:3" x14ac:dyDescent="0.2">
      <c r="A261" t="s">
        <v>1008</v>
      </c>
      <c r="B261" t="s">
        <v>349</v>
      </c>
      <c r="C261" t="s">
        <v>350</v>
      </c>
    </row>
    <row r="262" spans="1:3" x14ac:dyDescent="0.2">
      <c r="A262" t="s">
        <v>1008</v>
      </c>
      <c r="B262" t="s">
        <v>398</v>
      </c>
      <c r="C262" t="s">
        <v>399</v>
      </c>
    </row>
    <row r="263" spans="1:3" x14ac:dyDescent="0.2">
      <c r="A263" t="s">
        <v>1008</v>
      </c>
      <c r="B263" t="s">
        <v>804</v>
      </c>
      <c r="C263" t="s">
        <v>805</v>
      </c>
    </row>
    <row r="264" spans="1:3" x14ac:dyDescent="0.2">
      <c r="A264" t="s">
        <v>1008</v>
      </c>
      <c r="B264" t="s">
        <v>781</v>
      </c>
      <c r="C264" t="s">
        <v>782</v>
      </c>
    </row>
    <row r="265" spans="1:3" x14ac:dyDescent="0.2">
      <c r="A265" t="s">
        <v>1008</v>
      </c>
      <c r="B265" t="s">
        <v>788</v>
      </c>
      <c r="C265" t="s">
        <v>789</v>
      </c>
    </row>
    <row r="266" spans="1:3" x14ac:dyDescent="0.2">
      <c r="A266" t="s">
        <v>1008</v>
      </c>
      <c r="B266" t="s">
        <v>794</v>
      </c>
      <c r="C266" t="s">
        <v>640</v>
      </c>
    </row>
    <row r="267" spans="1:3" x14ac:dyDescent="0.2">
      <c r="A267" t="s">
        <v>1008</v>
      </c>
      <c r="B267" t="s">
        <v>26</v>
      </c>
      <c r="C267" t="s">
        <v>27</v>
      </c>
    </row>
    <row r="268" spans="1:3" x14ac:dyDescent="0.2">
      <c r="A268" t="s">
        <v>1008</v>
      </c>
      <c r="B268" t="s">
        <v>695</v>
      </c>
      <c r="C268" t="s">
        <v>696</v>
      </c>
    </row>
    <row r="269" spans="1:3" x14ac:dyDescent="0.2">
      <c r="A269" t="s">
        <v>1008</v>
      </c>
      <c r="B269" t="s">
        <v>714</v>
      </c>
      <c r="C269" t="s">
        <v>715</v>
      </c>
    </row>
    <row r="270" spans="1:3" x14ac:dyDescent="0.2">
      <c r="A270" t="s">
        <v>1008</v>
      </c>
      <c r="B270" t="s">
        <v>501</v>
      </c>
      <c r="C270" t="s">
        <v>502</v>
      </c>
    </row>
    <row r="271" spans="1:3" x14ac:dyDescent="0.2">
      <c r="A271" t="s">
        <v>1008</v>
      </c>
      <c r="B271" t="s">
        <v>707</v>
      </c>
      <c r="C271" t="s">
        <v>708</v>
      </c>
    </row>
    <row r="272" spans="1:3" x14ac:dyDescent="0.2">
      <c r="A272" t="s">
        <v>1008</v>
      </c>
      <c r="B272" t="s">
        <v>705</v>
      </c>
      <c r="C272" t="s">
        <v>706</v>
      </c>
    </row>
    <row r="273" spans="1:3" x14ac:dyDescent="0.2">
      <c r="A273" t="s">
        <v>1008</v>
      </c>
      <c r="B273" t="s">
        <v>406</v>
      </c>
      <c r="C273" t="s">
        <v>407</v>
      </c>
    </row>
    <row r="274" spans="1:3" x14ac:dyDescent="0.2">
      <c r="A274" t="s">
        <v>1008</v>
      </c>
      <c r="B274" t="s">
        <v>783</v>
      </c>
      <c r="C274" t="s">
        <v>784</v>
      </c>
    </row>
    <row r="275" spans="1:3" x14ac:dyDescent="0.2">
      <c r="A275" t="s">
        <v>1008</v>
      </c>
      <c r="B275" t="s">
        <v>790</v>
      </c>
      <c r="C275" t="s">
        <v>791</v>
      </c>
    </row>
    <row r="276" spans="1:3" x14ac:dyDescent="0.2">
      <c r="A276" t="s">
        <v>1008</v>
      </c>
      <c r="B276" t="s">
        <v>482</v>
      </c>
      <c r="C276" t="s">
        <v>483</v>
      </c>
    </row>
    <row r="277" spans="1:3" x14ac:dyDescent="0.2">
      <c r="A277" t="s">
        <v>1008</v>
      </c>
      <c r="B277" t="s">
        <v>683</v>
      </c>
      <c r="C277" t="s">
        <v>684</v>
      </c>
    </row>
    <row r="278" spans="1:3" x14ac:dyDescent="0.2">
      <c r="A278" t="s">
        <v>1008</v>
      </c>
      <c r="B278" t="s">
        <v>722</v>
      </c>
      <c r="C278" t="s">
        <v>723</v>
      </c>
    </row>
    <row r="279" spans="1:3" x14ac:dyDescent="0.2">
      <c r="A279" t="s">
        <v>1008</v>
      </c>
      <c r="B279" t="s">
        <v>382</v>
      </c>
      <c r="C279" t="s">
        <v>383</v>
      </c>
    </row>
    <row r="280" spans="1:3" x14ac:dyDescent="0.2">
      <c r="A280" t="s">
        <v>1008</v>
      </c>
      <c r="B280" t="s">
        <v>417</v>
      </c>
      <c r="C280" t="s">
        <v>418</v>
      </c>
    </row>
    <row r="281" spans="1:3" x14ac:dyDescent="0.2">
      <c r="A281" t="s">
        <v>1008</v>
      </c>
      <c r="B281" t="s">
        <v>609</v>
      </c>
      <c r="C281" t="s">
        <v>649</v>
      </c>
    </row>
    <row r="282" spans="1:3" x14ac:dyDescent="0.2">
      <c r="A282" t="s">
        <v>1008</v>
      </c>
      <c r="B282" t="s">
        <v>591</v>
      </c>
      <c r="C282" t="s">
        <v>633</v>
      </c>
    </row>
    <row r="283" spans="1:3" x14ac:dyDescent="0.2">
      <c r="A283" t="s">
        <v>1008</v>
      </c>
      <c r="B283" t="s">
        <v>806</v>
      </c>
      <c r="C283" t="s">
        <v>441</v>
      </c>
    </row>
    <row r="284" spans="1:3" x14ac:dyDescent="0.2">
      <c r="A284" t="s">
        <v>1008</v>
      </c>
      <c r="B284" t="s">
        <v>697</v>
      </c>
      <c r="C284" t="s">
        <v>698</v>
      </c>
    </row>
    <row r="285" spans="1:3" x14ac:dyDescent="0.2">
      <c r="A285" t="s">
        <v>1008</v>
      </c>
      <c r="B285" t="s">
        <v>402</v>
      </c>
      <c r="C285" t="s">
        <v>403</v>
      </c>
    </row>
    <row r="286" spans="1:3" x14ac:dyDescent="0.2">
      <c r="A286" t="s">
        <v>1008</v>
      </c>
      <c r="B286" t="s">
        <v>379</v>
      </c>
      <c r="C286" t="s">
        <v>288</v>
      </c>
    </row>
    <row r="287" spans="1:3" x14ac:dyDescent="0.2">
      <c r="A287" t="s">
        <v>1008</v>
      </c>
      <c r="B287" t="s">
        <v>807</v>
      </c>
      <c r="C287" t="s">
        <v>808</v>
      </c>
    </row>
    <row r="288" spans="1:3" x14ac:dyDescent="0.2">
      <c r="A288" t="s">
        <v>1008</v>
      </c>
      <c r="B288" t="s">
        <v>710</v>
      </c>
      <c r="C288" t="s">
        <v>632</v>
      </c>
    </row>
    <row r="289" spans="1:3" x14ac:dyDescent="0.2">
      <c r="A289" t="s">
        <v>1008</v>
      </c>
      <c r="B289" t="s">
        <v>400</v>
      </c>
      <c r="C289" t="s">
        <v>401</v>
      </c>
    </row>
    <row r="290" spans="1:3" x14ac:dyDescent="0.2">
      <c r="A290" t="s">
        <v>1008</v>
      </c>
      <c r="B290" t="s">
        <v>619</v>
      </c>
      <c r="C290" t="s">
        <v>657</v>
      </c>
    </row>
    <row r="291" spans="1:3" x14ac:dyDescent="0.2">
      <c r="A291" t="s">
        <v>1009</v>
      </c>
      <c r="B291" t="s">
        <v>732</v>
      </c>
      <c r="C291" t="s">
        <v>733</v>
      </c>
    </row>
    <row r="292" spans="1:3" x14ac:dyDescent="0.2">
      <c r="A292" t="s">
        <v>1009</v>
      </c>
      <c r="B292" t="s">
        <v>697</v>
      </c>
      <c r="C292" t="s">
        <v>698</v>
      </c>
    </row>
    <row r="293" spans="1:3" x14ac:dyDescent="0.2">
      <c r="A293" t="s">
        <v>1009</v>
      </c>
      <c r="B293" t="s">
        <v>849</v>
      </c>
      <c r="C293" t="s">
        <v>245</v>
      </c>
    </row>
    <row r="294" spans="1:3" x14ac:dyDescent="0.2">
      <c r="A294" t="s">
        <v>1009</v>
      </c>
      <c r="B294" t="s">
        <v>818</v>
      </c>
      <c r="C294" t="s">
        <v>819</v>
      </c>
    </row>
    <row r="295" spans="1:3" x14ac:dyDescent="0.2">
      <c r="A295" t="s">
        <v>1009</v>
      </c>
      <c r="B295" t="s">
        <v>824</v>
      </c>
      <c r="C295" t="s">
        <v>825</v>
      </c>
    </row>
    <row r="296" spans="1:3" x14ac:dyDescent="0.2">
      <c r="A296" t="s">
        <v>1009</v>
      </c>
      <c r="B296" t="s">
        <v>522</v>
      </c>
      <c r="C296" t="s">
        <v>523</v>
      </c>
    </row>
    <row r="297" spans="1:3" x14ac:dyDescent="0.2">
      <c r="A297" t="s">
        <v>1009</v>
      </c>
      <c r="B297" t="s">
        <v>826</v>
      </c>
      <c r="C297" t="s">
        <v>827</v>
      </c>
    </row>
    <row r="298" spans="1:3" x14ac:dyDescent="0.2">
      <c r="A298" t="s">
        <v>1009</v>
      </c>
      <c r="B298" t="s">
        <v>710</v>
      </c>
      <c r="C298" t="s">
        <v>632</v>
      </c>
    </row>
    <row r="299" spans="1:3" x14ac:dyDescent="0.2">
      <c r="A299" t="s">
        <v>1009</v>
      </c>
      <c r="B299" t="s">
        <v>514</v>
      </c>
      <c r="C299" t="s">
        <v>515</v>
      </c>
    </row>
    <row r="300" spans="1:3" x14ac:dyDescent="0.2">
      <c r="A300" t="s">
        <v>1009</v>
      </c>
      <c r="B300" t="s">
        <v>820</v>
      </c>
      <c r="C300" t="s">
        <v>821</v>
      </c>
    </row>
    <row r="301" spans="1:3" x14ac:dyDescent="0.2">
      <c r="A301" t="s">
        <v>1009</v>
      </c>
      <c r="B301" t="s">
        <v>816</v>
      </c>
      <c r="C301" t="s">
        <v>817</v>
      </c>
    </row>
    <row r="302" spans="1:3" x14ac:dyDescent="0.2">
      <c r="A302" t="s">
        <v>1009</v>
      </c>
      <c r="B302" t="s">
        <v>831</v>
      </c>
      <c r="C302" t="s">
        <v>832</v>
      </c>
    </row>
    <row r="303" spans="1:3" x14ac:dyDescent="0.2">
      <c r="A303" t="s">
        <v>1009</v>
      </c>
      <c r="B303" t="s">
        <v>621</v>
      </c>
      <c r="C303" t="s">
        <v>659</v>
      </c>
    </row>
    <row r="304" spans="1:3" x14ac:dyDescent="0.2">
      <c r="A304" t="s">
        <v>1009</v>
      </c>
      <c r="B304" t="s">
        <v>695</v>
      </c>
      <c r="C304" t="s">
        <v>696</v>
      </c>
    </row>
    <row r="305" spans="1:3" x14ac:dyDescent="0.2">
      <c r="A305" t="s">
        <v>1009</v>
      </c>
      <c r="B305" t="s">
        <v>803</v>
      </c>
      <c r="C305" t="s">
        <v>301</v>
      </c>
    </row>
    <row r="306" spans="1:3" x14ac:dyDescent="0.2">
      <c r="A306" t="s">
        <v>1009</v>
      </c>
      <c r="B306" t="s">
        <v>787</v>
      </c>
      <c r="C306" t="s">
        <v>700</v>
      </c>
    </row>
    <row r="307" spans="1:3" x14ac:dyDescent="0.2">
      <c r="A307" t="s">
        <v>1009</v>
      </c>
      <c r="B307" t="s">
        <v>788</v>
      </c>
      <c r="C307" t="s">
        <v>789</v>
      </c>
    </row>
    <row r="308" spans="1:3" x14ac:dyDescent="0.2">
      <c r="A308" t="s">
        <v>1009</v>
      </c>
      <c r="B308" t="s">
        <v>781</v>
      </c>
      <c r="C308" t="s">
        <v>782</v>
      </c>
    </row>
    <row r="309" spans="1:3" x14ac:dyDescent="0.2">
      <c r="A309" t="s">
        <v>1009</v>
      </c>
      <c r="B309" t="s">
        <v>752</v>
      </c>
      <c r="C309" t="s">
        <v>753</v>
      </c>
    </row>
    <row r="310" spans="1:3" x14ac:dyDescent="0.2">
      <c r="A310" t="s">
        <v>1009</v>
      </c>
      <c r="B310" t="s">
        <v>428</v>
      </c>
      <c r="C310" t="s">
        <v>429</v>
      </c>
    </row>
    <row r="311" spans="1:3" x14ac:dyDescent="0.2">
      <c r="A311" t="s">
        <v>1009</v>
      </c>
      <c r="B311" t="s">
        <v>423</v>
      </c>
      <c r="C311" t="s">
        <v>424</v>
      </c>
    </row>
    <row r="312" spans="1:3" x14ac:dyDescent="0.2">
      <c r="A312" t="s">
        <v>1009</v>
      </c>
      <c r="B312" t="s">
        <v>835</v>
      </c>
      <c r="C312" t="s">
        <v>749</v>
      </c>
    </row>
    <row r="313" spans="1:3" x14ac:dyDescent="0.2">
      <c r="A313" t="s">
        <v>1009</v>
      </c>
      <c r="B313" t="s">
        <v>830</v>
      </c>
      <c r="C313" t="s">
        <v>415</v>
      </c>
    </row>
    <row r="314" spans="1:3" x14ac:dyDescent="0.2">
      <c r="A314" t="s">
        <v>1009</v>
      </c>
      <c r="B314" t="s">
        <v>806</v>
      </c>
      <c r="C314" t="s">
        <v>441</v>
      </c>
    </row>
    <row r="315" spans="1:3" x14ac:dyDescent="0.2">
      <c r="A315" t="s">
        <v>1009</v>
      </c>
      <c r="B315" t="s">
        <v>847</v>
      </c>
      <c r="C315" t="s">
        <v>848</v>
      </c>
    </row>
    <row r="316" spans="1:3" x14ac:dyDescent="0.2">
      <c r="A316" t="s">
        <v>1009</v>
      </c>
      <c r="B316" t="s">
        <v>792</v>
      </c>
      <c r="C316" t="s">
        <v>793</v>
      </c>
    </row>
    <row r="317" spans="1:3" x14ac:dyDescent="0.2">
      <c r="A317" t="s">
        <v>1009</v>
      </c>
      <c r="B317" t="s">
        <v>795</v>
      </c>
      <c r="C317" t="s">
        <v>796</v>
      </c>
    </row>
    <row r="318" spans="1:3" x14ac:dyDescent="0.2">
      <c r="A318" t="s">
        <v>1009</v>
      </c>
      <c r="B318" t="s">
        <v>491</v>
      </c>
      <c r="C318" t="s">
        <v>492</v>
      </c>
    </row>
    <row r="319" spans="1:3" x14ac:dyDescent="0.2">
      <c r="A319" t="s">
        <v>1009</v>
      </c>
      <c r="B319" t="s">
        <v>736</v>
      </c>
      <c r="C319" t="s">
        <v>737</v>
      </c>
    </row>
    <row r="320" spans="1:3" x14ac:dyDescent="0.2">
      <c r="A320" t="s">
        <v>1009</v>
      </c>
      <c r="B320" t="s">
        <v>355</v>
      </c>
      <c r="C320" t="s">
        <v>356</v>
      </c>
    </row>
    <row r="321" spans="1:3" x14ac:dyDescent="0.2">
      <c r="A321" t="s">
        <v>1009</v>
      </c>
      <c r="B321" t="s">
        <v>611</v>
      </c>
      <c r="C321" t="s">
        <v>650</v>
      </c>
    </row>
    <row r="322" spans="1:3" x14ac:dyDescent="0.2">
      <c r="A322" t="s">
        <v>1009</v>
      </c>
      <c r="B322" t="s">
        <v>26</v>
      </c>
      <c r="C322" t="s">
        <v>27</v>
      </c>
    </row>
    <row r="323" spans="1:3" x14ac:dyDescent="0.2">
      <c r="A323" t="s">
        <v>1009</v>
      </c>
      <c r="B323" t="s">
        <v>589</v>
      </c>
      <c r="C323" t="s">
        <v>284</v>
      </c>
    </row>
    <row r="324" spans="1:3" x14ac:dyDescent="0.2">
      <c r="A324" t="s">
        <v>1009</v>
      </c>
      <c r="B324" t="s">
        <v>97</v>
      </c>
      <c r="C324" t="s">
        <v>98</v>
      </c>
    </row>
    <row r="325" spans="1:3" x14ac:dyDescent="0.2">
      <c r="A325" t="s">
        <v>1009</v>
      </c>
      <c r="B325" t="s">
        <v>258</v>
      </c>
      <c r="C325" t="s">
        <v>259</v>
      </c>
    </row>
    <row r="326" spans="1:3" x14ac:dyDescent="0.2">
      <c r="A326" t="s">
        <v>1009</v>
      </c>
      <c r="B326" t="s">
        <v>836</v>
      </c>
      <c r="C326" t="s">
        <v>837</v>
      </c>
    </row>
    <row r="327" spans="1:3" x14ac:dyDescent="0.2">
      <c r="A327" t="s">
        <v>1009</v>
      </c>
      <c r="B327" t="s">
        <v>833</v>
      </c>
      <c r="C327" t="s">
        <v>834</v>
      </c>
    </row>
    <row r="328" spans="1:3" x14ac:dyDescent="0.2">
      <c r="A328" t="s">
        <v>1010</v>
      </c>
      <c r="B328" t="s">
        <v>10</v>
      </c>
      <c r="C328" t="s">
        <v>11</v>
      </c>
    </row>
    <row r="329" spans="1:3" x14ac:dyDescent="0.2">
      <c r="A329" t="s">
        <v>1010</v>
      </c>
      <c r="B329" t="s">
        <v>681</v>
      </c>
      <c r="C329" t="s">
        <v>682</v>
      </c>
    </row>
    <row r="330" spans="1:3" x14ac:dyDescent="0.2">
      <c r="A330" t="s">
        <v>1010</v>
      </c>
      <c r="B330" t="s">
        <v>867</v>
      </c>
      <c r="C330" t="s">
        <v>868</v>
      </c>
    </row>
    <row r="331" spans="1:3" x14ac:dyDescent="0.2">
      <c r="A331" t="s">
        <v>1010</v>
      </c>
      <c r="B331" t="s">
        <v>865</v>
      </c>
      <c r="C331" t="s">
        <v>866</v>
      </c>
    </row>
    <row r="332" spans="1:3" x14ac:dyDescent="0.2">
      <c r="A332" t="s">
        <v>1010</v>
      </c>
      <c r="B332" t="s">
        <v>603</v>
      </c>
      <c r="C332" t="s">
        <v>643</v>
      </c>
    </row>
    <row r="333" spans="1:3" x14ac:dyDescent="0.2">
      <c r="A333" t="s">
        <v>1010</v>
      </c>
      <c r="B333" t="s">
        <v>619</v>
      </c>
      <c r="C333" t="s">
        <v>657</v>
      </c>
    </row>
    <row r="334" spans="1:3" x14ac:dyDescent="0.2">
      <c r="A334" t="s">
        <v>1010</v>
      </c>
      <c r="B334" t="s">
        <v>879</v>
      </c>
      <c r="C334" t="s">
        <v>880</v>
      </c>
    </row>
    <row r="335" spans="1:3" x14ac:dyDescent="0.2">
      <c r="A335" t="s">
        <v>1010</v>
      </c>
      <c r="B335" t="s">
        <v>744</v>
      </c>
      <c r="C335" t="s">
        <v>745</v>
      </c>
    </row>
    <row r="336" spans="1:3" x14ac:dyDescent="0.2">
      <c r="A336" t="s">
        <v>1010</v>
      </c>
      <c r="B336" t="s">
        <v>596</v>
      </c>
      <c r="C336" t="s">
        <v>636</v>
      </c>
    </row>
    <row r="337" spans="1:3" x14ac:dyDescent="0.2">
      <c r="A337" t="s">
        <v>1010</v>
      </c>
      <c r="B337" t="s">
        <v>716</v>
      </c>
      <c r="C337" t="s">
        <v>717</v>
      </c>
    </row>
    <row r="338" spans="1:3" x14ac:dyDescent="0.2">
      <c r="A338" t="s">
        <v>1010</v>
      </c>
      <c r="B338" t="s">
        <v>870</v>
      </c>
      <c r="C338" t="s">
        <v>871</v>
      </c>
    </row>
    <row r="339" spans="1:3" x14ac:dyDescent="0.2">
      <c r="A339" t="s">
        <v>1010</v>
      </c>
      <c r="B339" t="s">
        <v>597</v>
      </c>
      <c r="C339" t="s">
        <v>637</v>
      </c>
    </row>
    <row r="340" spans="1:3" x14ac:dyDescent="0.2">
      <c r="A340" t="s">
        <v>1010</v>
      </c>
      <c r="B340" t="s">
        <v>549</v>
      </c>
      <c r="C340" t="s">
        <v>550</v>
      </c>
    </row>
    <row r="341" spans="1:3" x14ac:dyDescent="0.2">
      <c r="A341" t="s">
        <v>1010</v>
      </c>
      <c r="B341" t="s">
        <v>464</v>
      </c>
      <c r="C341" t="s">
        <v>465</v>
      </c>
    </row>
    <row r="342" spans="1:3" x14ac:dyDescent="0.2">
      <c r="A342" t="s">
        <v>1010</v>
      </c>
      <c r="B342" t="s">
        <v>840</v>
      </c>
      <c r="C342" t="s">
        <v>841</v>
      </c>
    </row>
    <row r="343" spans="1:3" x14ac:dyDescent="0.2">
      <c r="A343" t="s">
        <v>1010</v>
      </c>
      <c r="B343" t="s">
        <v>318</v>
      </c>
      <c r="C343" t="s">
        <v>319</v>
      </c>
    </row>
    <row r="344" spans="1:3" x14ac:dyDescent="0.2">
      <c r="A344" t="s">
        <v>1010</v>
      </c>
      <c r="B344" t="s">
        <v>533</v>
      </c>
      <c r="C344" t="s">
        <v>534</v>
      </c>
    </row>
    <row r="345" spans="1:3" x14ac:dyDescent="0.2">
      <c r="A345" t="s">
        <v>1010</v>
      </c>
      <c r="B345" t="s">
        <v>869</v>
      </c>
      <c r="C345" t="s">
        <v>676</v>
      </c>
    </row>
    <row r="346" spans="1:3" x14ac:dyDescent="0.2">
      <c r="A346" t="s">
        <v>1010</v>
      </c>
      <c r="B346" t="s">
        <v>175</v>
      </c>
      <c r="C346" t="s">
        <v>176</v>
      </c>
    </row>
    <row r="347" spans="1:3" x14ac:dyDescent="0.2">
      <c r="A347" t="s">
        <v>1010</v>
      </c>
      <c r="B347" t="s">
        <v>62</v>
      </c>
      <c r="C347" t="s">
        <v>63</v>
      </c>
    </row>
    <row r="348" spans="1:3" x14ac:dyDescent="0.2">
      <c r="A348" t="s">
        <v>1010</v>
      </c>
      <c r="B348" t="s">
        <v>265</v>
      </c>
      <c r="C348" t="s">
        <v>266</v>
      </c>
    </row>
    <row r="349" spans="1:3" x14ac:dyDescent="0.2">
      <c r="A349" t="s">
        <v>1010</v>
      </c>
      <c r="B349" t="s">
        <v>785</v>
      </c>
      <c r="C349" t="s">
        <v>786</v>
      </c>
    </row>
    <row r="350" spans="1:3" x14ac:dyDescent="0.2">
      <c r="A350" t="s">
        <v>1010</v>
      </c>
      <c r="B350" t="s">
        <v>139</v>
      </c>
      <c r="C350" t="s">
        <v>140</v>
      </c>
    </row>
    <row r="351" spans="1:3" x14ac:dyDescent="0.2">
      <c r="A351" t="s">
        <v>1010</v>
      </c>
      <c r="B351" t="s">
        <v>883</v>
      </c>
      <c r="C351" t="s">
        <v>884</v>
      </c>
    </row>
    <row r="352" spans="1:3" x14ac:dyDescent="0.2">
      <c r="A352" t="s">
        <v>1010</v>
      </c>
      <c r="B352" t="s">
        <v>400</v>
      </c>
      <c r="C352" t="s">
        <v>401</v>
      </c>
    </row>
    <row r="353" spans="1:3" x14ac:dyDescent="0.2">
      <c r="A353" t="s">
        <v>1010</v>
      </c>
      <c r="B353" t="s">
        <v>718</v>
      </c>
      <c r="C353" t="s">
        <v>719</v>
      </c>
    </row>
    <row r="354" spans="1:3" x14ac:dyDescent="0.2">
      <c r="A354" t="s">
        <v>1010</v>
      </c>
      <c r="B354" t="s">
        <v>861</v>
      </c>
      <c r="C354" t="s">
        <v>481</v>
      </c>
    </row>
    <row r="355" spans="1:3" x14ac:dyDescent="0.2">
      <c r="A355" t="s">
        <v>1010</v>
      </c>
      <c r="B355" t="s">
        <v>406</v>
      </c>
      <c r="C355" t="s">
        <v>407</v>
      </c>
    </row>
    <row r="356" spans="1:3" x14ac:dyDescent="0.2">
      <c r="A356" t="s">
        <v>1010</v>
      </c>
      <c r="B356" t="s">
        <v>72</v>
      </c>
      <c r="C356" t="s">
        <v>73</v>
      </c>
    </row>
    <row r="357" spans="1:3" x14ac:dyDescent="0.2">
      <c r="A357" t="s">
        <v>1010</v>
      </c>
      <c r="B357" t="s">
        <v>877</v>
      </c>
      <c r="C357" t="s">
        <v>878</v>
      </c>
    </row>
    <row r="358" spans="1:3" x14ac:dyDescent="0.2">
      <c r="A358" t="s">
        <v>1010</v>
      </c>
      <c r="B358" t="s">
        <v>872</v>
      </c>
      <c r="C358" t="s">
        <v>873</v>
      </c>
    </row>
    <row r="359" spans="1:3" x14ac:dyDescent="0.2">
      <c r="A359" t="s">
        <v>1010</v>
      </c>
      <c r="B359" t="s">
        <v>797</v>
      </c>
      <c r="C359" t="s">
        <v>798</v>
      </c>
    </row>
    <row r="360" spans="1:3" x14ac:dyDescent="0.2">
      <c r="A360" t="s">
        <v>1010</v>
      </c>
      <c r="B360" t="s">
        <v>804</v>
      </c>
      <c r="C360" t="s">
        <v>805</v>
      </c>
    </row>
    <row r="361" spans="1:3" x14ac:dyDescent="0.2">
      <c r="A361" t="s">
        <v>1010</v>
      </c>
      <c r="B361" t="s">
        <v>353</v>
      </c>
      <c r="C361" t="s">
        <v>354</v>
      </c>
    </row>
    <row r="362" spans="1:3" x14ac:dyDescent="0.2">
      <c r="A362" t="s">
        <v>1010</v>
      </c>
      <c r="B362" t="s">
        <v>440</v>
      </c>
      <c r="C362" t="s">
        <v>441</v>
      </c>
    </row>
    <row r="363" spans="1:3" x14ac:dyDescent="0.2">
      <c r="A363" t="s">
        <v>1010</v>
      </c>
      <c r="B363" t="s">
        <v>609</v>
      </c>
      <c r="C363" t="s">
        <v>649</v>
      </c>
    </row>
    <row r="364" spans="1:3" x14ac:dyDescent="0.2">
      <c r="A364" t="s">
        <v>1010</v>
      </c>
      <c r="B364" t="s">
        <v>501</v>
      </c>
      <c r="C364" t="s">
        <v>502</v>
      </c>
    </row>
    <row r="365" spans="1:3" x14ac:dyDescent="0.2">
      <c r="A365" t="s">
        <v>1010</v>
      </c>
      <c r="B365" t="s">
        <v>874</v>
      </c>
      <c r="C365" t="s">
        <v>374</v>
      </c>
    </row>
    <row r="366" spans="1:3" x14ac:dyDescent="0.2">
      <c r="A366" t="s">
        <v>1010</v>
      </c>
      <c r="B366" t="s">
        <v>279</v>
      </c>
      <c r="C366" t="s">
        <v>280</v>
      </c>
    </row>
    <row r="367" spans="1:3" x14ac:dyDescent="0.2">
      <c r="A367" t="s">
        <v>1010</v>
      </c>
      <c r="B367" t="s">
        <v>710</v>
      </c>
      <c r="C367" t="s">
        <v>632</v>
      </c>
    </row>
    <row r="368" spans="1:3" x14ac:dyDescent="0.2">
      <c r="A368" t="s">
        <v>1010</v>
      </c>
      <c r="B368" t="s">
        <v>687</v>
      </c>
      <c r="C368" t="s">
        <v>688</v>
      </c>
    </row>
    <row r="369" spans="1:3" x14ac:dyDescent="0.2">
      <c r="A369" t="s">
        <v>1010</v>
      </c>
      <c r="B369" t="s">
        <v>626</v>
      </c>
      <c r="C369" t="s">
        <v>662</v>
      </c>
    </row>
    <row r="370" spans="1:3" x14ac:dyDescent="0.2">
      <c r="A370" t="s">
        <v>1010</v>
      </c>
      <c r="B370" t="s">
        <v>40</v>
      </c>
      <c r="C370" t="s">
        <v>41</v>
      </c>
    </row>
    <row r="371" spans="1:3" x14ac:dyDescent="0.2">
      <c r="A371" t="s">
        <v>1010</v>
      </c>
      <c r="B371" t="s">
        <v>161</v>
      </c>
      <c r="C371" t="s">
        <v>162</v>
      </c>
    </row>
    <row r="372" spans="1:3" x14ac:dyDescent="0.2">
      <c r="A372" t="s">
        <v>1010</v>
      </c>
      <c r="B372" t="s">
        <v>431</v>
      </c>
      <c r="C372" t="s">
        <v>154</v>
      </c>
    </row>
    <row r="373" spans="1:3" x14ac:dyDescent="0.2">
      <c r="A373" t="s">
        <v>1010</v>
      </c>
      <c r="B373" t="s">
        <v>472</v>
      </c>
      <c r="C373" t="s">
        <v>473</v>
      </c>
    </row>
    <row r="374" spans="1:3" x14ac:dyDescent="0.2">
      <c r="A374" t="s">
        <v>1010</v>
      </c>
      <c r="B374" t="s">
        <v>859</v>
      </c>
      <c r="C374" t="s">
        <v>860</v>
      </c>
    </row>
    <row r="375" spans="1:3" x14ac:dyDescent="0.2">
      <c r="A375" t="s">
        <v>1010</v>
      </c>
      <c r="B375" t="s">
        <v>568</v>
      </c>
      <c r="C375" t="s">
        <v>569</v>
      </c>
    </row>
    <row r="376" spans="1:3" x14ac:dyDescent="0.2">
      <c r="A376" t="s">
        <v>1010</v>
      </c>
      <c r="B376" t="s">
        <v>714</v>
      </c>
      <c r="C376" t="s">
        <v>715</v>
      </c>
    </row>
    <row r="377" spans="1:3" x14ac:dyDescent="0.2">
      <c r="A377" t="s">
        <v>1010</v>
      </c>
      <c r="B377" t="s">
        <v>379</v>
      </c>
      <c r="C377" t="s">
        <v>288</v>
      </c>
    </row>
    <row r="378" spans="1:3" x14ac:dyDescent="0.2">
      <c r="A378" t="s">
        <v>1010</v>
      </c>
      <c r="B378" t="s">
        <v>885</v>
      </c>
      <c r="C378" t="s">
        <v>138</v>
      </c>
    </row>
    <row r="379" spans="1:3" x14ac:dyDescent="0.2">
      <c r="A379" t="s">
        <v>1011</v>
      </c>
      <c r="B379" t="s">
        <v>911</v>
      </c>
      <c r="C379" t="s">
        <v>912</v>
      </c>
    </row>
    <row r="380" spans="1:3" x14ac:dyDescent="0.2">
      <c r="A380" t="s">
        <v>1011</v>
      </c>
      <c r="B380" t="s">
        <v>564</v>
      </c>
      <c r="C380" t="s">
        <v>565</v>
      </c>
    </row>
    <row r="381" spans="1:3" x14ac:dyDescent="0.2">
      <c r="A381" t="s">
        <v>1011</v>
      </c>
      <c r="B381" t="s">
        <v>926</v>
      </c>
      <c r="C381" t="s">
        <v>927</v>
      </c>
    </row>
    <row r="382" spans="1:3" x14ac:dyDescent="0.2">
      <c r="A382" t="s">
        <v>1011</v>
      </c>
      <c r="B382" t="s">
        <v>269</v>
      </c>
      <c r="C382" t="s">
        <v>270</v>
      </c>
    </row>
    <row r="383" spans="1:3" x14ac:dyDescent="0.2">
      <c r="A383" t="s">
        <v>1011</v>
      </c>
      <c r="B383" t="s">
        <v>844</v>
      </c>
      <c r="C383" t="s">
        <v>845</v>
      </c>
    </row>
    <row r="384" spans="1:3" x14ac:dyDescent="0.2">
      <c r="A384" t="s">
        <v>1011</v>
      </c>
      <c r="B384" t="s">
        <v>487</v>
      </c>
      <c r="C384" t="s">
        <v>488</v>
      </c>
    </row>
    <row r="385" spans="1:3" x14ac:dyDescent="0.2">
      <c r="A385" t="s">
        <v>1011</v>
      </c>
      <c r="B385" t="s">
        <v>928</v>
      </c>
      <c r="C385" t="s">
        <v>929</v>
      </c>
    </row>
    <row r="386" spans="1:3" x14ac:dyDescent="0.2">
      <c r="A386" t="s">
        <v>1011</v>
      </c>
      <c r="B386" t="s">
        <v>920</v>
      </c>
      <c r="C386" t="s">
        <v>301</v>
      </c>
    </row>
    <row r="387" spans="1:3" x14ac:dyDescent="0.2">
      <c r="A387" t="s">
        <v>1011</v>
      </c>
      <c r="B387" t="s">
        <v>942</v>
      </c>
      <c r="C387" t="s">
        <v>943</v>
      </c>
    </row>
    <row r="388" spans="1:3" x14ac:dyDescent="0.2">
      <c r="A388" t="s">
        <v>1011</v>
      </c>
      <c r="B388" t="s">
        <v>914</v>
      </c>
      <c r="C388" t="s">
        <v>915</v>
      </c>
    </row>
    <row r="389" spans="1:3" x14ac:dyDescent="0.2">
      <c r="A389" t="s">
        <v>1011</v>
      </c>
      <c r="B389" t="s">
        <v>6</v>
      </c>
      <c r="C389" t="s">
        <v>7</v>
      </c>
    </row>
    <row r="390" spans="1:3" x14ac:dyDescent="0.2">
      <c r="A390" t="s">
        <v>1011</v>
      </c>
      <c r="B390" t="s">
        <v>687</v>
      </c>
      <c r="C390" t="s">
        <v>688</v>
      </c>
    </row>
    <row r="391" spans="1:3" x14ac:dyDescent="0.2">
      <c r="A391" t="s">
        <v>1011</v>
      </c>
      <c r="B391" t="s">
        <v>679</v>
      </c>
      <c r="C391" t="s">
        <v>680</v>
      </c>
    </row>
    <row r="392" spans="1:3" x14ac:dyDescent="0.2">
      <c r="A392" t="s">
        <v>1011</v>
      </c>
      <c r="B392" t="s">
        <v>693</v>
      </c>
      <c r="C392" t="s">
        <v>694</v>
      </c>
    </row>
    <row r="393" spans="1:3" x14ac:dyDescent="0.2">
      <c r="A393" t="s">
        <v>1011</v>
      </c>
      <c r="B393" t="s">
        <v>936</v>
      </c>
      <c r="C393" t="s">
        <v>937</v>
      </c>
    </row>
    <row r="394" spans="1:3" x14ac:dyDescent="0.2">
      <c r="A394" t="s">
        <v>1011</v>
      </c>
      <c r="B394" t="s">
        <v>466</v>
      </c>
      <c r="C394" t="s">
        <v>5</v>
      </c>
    </row>
    <row r="395" spans="1:3" x14ac:dyDescent="0.2">
      <c r="A395" t="s">
        <v>1011</v>
      </c>
      <c r="B395" t="s">
        <v>15</v>
      </c>
      <c r="C395" t="s">
        <v>16</v>
      </c>
    </row>
    <row r="396" spans="1:3" x14ac:dyDescent="0.2">
      <c r="A396" t="s">
        <v>1011</v>
      </c>
      <c r="B396" t="s">
        <v>24</v>
      </c>
      <c r="C396" t="s">
        <v>25</v>
      </c>
    </row>
    <row r="397" spans="1:3" x14ac:dyDescent="0.2">
      <c r="A397" t="s">
        <v>1011</v>
      </c>
      <c r="B397" t="s">
        <v>916</v>
      </c>
      <c r="C397" t="s">
        <v>917</v>
      </c>
    </row>
    <row r="398" spans="1:3" x14ac:dyDescent="0.2">
      <c r="A398" t="s">
        <v>1011</v>
      </c>
      <c r="B398" t="s">
        <v>530</v>
      </c>
      <c r="C398" t="s">
        <v>525</v>
      </c>
    </row>
    <row r="399" spans="1:3" x14ac:dyDescent="0.2">
      <c r="A399" t="s">
        <v>1011</v>
      </c>
      <c r="B399" t="s">
        <v>511</v>
      </c>
      <c r="C399" t="s">
        <v>415</v>
      </c>
    </row>
    <row r="400" spans="1:3" x14ac:dyDescent="0.2">
      <c r="A400" t="s">
        <v>1011</v>
      </c>
      <c r="B400" t="s">
        <v>258</v>
      </c>
      <c r="C400" t="s">
        <v>259</v>
      </c>
    </row>
    <row r="401" spans="1:3" x14ac:dyDescent="0.2">
      <c r="A401" t="s">
        <v>1011</v>
      </c>
      <c r="B401" t="s">
        <v>78</v>
      </c>
      <c r="C401" t="s">
        <v>79</v>
      </c>
    </row>
    <row r="402" spans="1:3" x14ac:dyDescent="0.2">
      <c r="A402" t="s">
        <v>1011</v>
      </c>
      <c r="B402" t="s">
        <v>924</v>
      </c>
      <c r="C402" t="s">
        <v>925</v>
      </c>
    </row>
    <row r="403" spans="1:3" x14ac:dyDescent="0.2">
      <c r="A403" t="s">
        <v>1011</v>
      </c>
      <c r="B403" t="s">
        <v>857</v>
      </c>
      <c r="C403" t="s">
        <v>858</v>
      </c>
    </row>
    <row r="404" spans="1:3" x14ac:dyDescent="0.2">
      <c r="A404" t="s">
        <v>1011</v>
      </c>
      <c r="B404" t="s">
        <v>125</v>
      </c>
      <c r="C404" t="s">
        <v>126</v>
      </c>
    </row>
    <row r="405" spans="1:3" x14ac:dyDescent="0.2">
      <c r="A405" t="s">
        <v>1011</v>
      </c>
      <c r="B405" t="s">
        <v>945</v>
      </c>
      <c r="C405" t="s">
        <v>946</v>
      </c>
    </row>
    <row r="406" spans="1:3" x14ac:dyDescent="0.2">
      <c r="A406" t="s">
        <v>1011</v>
      </c>
      <c r="B406" t="s">
        <v>938</v>
      </c>
      <c r="C406" t="s">
        <v>939</v>
      </c>
    </row>
    <row r="407" spans="1:3" x14ac:dyDescent="0.2">
      <c r="A407" t="s">
        <v>1011</v>
      </c>
      <c r="B407" t="s">
        <v>320</v>
      </c>
      <c r="C407" t="s">
        <v>321</v>
      </c>
    </row>
    <row r="408" spans="1:3" x14ac:dyDescent="0.2">
      <c r="A408" t="s">
        <v>1011</v>
      </c>
      <c r="B408" t="s">
        <v>944</v>
      </c>
      <c r="C408" t="s">
        <v>49</v>
      </c>
    </row>
    <row r="409" spans="1:3" x14ac:dyDescent="0.2">
      <c r="A409" t="s">
        <v>1011</v>
      </c>
      <c r="B409" t="s">
        <v>930</v>
      </c>
      <c r="C409" t="s">
        <v>931</v>
      </c>
    </row>
    <row r="410" spans="1:3" x14ac:dyDescent="0.2">
      <c r="A410" t="s">
        <v>1011</v>
      </c>
      <c r="B410" t="s">
        <v>897</v>
      </c>
      <c r="C410" t="s">
        <v>898</v>
      </c>
    </row>
    <row r="411" spans="1:3" x14ac:dyDescent="0.2">
      <c r="A411" t="s">
        <v>1011</v>
      </c>
      <c r="B411" t="s">
        <v>625</v>
      </c>
      <c r="C411" t="s">
        <v>222</v>
      </c>
    </row>
    <row r="412" spans="1:3" x14ac:dyDescent="0.2">
      <c r="A412" t="s">
        <v>1011</v>
      </c>
      <c r="B412" t="s">
        <v>862</v>
      </c>
      <c r="C412" t="s">
        <v>676</v>
      </c>
    </row>
    <row r="413" spans="1:3" x14ac:dyDescent="0.2">
      <c r="A413" t="s">
        <v>1011</v>
      </c>
      <c r="B413" t="s">
        <v>948</v>
      </c>
      <c r="C413" t="s">
        <v>906</v>
      </c>
    </row>
    <row r="414" spans="1:3" x14ac:dyDescent="0.2">
      <c r="A414" t="s">
        <v>1011</v>
      </c>
      <c r="B414" t="s">
        <v>904</v>
      </c>
      <c r="C414" t="s">
        <v>905</v>
      </c>
    </row>
    <row r="415" spans="1:3" x14ac:dyDescent="0.2">
      <c r="A415" t="s">
        <v>1011</v>
      </c>
      <c r="B415" t="s">
        <v>913</v>
      </c>
      <c r="C415" t="s">
        <v>284</v>
      </c>
    </row>
    <row r="416" spans="1:3" x14ac:dyDescent="0.2">
      <c r="A416" t="s">
        <v>1011</v>
      </c>
      <c r="B416" t="s">
        <v>932</v>
      </c>
      <c r="C416" t="s">
        <v>933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A268-2156-AA4D-896D-C2EFD1F75B3F}">
  <sheetPr filterMode="1"/>
  <dimension ref="A1:L117"/>
  <sheetViews>
    <sheetView tabSelected="1" workbookViewId="0">
      <pane ySplit="1" topLeftCell="A14" activePane="bottomLeft" state="frozen"/>
      <selection pane="bottomLeft" activeCell="H50" sqref="H50"/>
    </sheetView>
  </sheetViews>
  <sheetFormatPr baseColWidth="10" defaultRowHeight="16" x14ac:dyDescent="0.2"/>
  <cols>
    <col min="1" max="1" width="36.6640625" style="7" customWidth="1"/>
    <col min="2" max="2" width="30.1640625" style="7" customWidth="1"/>
    <col min="3" max="3" width="4.5" hidden="1" customWidth="1"/>
    <col min="4" max="4" width="13.6640625" customWidth="1"/>
    <col min="5" max="5" width="13.1640625" customWidth="1"/>
    <col min="6" max="6" width="6.1640625" style="5" customWidth="1"/>
    <col min="7" max="7" width="37" customWidth="1"/>
    <col min="8" max="8" width="12.1640625" customWidth="1"/>
    <col min="9" max="10" width="10.1640625" customWidth="1"/>
    <col min="11" max="11" width="13.83203125" customWidth="1"/>
    <col min="12" max="12" width="42.83203125" style="7" customWidth="1"/>
  </cols>
  <sheetData>
    <row r="1" spans="1:12" x14ac:dyDescent="0.2">
      <c r="A1" s="12" t="s">
        <v>0</v>
      </c>
      <c r="B1" s="9" t="s">
        <v>1</v>
      </c>
      <c r="C1" s="3" t="s">
        <v>226</v>
      </c>
      <c r="D1" s="3" t="s">
        <v>177</v>
      </c>
      <c r="E1" s="3" t="s">
        <v>178</v>
      </c>
      <c r="F1" s="10" t="s">
        <v>179</v>
      </c>
      <c r="G1" s="3" t="s">
        <v>2</v>
      </c>
      <c r="H1" s="6" t="s">
        <v>3</v>
      </c>
      <c r="I1" s="3" t="s">
        <v>181</v>
      </c>
      <c r="J1" s="3" t="s">
        <v>182</v>
      </c>
      <c r="K1" s="3" t="s">
        <v>183</v>
      </c>
      <c r="L1" s="9" t="s">
        <v>188</v>
      </c>
    </row>
    <row r="2" spans="1:12" hidden="1" x14ac:dyDescent="0.2">
      <c r="A2" t="s">
        <v>1455</v>
      </c>
      <c r="B2" t="s">
        <v>1456</v>
      </c>
      <c r="C2" s="7" t="str">
        <f>A2&amp;"."&amp;B2</f>
        <v>Bloom.LULLANAS</v>
      </c>
      <c r="D2">
        <f>IFERROR(VLOOKUP($C2, 'Base sheet'!$C$2:$L$853, 2, 0), "")</f>
        <v>1</v>
      </c>
      <c r="E2">
        <f>IFERROR(VLOOKUP($C2, 'Base sheet'!$C$2:$L$853, 3, 0), "")</f>
        <v>2</v>
      </c>
      <c r="F2" s="5">
        <f>IFERROR(VLOOKUP($C2, 'Base sheet'!$C$2:$L$853, 4, 0), "")</f>
        <v>94.921000000000006</v>
      </c>
      <c r="G2" t="str">
        <f>IFERROR(VLOOKUP($C2, 'Base sheet'!$C$2:$L$853, 5, 0), "")</f>
        <v>Singer songwriter, Covers</v>
      </c>
      <c r="H2" s="4">
        <f>IFERROR(VLOOKUP($C2, 'Base sheet'!$C$2:$L$853, 6, 0), "")</f>
        <v>0.89600000000000002</v>
      </c>
      <c r="I2">
        <f>IFERROR(VLOOKUP($C2, 'Base sheet'!$C$2:$L$853, 7, 0), "")</f>
        <v>4</v>
      </c>
      <c r="J2">
        <f>IFERROR(VLOOKUP($C2, 'Base sheet'!$C$2:$L$853, 8, 0), "")</f>
        <v>3</v>
      </c>
      <c r="K2" t="str">
        <f>IFERROR(VLOOKUP($C2, 'Base sheet'!$C$2:$L$853, 9, 0), "")</f>
        <v>Rising</v>
      </c>
      <c r="L2" t="str">
        <f>IFERROR(IF(VLOOKUP($C2, 'Base sheet'!$C$2:$L$853, 10, 0) = 0, "", VLOOKUP($C2, 'Base sheet'!$C$2:$L$853, 10, 0)), "")</f>
        <v/>
      </c>
    </row>
    <row r="3" spans="1:12" hidden="1" x14ac:dyDescent="0.2">
      <c r="A3" t="s">
        <v>902</v>
      </c>
      <c r="B3" t="s">
        <v>903</v>
      </c>
      <c r="C3" s="7" t="str">
        <f>A3&amp;"."&amp;B3</f>
        <v>Waves - Acoustic.Dean Lewis</v>
      </c>
      <c r="D3">
        <f>IFERROR(VLOOKUP($C3, 'Base sheet'!$C$2:$L$853, 2, 0), "")</f>
        <v>1</v>
      </c>
      <c r="E3">
        <f>IFERROR(VLOOKUP($C3, 'Base sheet'!$C$2:$L$853, 3, 0), "")</f>
        <v>2</v>
      </c>
      <c r="F3" s="5">
        <f>IFERROR(VLOOKUP($C3, 'Base sheet'!$C$2:$L$853, 4, 0), "")</f>
        <v>88.686999999999998</v>
      </c>
      <c r="G3" t="str">
        <f>IFERROR(VLOOKUP($C3, 'Base sheet'!$C$2:$L$853, 5, 0), "")</f>
        <v>Singer songwriter</v>
      </c>
      <c r="H3" s="4">
        <f>IFERROR(VLOOKUP($C3, 'Base sheet'!$C$2:$L$853, 6, 0), "")</f>
        <v>0.8</v>
      </c>
      <c r="I3">
        <f>IFERROR(VLOOKUP($C3, 'Base sheet'!$C$2:$L$853, 7, 0), "")</f>
        <v>4</v>
      </c>
      <c r="J3">
        <f>IFERROR(VLOOKUP($C3, 'Base sheet'!$C$2:$L$853, 8, 0), "")</f>
        <v>4</v>
      </c>
      <c r="K3" t="str">
        <f>IFERROR(VLOOKUP($C3, 'Base sheet'!$C$2:$L$853, 9, 0), "")</f>
        <v>Rising</v>
      </c>
      <c r="L3" t="str">
        <f>IFERROR(IF(VLOOKUP($C3, 'Base sheet'!$C$2:$L$853, 10, 0) = 0, "", VLOOKUP($C3, 'Base sheet'!$C$2:$L$853, 10, 0)), "")</f>
        <v/>
      </c>
    </row>
    <row r="4" spans="1:12" hidden="1" x14ac:dyDescent="0.2">
      <c r="A4" t="s">
        <v>988</v>
      </c>
      <c r="B4" t="s">
        <v>989</v>
      </c>
      <c r="C4" s="7" t="str">
        <f>A4&amp;"."&amp;B4</f>
        <v>Technicolour Beat.Oh Wonder</v>
      </c>
      <c r="D4">
        <f>IFERROR(VLOOKUP($C4, 'Base sheet'!$C$2:$L$853, 2, 0), "")</f>
        <v>1</v>
      </c>
      <c r="E4">
        <f>IFERROR(VLOOKUP($C4, 'Base sheet'!$C$2:$L$853, 3, 0), "")</f>
        <v>2</v>
      </c>
      <c r="F4" s="5">
        <f>IFERROR(VLOOKUP($C4, 'Base sheet'!$C$2:$L$853, 4, 0), "")</f>
        <v>65</v>
      </c>
      <c r="G4" t="str">
        <f>IFERROR(VLOOKUP($C4, 'Base sheet'!$C$2:$L$853, 5, 0), "")</f>
        <v>Late night, Electropop</v>
      </c>
      <c r="H4" s="4">
        <f>IFERROR(VLOOKUP($C4, 'Base sheet'!$C$2:$L$853, 6, 0), "")</f>
        <v>0.626</v>
      </c>
      <c r="I4">
        <f>IFERROR(VLOOKUP($C4, 'Base sheet'!$C$2:$L$853, 7, 0), "")</f>
        <v>5</v>
      </c>
      <c r="J4">
        <f>IFERROR(VLOOKUP($C4, 'Base sheet'!$C$2:$L$853, 8, 0), "")</f>
        <v>4</v>
      </c>
      <c r="K4" t="str">
        <f>IFERROR(VLOOKUP($C4, 'Base sheet'!$C$2:$L$853, 9, 0), "")</f>
        <v>Rising</v>
      </c>
      <c r="L4" t="str">
        <f>IFERROR(IF(VLOOKUP($C4, 'Base sheet'!$C$2:$L$853, 10, 0) = 0, "", VLOOKUP($C4, 'Base sheet'!$C$2:$L$853, 10, 0)), "")</f>
        <v/>
      </c>
    </row>
    <row r="5" spans="1:12" hidden="1" x14ac:dyDescent="0.2">
      <c r="A5" t="s">
        <v>1441</v>
      </c>
      <c r="B5" t="s">
        <v>1442</v>
      </c>
      <c r="C5" s="7" t="str">
        <f>A5&amp;"."&amp;B5</f>
        <v>Learning To Love Me.Gaustad</v>
      </c>
      <c r="D5">
        <f>IFERROR(VLOOKUP($C5, 'Base sheet'!$C$2:$L$853, 2, 0), "")</f>
        <v>2</v>
      </c>
      <c r="E5">
        <f>IFERROR(VLOOKUP($C5, 'Base sheet'!$C$2:$L$853, 3, 0), "")</f>
        <v>2</v>
      </c>
      <c r="F5" s="5">
        <f>IFERROR(VLOOKUP($C5, 'Base sheet'!$C$2:$L$853, 4, 0), "")</f>
        <v>88</v>
      </c>
      <c r="G5" t="str">
        <f>IFERROR(VLOOKUP($C5, 'Base sheet'!$C$2:$L$853, 5, 0), "")</f>
        <v>Singer songwriter</v>
      </c>
      <c r="H5" s="4">
        <f>IFERROR(VLOOKUP($C5, 'Base sheet'!$C$2:$L$853, 6, 0), "")</f>
        <v>0.9</v>
      </c>
      <c r="I5">
        <f>IFERROR(VLOOKUP($C5, 'Base sheet'!$C$2:$L$853, 7, 0), "")</f>
        <v>3</v>
      </c>
      <c r="J5">
        <f>IFERROR(VLOOKUP($C5, 'Base sheet'!$C$2:$L$853, 8, 0), "")</f>
        <v>3</v>
      </c>
      <c r="K5" t="str">
        <f>IFERROR(VLOOKUP($C5, 'Base sheet'!$C$2:$L$853, 9, 0), "")</f>
        <v>None</v>
      </c>
      <c r="L5" t="str">
        <f>IFERROR(IF(VLOOKUP($C5, 'Base sheet'!$C$2:$L$853, 10, 0) = 0, "", VLOOKUP($C5, 'Base sheet'!$C$2:$L$853, 10, 0)), "")</f>
        <v/>
      </c>
    </row>
    <row r="6" spans="1:12" x14ac:dyDescent="0.2">
      <c r="A6" t="s">
        <v>1443</v>
      </c>
      <c r="B6" t="s">
        <v>1444</v>
      </c>
      <c r="C6" s="7" t="str">
        <f>A6&amp;"."&amp;B6</f>
        <v>It's All Right.Aaron Neville</v>
      </c>
      <c r="D6">
        <f>IFERROR(VLOOKUP($C6, 'Base sheet'!$C$2:$L$853, 2, 0), "")</f>
        <v>2</v>
      </c>
      <c r="E6">
        <f>IFERROR(VLOOKUP($C6, 'Base sheet'!$C$2:$L$853, 3, 0), "")</f>
        <v>3</v>
      </c>
      <c r="F6" s="5">
        <f>IFERROR(VLOOKUP($C6, 'Base sheet'!$C$2:$L$853, 4, 0), "")</f>
        <v>108.498</v>
      </c>
      <c r="G6" t="str">
        <f>IFERROR(VLOOKUP($C6, 'Base sheet'!$C$2:$L$853, 5, 0), "")</f>
        <v>Oldies</v>
      </c>
      <c r="H6" s="4">
        <f>IFERROR(VLOOKUP($C6, 'Base sheet'!$C$2:$L$853, 6, 0), "")</f>
        <v>0.7</v>
      </c>
      <c r="I6">
        <f>IFERROR(VLOOKUP($C6, 'Base sheet'!$C$2:$L$853, 7, 0), "")</f>
        <v>1</v>
      </c>
      <c r="J6">
        <f>IFERROR(VLOOKUP($C6, 'Base sheet'!$C$2:$L$853, 8, 0), "")</f>
        <v>3</v>
      </c>
      <c r="K6" t="str">
        <f>IFERROR(VLOOKUP($C6, 'Base sheet'!$C$2:$L$853, 9, 0), "")</f>
        <v>Rising</v>
      </c>
      <c r="L6" t="str">
        <f>IFERROR(IF(VLOOKUP($C6, 'Base sheet'!$C$2:$L$853, 10, 0) = 0, "", VLOOKUP($C6, 'Base sheet'!$C$2:$L$853, 10, 0)), "")</f>
        <v/>
      </c>
    </row>
    <row r="7" spans="1:12" x14ac:dyDescent="0.2">
      <c r="A7" t="s">
        <v>1446</v>
      </c>
      <c r="B7" t="s">
        <v>1447</v>
      </c>
      <c r="C7" s="7" t="str">
        <f>A7&amp;"."&amp;B7</f>
        <v>Boo'd Up.William Singe</v>
      </c>
      <c r="D7">
        <f>IFERROR(VLOOKUP($C7, 'Base sheet'!$C$2:$L$853, 2, 0), "")</f>
        <v>2</v>
      </c>
      <c r="E7">
        <f>IFERROR(VLOOKUP($C7, 'Base sheet'!$C$2:$L$853, 3, 0), "")</f>
        <v>3</v>
      </c>
      <c r="F7" s="5">
        <f>IFERROR(VLOOKUP($C7, 'Base sheet'!$C$2:$L$853, 4, 0), "")</f>
        <v>85.882000000000005</v>
      </c>
      <c r="G7" t="str">
        <f>IFERROR(VLOOKUP($C7, 'Base sheet'!$C$2:$L$853, 5, 0), "")</f>
        <v>R&amp;B, Singer Songwriter, Covers</v>
      </c>
      <c r="H7" s="4">
        <f>IFERROR(VLOOKUP($C7, 'Base sheet'!$C$2:$L$853, 6, 0), "")</f>
        <v>0.7</v>
      </c>
      <c r="I7">
        <f>IFERROR(VLOOKUP($C7, 'Base sheet'!$C$2:$L$853, 7, 0), "")</f>
        <v>2</v>
      </c>
      <c r="J7">
        <f>IFERROR(VLOOKUP($C7, 'Base sheet'!$C$2:$L$853, 8, 0), "")</f>
        <v>4</v>
      </c>
      <c r="K7" t="str">
        <f>IFERROR(VLOOKUP($C7, 'Base sheet'!$C$2:$L$853, 9, 0), "")</f>
        <v>Rising</v>
      </c>
      <c r="L7" t="str">
        <f>IFERROR(IF(VLOOKUP($C7, 'Base sheet'!$C$2:$L$853, 10, 0) = 0, "", VLOOKUP($C7, 'Base sheet'!$C$2:$L$853, 10, 0)), "")</f>
        <v>End a few sec early</v>
      </c>
    </row>
    <row r="8" spans="1:12" hidden="1" x14ac:dyDescent="0.2">
      <c r="A8" t="s">
        <v>273</v>
      </c>
      <c r="B8" t="s">
        <v>274</v>
      </c>
      <c r="C8" s="7" t="str">
        <f>A8&amp;"."&amp;B8</f>
        <v>how deep?.Tai Verdes</v>
      </c>
      <c r="D8">
        <f>IFERROR(VLOOKUP($C8, 'Base sheet'!$C$2:$L$853, 2, 0), "")</f>
        <v>2</v>
      </c>
      <c r="E8">
        <f>IFERROR(VLOOKUP($C8, 'Base sheet'!$C$2:$L$853, 3, 0), "")</f>
        <v>2</v>
      </c>
      <c r="F8" s="5">
        <f>IFERROR(VLOOKUP($C8, 'Base sheet'!$C$2:$L$853, 4, 0), "")</f>
        <v>97.021000000000001</v>
      </c>
      <c r="G8" t="str">
        <f>IFERROR(VLOOKUP($C8, 'Base sheet'!$C$2:$L$853, 5, 0), "")</f>
        <v>Pop, Rap</v>
      </c>
      <c r="H8" s="4">
        <f>IFERROR(VLOOKUP($C8, 'Base sheet'!$C$2:$L$853, 6, 0), "")</f>
        <v>0.4</v>
      </c>
      <c r="I8">
        <f>IFERROR(VLOOKUP($C8, 'Base sheet'!$C$2:$L$853, 7, 0), "")</f>
        <v>3</v>
      </c>
      <c r="J8">
        <f>IFERROR(VLOOKUP($C8, 'Base sheet'!$C$2:$L$853, 8, 0), "")</f>
        <v>1</v>
      </c>
      <c r="K8" t="str">
        <f>IFERROR(VLOOKUP($C8, 'Base sheet'!$C$2:$L$853, 9, 0), "")</f>
        <v>None</v>
      </c>
      <c r="L8" t="str">
        <f>IFERROR(IF(VLOOKUP($C8, 'Base sheet'!$C$2:$L$853, 10, 0) = 0, "", VLOOKUP($C8, 'Base sheet'!$C$2:$L$853, 10, 0)), "")</f>
        <v/>
      </c>
    </row>
    <row r="9" spans="1:12" hidden="1" x14ac:dyDescent="0.2">
      <c r="A9" t="s">
        <v>1448</v>
      </c>
      <c r="B9" t="s">
        <v>1449</v>
      </c>
      <c r="C9" s="7" t="str">
        <f>A9&amp;"."&amp;B9</f>
        <v>Qareeb.Kamakshi Khanna</v>
      </c>
      <c r="D9">
        <f>IFERROR(VLOOKUP($C9, 'Base sheet'!$C$2:$L$853, 2, 0), "")</f>
        <v>2</v>
      </c>
      <c r="E9">
        <f>IFERROR(VLOOKUP($C9, 'Base sheet'!$C$2:$L$853, 3, 0), "")</f>
        <v>2</v>
      </c>
      <c r="F9" s="5">
        <f>IFERROR(VLOOKUP($C9, 'Base sheet'!$C$2:$L$853, 4, 0), "")</f>
        <v>82.59</v>
      </c>
      <c r="G9" t="str">
        <f>IFERROR(VLOOKUP($C9, 'Base sheet'!$C$2:$L$853, 5, 0), "")</f>
        <v>Singer songwriter, Non-english</v>
      </c>
      <c r="H9" s="4">
        <f>IFERROR(VLOOKUP($C9, 'Base sheet'!$C$2:$L$853, 6, 0), "")</f>
        <v>0.9</v>
      </c>
      <c r="I9">
        <f>IFERROR(VLOOKUP($C9, 'Base sheet'!$C$2:$L$853, 7, 0), "")</f>
        <v>3</v>
      </c>
      <c r="J9">
        <f>IFERROR(VLOOKUP($C9, 'Base sheet'!$C$2:$L$853, 8, 0), "")</f>
        <v>1</v>
      </c>
      <c r="K9" t="str">
        <f>IFERROR(VLOOKUP($C9, 'Base sheet'!$C$2:$L$853, 9, 0), "")</f>
        <v>None</v>
      </c>
      <c r="L9" t="str">
        <f>IFERROR(IF(VLOOKUP($C9, 'Base sheet'!$C$2:$L$853, 10, 0) = 0, "", VLOOKUP($C9, 'Base sheet'!$C$2:$L$853, 10, 0)), "")</f>
        <v/>
      </c>
    </row>
    <row r="10" spans="1:12" hidden="1" x14ac:dyDescent="0.2">
      <c r="A10" t="s">
        <v>1453</v>
      </c>
      <c r="B10" t="s">
        <v>1454</v>
      </c>
      <c r="C10" s="7" t="str">
        <f>A10&amp;"."&amp;B10</f>
        <v>crooked the road..Mon Rovîa</v>
      </c>
      <c r="D10">
        <f>IFERROR(VLOOKUP($C10, 'Base sheet'!$C$2:$L$853, 2, 0), "")</f>
        <v>2</v>
      </c>
      <c r="E10">
        <f>IFERROR(VLOOKUP($C10, 'Base sheet'!$C$2:$L$853, 3, 0), "")</f>
        <v>3</v>
      </c>
      <c r="F10" s="5">
        <f>IFERROR(VLOOKUP($C10, 'Base sheet'!$C$2:$L$853, 4, 0), "")</f>
        <v>83</v>
      </c>
      <c r="G10" t="str">
        <f>IFERROR(VLOOKUP($C10, 'Base sheet'!$C$2:$L$853, 5, 0), "")</f>
        <v>Singer songwriter</v>
      </c>
      <c r="H10" s="4">
        <f>IFERROR(VLOOKUP($C10, 'Base sheet'!$C$2:$L$853, 6, 0), "")</f>
        <v>0.9</v>
      </c>
      <c r="I10">
        <f>IFERROR(VLOOKUP($C10, 'Base sheet'!$C$2:$L$853, 7, 0), "")</f>
        <v>4</v>
      </c>
      <c r="J10">
        <f>IFERROR(VLOOKUP($C10, 'Base sheet'!$C$2:$L$853, 8, 0), "")</f>
        <v>2</v>
      </c>
      <c r="K10" t="str">
        <f>IFERROR(VLOOKUP($C10, 'Base sheet'!$C$2:$L$853, 9, 0), "")</f>
        <v>Rising</v>
      </c>
      <c r="L10" t="str">
        <f>IFERROR(IF(VLOOKUP($C10, 'Base sheet'!$C$2:$L$853, 10, 0) = 0, "", VLOOKUP($C10, 'Base sheet'!$C$2:$L$853, 10, 0)), "")</f>
        <v/>
      </c>
    </row>
    <row r="11" spans="1:12" x14ac:dyDescent="0.2">
      <c r="A11" t="s">
        <v>1457</v>
      </c>
      <c r="B11" t="s">
        <v>798</v>
      </c>
      <c r="C11" s="7" t="str">
        <f>A11&amp;"."&amp;B11</f>
        <v>Broke Me Down.Janine</v>
      </c>
      <c r="D11">
        <f>IFERROR(VLOOKUP($C11, 'Base sheet'!$C$2:$L$853, 2, 0), "")</f>
        <v>2</v>
      </c>
      <c r="E11">
        <f>IFERROR(VLOOKUP($C11, 'Base sheet'!$C$2:$L$853, 3, 0), "")</f>
        <v>2</v>
      </c>
      <c r="F11" s="5">
        <f>IFERROR(VLOOKUP($C11, 'Base sheet'!$C$2:$L$853, 4, 0), "")</f>
        <v>77.430000000000007</v>
      </c>
      <c r="G11" t="str">
        <f>IFERROR(VLOOKUP($C11, 'Base sheet'!$C$2:$L$853, 5, 0), "")</f>
        <v>R&amp;B, Singer Songwriter</v>
      </c>
      <c r="H11" s="4">
        <f>IFERROR(VLOOKUP($C11, 'Base sheet'!$C$2:$L$853, 6, 0), "")</f>
        <v>0.7</v>
      </c>
      <c r="I11">
        <f>IFERROR(VLOOKUP($C11, 'Base sheet'!$C$2:$L$853, 7, 0), "")</f>
        <v>2</v>
      </c>
      <c r="J11">
        <f>IFERROR(VLOOKUP($C11, 'Base sheet'!$C$2:$L$853, 8, 0), "")</f>
        <v>2</v>
      </c>
      <c r="K11" t="str">
        <f>IFERROR(VLOOKUP($C11, 'Base sheet'!$C$2:$L$853, 9, 0), "")</f>
        <v>None</v>
      </c>
      <c r="L11" t="str">
        <f>IFERROR(IF(VLOOKUP($C11, 'Base sheet'!$C$2:$L$853, 10, 0) = 0, "", VLOOKUP($C11, 'Base sheet'!$C$2:$L$853, 10, 0)), "")</f>
        <v/>
      </c>
    </row>
    <row r="12" spans="1:12" hidden="1" x14ac:dyDescent="0.2">
      <c r="A12" t="s">
        <v>1458</v>
      </c>
      <c r="B12" t="s">
        <v>856</v>
      </c>
      <c r="C12" s="7" t="str">
        <f>A12&amp;"."&amp;B12</f>
        <v>Trying.Ella Mai</v>
      </c>
      <c r="D12">
        <f>IFERROR(VLOOKUP($C12, 'Base sheet'!$C$2:$L$853, 2, 0), "")</f>
        <v>2</v>
      </c>
      <c r="E12">
        <f>IFERROR(VLOOKUP($C12, 'Base sheet'!$C$2:$L$853, 3, 0), "")</f>
        <v>2</v>
      </c>
      <c r="F12" s="5">
        <f>IFERROR(VLOOKUP($C12, 'Base sheet'!$C$2:$L$853, 4, 0), "")</f>
        <v>94.078999999999994</v>
      </c>
      <c r="G12" t="str">
        <f>IFERROR(VLOOKUP($C12, 'Base sheet'!$C$2:$L$853, 5, 0), "")</f>
        <v>R&amp;B</v>
      </c>
      <c r="H12" s="4">
        <f>IFERROR(VLOOKUP($C12, 'Base sheet'!$C$2:$L$853, 6, 0), "")</f>
        <v>0.38900000000000001</v>
      </c>
      <c r="I12">
        <f>IFERROR(VLOOKUP($C12, 'Base sheet'!$C$2:$L$853, 7, 0), "")</f>
        <v>3</v>
      </c>
      <c r="J12">
        <f>IFERROR(VLOOKUP($C12, 'Base sheet'!$C$2:$L$853, 8, 0), "")</f>
        <v>4</v>
      </c>
      <c r="K12" t="str">
        <f>IFERROR(VLOOKUP($C12, 'Base sheet'!$C$2:$L$853, 9, 0), "")</f>
        <v>None</v>
      </c>
      <c r="L12" t="str">
        <f>IFERROR(IF(VLOOKUP($C12, 'Base sheet'!$C$2:$L$853, 10, 0) = 0, "", VLOOKUP($C12, 'Base sheet'!$C$2:$L$853, 10, 0)), "")</f>
        <v/>
      </c>
    </row>
    <row r="13" spans="1:12" hidden="1" x14ac:dyDescent="0.2">
      <c r="A13" t="s">
        <v>870</v>
      </c>
      <c r="B13" t="s">
        <v>1117</v>
      </c>
      <c r="C13" s="7" t="str">
        <f>A13&amp;"."&amp;B13</f>
        <v>Blinding Lights.A Girl Named Sue,JPL,Tora</v>
      </c>
      <c r="D13">
        <f>IFERROR(VLOOKUP($C13, 'Base sheet'!$C$2:$L$853, 2, 0), "")</f>
        <v>2</v>
      </c>
      <c r="E13">
        <f>IFERROR(VLOOKUP($C13, 'Base sheet'!$C$2:$L$853, 3, 0), "")</f>
        <v>3</v>
      </c>
      <c r="F13" s="5">
        <f>IFERROR(VLOOKUP($C13, 'Base sheet'!$C$2:$L$853, 4, 0), "")</f>
        <v>95.971999999999994</v>
      </c>
      <c r="G13" t="str">
        <f>IFERROR(VLOOKUP($C13, 'Base sheet'!$C$2:$L$853, 5, 0), "")</f>
        <v>Electropop, Covers</v>
      </c>
      <c r="H13" s="4">
        <f>IFERROR(VLOOKUP($C13, 'Base sheet'!$C$2:$L$853, 6, 0), "")</f>
        <v>0.3</v>
      </c>
      <c r="I13">
        <f>IFERROR(VLOOKUP($C13, 'Base sheet'!$C$2:$L$853, 7, 0), "")</f>
        <v>3</v>
      </c>
      <c r="J13">
        <f>IFERROR(VLOOKUP($C13, 'Base sheet'!$C$2:$L$853, 8, 0), "")</f>
        <v>4</v>
      </c>
      <c r="K13" t="str">
        <f>IFERROR(VLOOKUP($C13, 'Base sheet'!$C$2:$L$853, 9, 0), "")</f>
        <v>Rising</v>
      </c>
      <c r="L13" t="str">
        <f>IFERROR(IF(VLOOKUP($C13, 'Base sheet'!$C$2:$L$853, 10, 0) = 0, "", VLOOKUP($C13, 'Base sheet'!$C$2:$L$853, 10, 0)), "")</f>
        <v/>
      </c>
    </row>
    <row r="14" spans="1:12" x14ac:dyDescent="0.2">
      <c r="A14" t="s">
        <v>1460</v>
      </c>
      <c r="B14" t="s">
        <v>1461</v>
      </c>
      <c r="C14" s="7" t="str">
        <f>A14&amp;"."&amp;B14</f>
        <v>Tables Have Turned.Ralph</v>
      </c>
      <c r="D14">
        <f>IFERROR(VLOOKUP($C14, 'Base sheet'!$C$2:$L$853, 2, 0), "")</f>
        <v>2</v>
      </c>
      <c r="E14">
        <f>IFERROR(VLOOKUP($C14, 'Base sheet'!$C$2:$L$853, 3, 0), "")</f>
        <v>3</v>
      </c>
      <c r="F14" s="5">
        <f>IFERROR(VLOOKUP($C14, 'Base sheet'!$C$2:$L$853, 4, 0), "")</f>
        <v>105.974</v>
      </c>
      <c r="G14" t="str">
        <f>IFERROR(VLOOKUP($C14, 'Base sheet'!$C$2:$L$853, 5, 0), "")</f>
        <v>Pop</v>
      </c>
      <c r="H14" s="4">
        <f>IFERROR(VLOOKUP($C14, 'Base sheet'!$C$2:$L$853, 6, 0), "")</f>
        <v>0.33700000000000002</v>
      </c>
      <c r="I14">
        <f>IFERROR(VLOOKUP($C14, 'Base sheet'!$C$2:$L$853, 7, 0), "")</f>
        <v>2</v>
      </c>
      <c r="J14">
        <f>IFERROR(VLOOKUP($C14, 'Base sheet'!$C$2:$L$853, 8, 0), "")</f>
        <v>4</v>
      </c>
      <c r="K14" t="str">
        <f>IFERROR(VLOOKUP($C14, 'Base sheet'!$C$2:$L$853, 9, 0), "")</f>
        <v>Rising</v>
      </c>
      <c r="L14" t="str">
        <f>IFERROR(IF(VLOOKUP($C14, 'Base sheet'!$C$2:$L$853, 10, 0) = 0, "", VLOOKUP($C14, 'Base sheet'!$C$2:$L$853, 10, 0)), "")</f>
        <v/>
      </c>
    </row>
    <row r="15" spans="1:12" x14ac:dyDescent="0.2">
      <c r="A15" t="s">
        <v>1464</v>
      </c>
      <c r="B15" t="s">
        <v>688</v>
      </c>
      <c r="C15" s="7" t="str">
        <f>A15&amp;"."&amp;B15</f>
        <v>Say It.Maggie Rogers</v>
      </c>
      <c r="D15">
        <f>IFERROR(VLOOKUP($C15, 'Base sheet'!$C$2:$L$853, 2, 0), "")</f>
        <v>2</v>
      </c>
      <c r="E15">
        <f>IFERROR(VLOOKUP($C15, 'Base sheet'!$C$2:$L$853, 3, 0), "")</f>
        <v>2</v>
      </c>
      <c r="F15" s="5">
        <f>IFERROR(VLOOKUP($C15, 'Base sheet'!$C$2:$L$853, 4, 0), "")</f>
        <v>84.912000000000006</v>
      </c>
      <c r="G15" t="str">
        <f>IFERROR(VLOOKUP($C15, 'Base sheet'!$C$2:$L$853, 5, 0), "")</f>
        <v>Pop</v>
      </c>
      <c r="H15" s="4">
        <f>IFERROR(VLOOKUP($C15, 'Base sheet'!$C$2:$L$853, 6, 0), "")</f>
        <v>0.3</v>
      </c>
      <c r="I15">
        <f>IFERROR(VLOOKUP($C15, 'Base sheet'!$C$2:$L$853, 7, 0), "")</f>
        <v>2</v>
      </c>
      <c r="J15">
        <f>IFERROR(VLOOKUP($C15, 'Base sheet'!$C$2:$L$853, 8, 0), "")</f>
        <v>3</v>
      </c>
      <c r="K15" t="str">
        <f>IFERROR(VLOOKUP($C15, 'Base sheet'!$C$2:$L$853, 9, 0), "")</f>
        <v>None</v>
      </c>
      <c r="L15" t="str">
        <f>IFERROR(IF(VLOOKUP($C15, 'Base sheet'!$C$2:$L$853, 10, 0) = 0, "", VLOOKUP($C15, 'Base sheet'!$C$2:$L$853, 10, 0)), "")</f>
        <v/>
      </c>
    </row>
    <row r="16" spans="1:12" hidden="1" x14ac:dyDescent="0.2">
      <c r="A16" t="s">
        <v>1472</v>
      </c>
      <c r="B16" t="s">
        <v>1473</v>
      </c>
      <c r="C16" s="7" t="str">
        <f>A16&amp;"."&amp;B16</f>
        <v>Warm.SG Lewis</v>
      </c>
      <c r="D16">
        <f>IFERROR(VLOOKUP($C16, 'Base sheet'!$C$2:$L$853, 2, 0), "")</f>
        <v>2</v>
      </c>
      <c r="E16">
        <f>IFERROR(VLOOKUP($C16, 'Base sheet'!$C$2:$L$853, 3, 0), "")</f>
        <v>3</v>
      </c>
      <c r="F16" s="5">
        <f>IFERROR(VLOOKUP($C16, 'Base sheet'!$C$2:$L$853, 4, 0), "")</f>
        <v>97.043999999999997</v>
      </c>
      <c r="G16" t="str">
        <f>IFERROR(VLOOKUP($C16, 'Base sheet'!$C$2:$L$853, 5, 0), "")</f>
        <v>Late night</v>
      </c>
      <c r="H16" s="4">
        <f>IFERROR(VLOOKUP($C16, 'Base sheet'!$C$2:$L$853, 6, 0), "")</f>
        <v>0.52200000000000002</v>
      </c>
      <c r="I16">
        <f>IFERROR(VLOOKUP($C16, 'Base sheet'!$C$2:$L$853, 7, 0), "")</f>
        <v>3</v>
      </c>
      <c r="J16">
        <f>IFERROR(VLOOKUP($C16, 'Base sheet'!$C$2:$L$853, 8, 0), "")</f>
        <v>5</v>
      </c>
      <c r="K16" t="str">
        <f>IFERROR(VLOOKUP($C16, 'Base sheet'!$C$2:$L$853, 9, 0), "")</f>
        <v>Rising</v>
      </c>
      <c r="L16" t="str">
        <f>IFERROR(IF(VLOOKUP($C16, 'Base sheet'!$C$2:$L$853, 10, 0) = 0, "", VLOOKUP($C16, 'Base sheet'!$C$2:$L$853, 10, 0)), "")</f>
        <v>End at 4:36</v>
      </c>
    </row>
    <row r="17" spans="1:12" hidden="1" x14ac:dyDescent="0.2">
      <c r="A17" t="s">
        <v>1475</v>
      </c>
      <c r="B17" t="s">
        <v>1476</v>
      </c>
      <c r="C17" s="7" t="str">
        <f>A17&amp;"."&amp;B17</f>
        <v>Redbone.Sean Angus Watson</v>
      </c>
      <c r="D17">
        <f>IFERROR(VLOOKUP($C17, 'Base sheet'!$C$2:$L$853, 2, 0), "")</f>
        <v>2</v>
      </c>
      <c r="E17">
        <f>IFERROR(VLOOKUP($C17, 'Base sheet'!$C$2:$L$853, 3, 0), "")</f>
        <v>2</v>
      </c>
      <c r="F17" s="5">
        <f>IFERROR(VLOOKUP($C17, 'Base sheet'!$C$2:$L$853, 4, 0), "")</f>
        <v>78.385999999999996</v>
      </c>
      <c r="G17" t="str">
        <f>IFERROR(VLOOKUP($C17, 'Base sheet'!$C$2:$L$853, 5, 0), "")</f>
        <v>Singer songwriter, Covers</v>
      </c>
      <c r="H17" s="4">
        <f>IFERROR(VLOOKUP($C17, 'Base sheet'!$C$2:$L$853, 6, 0), "")</f>
        <v>0.97199999999999998</v>
      </c>
      <c r="I17">
        <f>IFERROR(VLOOKUP($C17, 'Base sheet'!$C$2:$L$853, 7, 0), "")</f>
        <v>3</v>
      </c>
      <c r="J17">
        <f>IFERROR(VLOOKUP($C17, 'Base sheet'!$C$2:$L$853, 8, 0), "")</f>
        <v>3</v>
      </c>
      <c r="K17" t="str">
        <f>IFERROR(VLOOKUP($C17, 'Base sheet'!$C$2:$L$853, 9, 0), "")</f>
        <v>None</v>
      </c>
      <c r="L17" t="str">
        <f>IFERROR(IF(VLOOKUP($C17, 'Base sheet'!$C$2:$L$853, 10, 0) = 0, "", VLOOKUP($C17, 'Base sheet'!$C$2:$L$853, 10, 0)), "")</f>
        <v/>
      </c>
    </row>
    <row r="18" spans="1:12" x14ac:dyDescent="0.2">
      <c r="A18" t="s">
        <v>1414</v>
      </c>
      <c r="B18" t="s">
        <v>257</v>
      </c>
      <c r="C18" s="7" t="str">
        <f>A18&amp;"."&amp;B18</f>
        <v>Run Your Mouth.The Marías</v>
      </c>
      <c r="D18">
        <f>IFERROR(VLOOKUP($C18, 'Base sheet'!$C$2:$L$853, 2, 0), "")</f>
        <v>2</v>
      </c>
      <c r="E18">
        <f>IFERROR(VLOOKUP($C18, 'Base sheet'!$C$2:$L$853, 3, 0), "")</f>
        <v>3</v>
      </c>
      <c r="F18" s="5">
        <f>IFERROR(VLOOKUP($C18, 'Base sheet'!$C$2:$L$853, 4, 0), "")</f>
        <v>111.005</v>
      </c>
      <c r="G18" t="str">
        <f>IFERROR(VLOOKUP($C18, 'Base sheet'!$C$2:$L$853, 5, 0), "")</f>
        <v>Funk pop</v>
      </c>
      <c r="H18" s="4">
        <f>IFERROR(VLOOKUP($C18, 'Base sheet'!$C$2:$L$853, 6, 0), "")</f>
        <v>0.4</v>
      </c>
      <c r="I18">
        <f>IFERROR(VLOOKUP($C18, 'Base sheet'!$C$2:$L$853, 7, 0), "")</f>
        <v>2</v>
      </c>
      <c r="J18">
        <f>IFERROR(VLOOKUP($C18, 'Base sheet'!$C$2:$L$853, 8, 0), "")</f>
        <v>2</v>
      </c>
      <c r="K18" t="str">
        <f>IFERROR(VLOOKUP($C18, 'Base sheet'!$C$2:$L$853, 9, 0), "")</f>
        <v>Rising</v>
      </c>
      <c r="L18" t="str">
        <f>IFERROR(IF(VLOOKUP($C18, 'Base sheet'!$C$2:$L$853, 10, 0) = 0, "", VLOOKUP($C18, 'Base sheet'!$C$2:$L$853, 10, 0)), "")</f>
        <v/>
      </c>
    </row>
    <row r="19" spans="1:12" hidden="1" x14ac:dyDescent="0.2">
      <c r="A19" t="s">
        <v>1404</v>
      </c>
      <c r="B19" t="s">
        <v>91</v>
      </c>
      <c r="C19" s="7" t="str">
        <f>A19&amp;"."&amp;B19</f>
        <v>Watermelon Sugar - Spotify Singles.Emei</v>
      </c>
      <c r="D19">
        <f>IFERROR(VLOOKUP($C19, 'Base sheet'!$C$2:$L$853, 2, 0), "")</f>
        <v>2</v>
      </c>
      <c r="E19">
        <f>IFERROR(VLOOKUP($C19, 'Base sheet'!$C$2:$L$853, 3, 0), "")</f>
        <v>3</v>
      </c>
      <c r="F19" s="5">
        <f>IFERROR(VLOOKUP($C19, 'Base sheet'!$C$2:$L$853, 4, 0), "")</f>
        <v>104.014</v>
      </c>
      <c r="G19" t="str">
        <f>IFERROR(VLOOKUP($C19, 'Base sheet'!$C$2:$L$853, 5, 0), "")</f>
        <v>Singer songwriter, Covers</v>
      </c>
      <c r="H19" s="4">
        <f>IFERROR(VLOOKUP($C19, 'Base sheet'!$C$2:$L$853, 6, 0), "")</f>
        <v>0.4</v>
      </c>
      <c r="I19">
        <f>IFERROR(VLOOKUP($C19, 'Base sheet'!$C$2:$L$853, 7, 0), "")</f>
        <v>3</v>
      </c>
      <c r="J19">
        <f>IFERROR(VLOOKUP($C19, 'Base sheet'!$C$2:$L$853, 8, 0), "")</f>
        <v>4</v>
      </c>
      <c r="K19" t="str">
        <f>IFERROR(VLOOKUP($C19, 'Base sheet'!$C$2:$L$853, 9, 0), "")</f>
        <v>Rising</v>
      </c>
      <c r="L19" t="str">
        <f>IFERROR(IF(VLOOKUP($C19, 'Base sheet'!$C$2:$L$853, 10, 0) = 0, "", VLOOKUP($C19, 'Base sheet'!$C$2:$L$853, 10, 0)), "")</f>
        <v/>
      </c>
    </row>
    <row r="20" spans="1:12" hidden="1" x14ac:dyDescent="0.2">
      <c r="A20" t="s">
        <v>1297</v>
      </c>
      <c r="B20" t="s">
        <v>1298</v>
      </c>
      <c r="C20" s="7" t="str">
        <f>A20&amp;"."&amp;B20</f>
        <v>Fear of the Water.SYML</v>
      </c>
      <c r="D20">
        <f>IFERROR(VLOOKUP($C20, 'Base sheet'!$C$2:$L$853, 2, 0), "")</f>
        <v>2</v>
      </c>
      <c r="E20">
        <f>IFERROR(VLOOKUP($C20, 'Base sheet'!$C$2:$L$853, 3, 0), "")</f>
        <v>3</v>
      </c>
      <c r="F20" s="5">
        <f>IFERROR(VLOOKUP($C20, 'Base sheet'!$C$2:$L$853, 4, 0), "")</f>
        <v>93.031000000000006</v>
      </c>
      <c r="G20" t="str">
        <f>IFERROR(VLOOKUP($C20, 'Base sheet'!$C$2:$L$853, 5, 0), "")</f>
        <v>Drama pop, Late night</v>
      </c>
      <c r="H20" s="4">
        <f>IFERROR(VLOOKUP($C20, 'Base sheet'!$C$2:$L$853, 6, 0), "")</f>
        <v>0.8</v>
      </c>
      <c r="I20">
        <f>IFERROR(VLOOKUP($C20, 'Base sheet'!$C$2:$L$853, 7, 0), "")</f>
        <v>3</v>
      </c>
      <c r="J20">
        <f>IFERROR(VLOOKUP($C20, 'Base sheet'!$C$2:$L$853, 8, 0), "")</f>
        <v>3</v>
      </c>
      <c r="K20" t="str">
        <f>IFERROR(VLOOKUP($C20, 'Base sheet'!$C$2:$L$853, 9, 0), "")</f>
        <v>Rising</v>
      </c>
      <c r="L20" t="str">
        <f>IFERROR(IF(VLOOKUP($C20, 'Base sheet'!$C$2:$L$853, 10, 0) = 0, "", VLOOKUP($C20, 'Base sheet'!$C$2:$L$853, 10, 0)), "")</f>
        <v>End at 4:00</v>
      </c>
    </row>
    <row r="21" spans="1:12" x14ac:dyDescent="0.2">
      <c r="A21" t="s">
        <v>1493</v>
      </c>
      <c r="B21" t="s">
        <v>1494</v>
      </c>
      <c r="C21" s="7" t="str">
        <f>A21&amp;"."&amp;B21</f>
        <v>We Don't Need To Dance.Castelle,Nic Hanson</v>
      </c>
      <c r="D21">
        <f>IFERROR(VLOOKUP($C21, 'Base sheet'!$C$2:$L$853, 2, 0), "")</f>
        <v>2</v>
      </c>
      <c r="E21">
        <f>IFERROR(VLOOKUP($C21, 'Base sheet'!$C$2:$L$853, 3, 0), "")</f>
        <v>3</v>
      </c>
      <c r="F21" s="5">
        <f>IFERROR(VLOOKUP($C21, 'Base sheet'!$C$2:$L$853, 4, 0), "")</f>
        <v>101.776</v>
      </c>
      <c r="G21" t="str">
        <f>IFERROR(VLOOKUP($C21, 'Base sheet'!$C$2:$L$853, 5, 0), "")</f>
        <v>Pop</v>
      </c>
      <c r="H21" s="4">
        <f>IFERROR(VLOOKUP($C21, 'Base sheet'!$C$2:$L$853, 6, 0), "")</f>
        <v>0.3</v>
      </c>
      <c r="I21">
        <f>IFERROR(VLOOKUP($C21, 'Base sheet'!$C$2:$L$853, 7, 0), "")</f>
        <v>2</v>
      </c>
      <c r="J21">
        <f>IFERROR(VLOOKUP($C21, 'Base sheet'!$C$2:$L$853, 8, 0), "")</f>
        <v>5</v>
      </c>
      <c r="K21" t="str">
        <f>IFERROR(VLOOKUP($C21, 'Base sheet'!$C$2:$L$853, 9, 0), "")</f>
        <v>Rising</v>
      </c>
      <c r="L21" t="str">
        <f>IFERROR(IF(VLOOKUP($C21, 'Base sheet'!$C$2:$L$853, 10, 0) = 0, "", VLOOKUP($C21, 'Base sheet'!$C$2:$L$853, 10, 0)), "")</f>
        <v>Swung</v>
      </c>
    </row>
    <row r="22" spans="1:12" x14ac:dyDescent="0.2">
      <c r="A22" t="s">
        <v>472</v>
      </c>
      <c r="B22" t="s">
        <v>473</v>
      </c>
      <c r="C22" s="7" t="str">
        <f>A22&amp;"."&amp;B22</f>
        <v>In Between.whatever mike</v>
      </c>
      <c r="D22">
        <f>IFERROR(VLOOKUP($C22, 'Base sheet'!$C$2:$L$853, 2, 0), "")</f>
        <v>2</v>
      </c>
      <c r="E22">
        <f>IFERROR(VLOOKUP($C22, 'Base sheet'!$C$2:$L$853, 3, 0), "")</f>
        <v>3</v>
      </c>
      <c r="F22" s="5">
        <f>IFERROR(VLOOKUP($C22, 'Base sheet'!$C$2:$L$853, 4, 0), "")</f>
        <v>90.004999999999995</v>
      </c>
      <c r="G22" t="str">
        <f>IFERROR(VLOOKUP($C22, 'Base sheet'!$C$2:$L$853, 5, 0), "")</f>
        <v>Singer songwriter</v>
      </c>
      <c r="H22" s="4">
        <f>IFERROR(VLOOKUP($C22, 'Base sheet'!$C$2:$L$853, 6, 0), "")</f>
        <v>0.4</v>
      </c>
      <c r="I22">
        <f>IFERROR(VLOOKUP($C22, 'Base sheet'!$C$2:$L$853, 7, 0), "")</f>
        <v>2</v>
      </c>
      <c r="J22">
        <f>IFERROR(VLOOKUP($C22, 'Base sheet'!$C$2:$L$853, 8, 0), "")</f>
        <v>3</v>
      </c>
      <c r="K22" t="str">
        <f>IFERROR(VLOOKUP($C22, 'Base sheet'!$C$2:$L$853, 9, 0), "")</f>
        <v>Rising</v>
      </c>
      <c r="L22" t="str">
        <f>IFERROR(IF(VLOOKUP($C22, 'Base sheet'!$C$2:$L$853, 10, 0) = 0, "", VLOOKUP($C22, 'Base sheet'!$C$2:$L$853, 10, 0)), "")</f>
        <v/>
      </c>
    </row>
    <row r="23" spans="1:12" x14ac:dyDescent="0.2">
      <c r="A23" t="s">
        <v>744</v>
      </c>
      <c r="B23" t="s">
        <v>745</v>
      </c>
      <c r="C23" s="7" t="str">
        <f>A23&amp;"."&amp;B23</f>
        <v>Candy.Kah-Lo</v>
      </c>
      <c r="D23">
        <f>IFERROR(VLOOKUP($C23, 'Base sheet'!$C$2:$L$853, 2, 0), "")</f>
        <v>2</v>
      </c>
      <c r="E23">
        <f>IFERROR(VLOOKUP($C23, 'Base sheet'!$C$2:$L$853, 3, 0), "")</f>
        <v>3</v>
      </c>
      <c r="F23" s="5">
        <f>IFERROR(VLOOKUP($C23, 'Base sheet'!$C$2:$L$853, 4, 0), "")</f>
        <v>113.081</v>
      </c>
      <c r="G23" t="str">
        <f>IFERROR(VLOOKUP($C23, 'Base sheet'!$C$2:$L$853, 5, 0), "")</f>
        <v>Pop</v>
      </c>
      <c r="H23" s="4">
        <f>IFERROR(VLOOKUP($C23, 'Base sheet'!$C$2:$L$853, 6, 0), "")</f>
        <v>0.3</v>
      </c>
      <c r="I23">
        <f>IFERROR(VLOOKUP($C23, 'Base sheet'!$C$2:$L$853, 7, 0), "")</f>
        <v>2</v>
      </c>
      <c r="J23">
        <f>IFERROR(VLOOKUP($C23, 'Base sheet'!$C$2:$L$853, 8, 0), "")</f>
        <v>5</v>
      </c>
      <c r="K23" t="str">
        <f>IFERROR(VLOOKUP($C23, 'Base sheet'!$C$2:$L$853, 9, 0), "")</f>
        <v>Rising</v>
      </c>
      <c r="L23" t="str">
        <f>IFERROR(IF(VLOOKUP($C23, 'Base sheet'!$C$2:$L$853, 10, 0) = 0, "", VLOOKUP($C23, 'Base sheet'!$C$2:$L$853, 10, 0)), "")</f>
        <v/>
      </c>
    </row>
    <row r="24" spans="1:12" x14ac:dyDescent="0.2">
      <c r="A24" t="s">
        <v>1141</v>
      </c>
      <c r="B24" t="s">
        <v>525</v>
      </c>
      <c r="C24" s="7" t="str">
        <f>A24&amp;"."&amp;B24</f>
        <v>The Wire.Patrick Droney</v>
      </c>
      <c r="D24">
        <f>IFERROR(VLOOKUP($C24, 'Base sheet'!$C$2:$L$853, 2, 0), "")</f>
        <v>2</v>
      </c>
      <c r="E24">
        <f>IFERROR(VLOOKUP($C24, 'Base sheet'!$C$2:$L$853, 3, 0), "")</f>
        <v>3</v>
      </c>
      <c r="F24" s="5">
        <f>IFERROR(VLOOKUP($C24, 'Base sheet'!$C$2:$L$853, 4, 0), "")</f>
        <v>94.983000000000004</v>
      </c>
      <c r="G24" t="str">
        <f>IFERROR(VLOOKUP($C24, 'Base sheet'!$C$2:$L$853, 5, 0), "")</f>
        <v>Pop</v>
      </c>
      <c r="H24" s="4">
        <f>IFERROR(VLOOKUP($C24, 'Base sheet'!$C$2:$L$853, 6, 0), "")</f>
        <v>0.6</v>
      </c>
      <c r="I24">
        <f>IFERROR(VLOOKUP($C24, 'Base sheet'!$C$2:$L$853, 7, 0), "")</f>
        <v>2</v>
      </c>
      <c r="J24">
        <f>IFERROR(VLOOKUP($C24, 'Base sheet'!$C$2:$L$853, 8, 0), "")</f>
        <v>3</v>
      </c>
      <c r="K24" t="str">
        <f>IFERROR(VLOOKUP($C24, 'Base sheet'!$C$2:$L$853, 9, 0), "")</f>
        <v>Rising</v>
      </c>
      <c r="L24" t="str">
        <f>IFERROR(IF(VLOOKUP($C24, 'Base sheet'!$C$2:$L$853, 10, 0) = 0, "", VLOOKUP($C24, 'Base sheet'!$C$2:$L$853, 10, 0)), "")</f>
        <v/>
      </c>
    </row>
    <row r="25" spans="1:12" x14ac:dyDescent="0.2">
      <c r="A25" t="s">
        <v>625</v>
      </c>
      <c r="B25" t="s">
        <v>222</v>
      </c>
      <c r="C25" s="7" t="str">
        <f>A25&amp;"."&amp;B25</f>
        <v>Bad Girl.Sickick</v>
      </c>
      <c r="D25">
        <f>IFERROR(VLOOKUP($C25, 'Base sheet'!$C$2:$L$853, 2, 0), "")</f>
        <v>2</v>
      </c>
      <c r="E25">
        <f>IFERROR(VLOOKUP($C25, 'Base sheet'!$C$2:$L$853, 3, 0), "")</f>
        <v>3</v>
      </c>
      <c r="F25" s="5">
        <f>IFERROR(VLOOKUP($C25, 'Base sheet'!$C$2:$L$853, 4, 0), "")</f>
        <v>98.977000000000004</v>
      </c>
      <c r="G25" t="str">
        <f>IFERROR(VLOOKUP($C25, 'Base sheet'!$C$2:$L$853, 5, 0), "")</f>
        <v>Baddie pop</v>
      </c>
      <c r="H25" s="4">
        <f>IFERROR(VLOOKUP($C25, 'Base sheet'!$C$2:$L$853, 6, 0), "")</f>
        <v>0.2</v>
      </c>
      <c r="I25">
        <f>IFERROR(VLOOKUP($C25, 'Base sheet'!$C$2:$L$853, 7, 0), "")</f>
        <v>1</v>
      </c>
      <c r="J25">
        <f>IFERROR(VLOOKUP($C25, 'Base sheet'!$C$2:$L$853, 8, 0), "")</f>
        <v>3</v>
      </c>
      <c r="K25" t="str">
        <f>IFERROR(VLOOKUP($C25, 'Base sheet'!$C$2:$L$853, 9, 0), "")</f>
        <v>Rising</v>
      </c>
      <c r="L25" t="str">
        <f>IFERROR(IF(VLOOKUP($C25, 'Base sheet'!$C$2:$L$853, 10, 0) = 0, "", VLOOKUP($C25, 'Base sheet'!$C$2:$L$853, 10, 0)), "")</f>
        <v>Clean version</v>
      </c>
    </row>
    <row r="26" spans="1:12" x14ac:dyDescent="0.2">
      <c r="A26" t="s">
        <v>1142</v>
      </c>
      <c r="B26" t="s">
        <v>1143</v>
      </c>
      <c r="C26" s="7" t="str">
        <f>A26&amp;"."&amp;B26</f>
        <v>Stuck In My Head (feat. AJ Mitchell).Captain Cuts,AJ Mitchell</v>
      </c>
      <c r="D26">
        <f>IFERROR(VLOOKUP($C26, 'Base sheet'!$C$2:$L$853, 2, 0), "")</f>
        <v>2</v>
      </c>
      <c r="E26">
        <f>IFERROR(VLOOKUP($C26, 'Base sheet'!$C$2:$L$853, 3, 0), "")</f>
        <v>3</v>
      </c>
      <c r="F26" s="5">
        <f>IFERROR(VLOOKUP($C26, 'Base sheet'!$C$2:$L$853, 4, 0), "")</f>
        <v>102.09</v>
      </c>
      <c r="G26" t="str">
        <f>IFERROR(VLOOKUP($C26, 'Base sheet'!$C$2:$L$853, 5, 0), "")</f>
        <v>Pop</v>
      </c>
      <c r="H26" s="4">
        <f>IFERROR(VLOOKUP($C26, 'Base sheet'!$C$2:$L$853, 6, 0), "")</f>
        <v>0.20300000000000001</v>
      </c>
      <c r="I26">
        <f>IFERROR(VLOOKUP($C26, 'Base sheet'!$C$2:$L$853, 7, 0), "")</f>
        <v>1</v>
      </c>
      <c r="J26">
        <f>IFERROR(VLOOKUP($C26, 'Base sheet'!$C$2:$L$853, 8, 0), "")</f>
        <v>4</v>
      </c>
      <c r="K26" t="str">
        <f>IFERROR(VLOOKUP($C26, 'Base sheet'!$C$2:$L$853, 9, 0), "")</f>
        <v>Rising</v>
      </c>
      <c r="L26" t="str">
        <f>IFERROR(IF(VLOOKUP($C26, 'Base sheet'!$C$2:$L$853, 10, 0) = 0, "", VLOOKUP($C26, 'Base sheet'!$C$2:$L$853, 10, 0)), "")</f>
        <v/>
      </c>
    </row>
    <row r="27" spans="1:12" hidden="1" x14ac:dyDescent="0.2">
      <c r="A27" t="s">
        <v>363</v>
      </c>
      <c r="B27" t="s">
        <v>364</v>
      </c>
      <c r="C27" s="7" t="str">
        <f>A27&amp;"."&amp;B27</f>
        <v>We Don't Have To Take Our Clothes Off.Ella Eyre</v>
      </c>
      <c r="D27">
        <f>IFERROR(VLOOKUP($C27, 'Base sheet'!$C$2:$L$853, 2, 0), "")</f>
        <v>2</v>
      </c>
      <c r="E27">
        <f>IFERROR(VLOOKUP($C27, 'Base sheet'!$C$2:$L$853, 3, 0), "")</f>
        <v>1</v>
      </c>
      <c r="F27" s="5">
        <f>IFERROR(VLOOKUP($C27, 'Base sheet'!$C$2:$L$853, 4, 0), "")</f>
        <v>96.728999999999999</v>
      </c>
      <c r="G27" t="str">
        <f>IFERROR(VLOOKUP($C27, 'Base sheet'!$C$2:$L$853, 5, 0), "")</f>
        <v>Drama pop</v>
      </c>
      <c r="H27" s="4">
        <f>IFERROR(VLOOKUP($C27, 'Base sheet'!$C$2:$L$853, 6, 0), "")</f>
        <v>0.8</v>
      </c>
      <c r="I27">
        <f>IFERROR(VLOOKUP($C27, 'Base sheet'!$C$2:$L$853, 7, 0), "")</f>
        <v>4</v>
      </c>
      <c r="J27">
        <f>IFERROR(VLOOKUP($C27, 'Base sheet'!$C$2:$L$853, 8, 0), "")</f>
        <v>4</v>
      </c>
      <c r="K27" t="str">
        <f>IFERROR(VLOOKUP($C27, 'Base sheet'!$C$2:$L$853, 9, 0), "")</f>
        <v>Falling</v>
      </c>
      <c r="L27" t="str">
        <f>IFERROR(IF(VLOOKUP($C27, 'Base sheet'!$C$2:$L$853, 10, 0) = 0, "", VLOOKUP($C27, 'Base sheet'!$C$2:$L$853, 10, 0)), "")</f>
        <v/>
      </c>
    </row>
    <row r="28" spans="1:12" hidden="1" x14ac:dyDescent="0.2">
      <c r="A28" t="s">
        <v>1363</v>
      </c>
      <c r="B28" t="s">
        <v>1364</v>
      </c>
      <c r="C28" s="7" t="str">
        <f>A28&amp;"."&amp;B28</f>
        <v>Cold War.Cautious Clay</v>
      </c>
      <c r="D28">
        <f>IFERROR(VLOOKUP($C28, 'Base sheet'!$C$2:$L$853, 2, 0), "")</f>
        <v>2</v>
      </c>
      <c r="E28">
        <f>IFERROR(VLOOKUP($C28, 'Base sheet'!$C$2:$L$853, 3, 0), "")</f>
        <v>2</v>
      </c>
      <c r="F28" s="5">
        <f>IFERROR(VLOOKUP($C28, 'Base sheet'!$C$2:$L$853, 4, 0), "")</f>
        <v>77.082999999999998</v>
      </c>
      <c r="G28" t="str">
        <f>IFERROR(VLOOKUP($C28, 'Base sheet'!$C$2:$L$853, 5, 0), "")</f>
        <v>Late night</v>
      </c>
      <c r="H28" s="4">
        <f>IFERROR(VLOOKUP($C28, 'Base sheet'!$C$2:$L$853, 6, 0), "")</f>
        <v>0.2</v>
      </c>
      <c r="I28">
        <f>IFERROR(VLOOKUP($C28, 'Base sheet'!$C$2:$L$853, 7, 0), "")</f>
        <v>2</v>
      </c>
      <c r="J28">
        <f>IFERROR(VLOOKUP($C28, 'Base sheet'!$C$2:$L$853, 8, 0), "")</f>
        <v>4</v>
      </c>
      <c r="K28" t="str">
        <f>IFERROR(VLOOKUP($C28, 'Base sheet'!$C$2:$L$853, 9, 0), "")</f>
        <v>None</v>
      </c>
      <c r="L28" t="str">
        <f>IFERROR(IF(VLOOKUP($C28, 'Base sheet'!$C$2:$L$853, 10, 0) = 0, "", VLOOKUP($C28, 'Base sheet'!$C$2:$L$853, 10, 0)), "")</f>
        <v>Explicit</v>
      </c>
    </row>
    <row r="29" spans="1:12" x14ac:dyDescent="0.2">
      <c r="A29" t="s">
        <v>1158</v>
      </c>
      <c r="B29" t="s">
        <v>823</v>
      </c>
      <c r="C29" s="7" t="str">
        <f>A29&amp;"."&amp;B29</f>
        <v>Sober - Acoustic.Joy Oladokun</v>
      </c>
      <c r="D29">
        <f>IFERROR(VLOOKUP($C29, 'Base sheet'!$C$2:$L$853, 2, 0), "")</f>
        <v>2</v>
      </c>
      <c r="E29">
        <f>IFERROR(VLOOKUP($C29, 'Base sheet'!$C$2:$L$853, 3, 0), "")</f>
        <v>3</v>
      </c>
      <c r="F29" s="5">
        <f>IFERROR(VLOOKUP($C29, 'Base sheet'!$C$2:$L$853, 4, 0), "")</f>
        <v>82.313000000000002</v>
      </c>
      <c r="G29" t="str">
        <f>IFERROR(VLOOKUP($C29, 'Base sheet'!$C$2:$L$853, 5, 0), "")</f>
        <v>Singer songwriter</v>
      </c>
      <c r="H29" s="4">
        <f>IFERROR(VLOOKUP($C29, 'Base sheet'!$C$2:$L$853, 6, 0), "")</f>
        <v>0.9</v>
      </c>
      <c r="I29">
        <f>IFERROR(VLOOKUP($C29, 'Base sheet'!$C$2:$L$853, 7, 0), "")</f>
        <v>2</v>
      </c>
      <c r="J29">
        <f>IFERROR(VLOOKUP($C29, 'Base sheet'!$C$2:$L$853, 8, 0), "")</f>
        <v>4</v>
      </c>
      <c r="K29" t="str">
        <f>IFERROR(VLOOKUP($C29, 'Base sheet'!$C$2:$L$853, 9, 0), "")</f>
        <v>Rising</v>
      </c>
      <c r="L29" t="str">
        <f>IFERROR(IF(VLOOKUP($C29, 'Base sheet'!$C$2:$L$853, 10, 0) = 0, "", VLOOKUP($C29, 'Base sheet'!$C$2:$L$853, 10, 0)), "")</f>
        <v/>
      </c>
    </row>
    <row r="30" spans="1:12" hidden="1" x14ac:dyDescent="0.2">
      <c r="A30" t="s">
        <v>972</v>
      </c>
      <c r="B30" t="s">
        <v>973</v>
      </c>
      <c r="C30" s="7" t="str">
        <f>A30&amp;"."&amp;B30</f>
        <v>better off.Jeremy Zucker,Chelsea Cutler</v>
      </c>
      <c r="D30">
        <f>IFERROR(VLOOKUP($C30, 'Base sheet'!$C$2:$L$853, 2, 0), "")</f>
        <v>2</v>
      </c>
      <c r="E30">
        <f>IFERROR(VLOOKUP($C30, 'Base sheet'!$C$2:$L$853, 3, 0), "")</f>
        <v>2</v>
      </c>
      <c r="F30" s="5">
        <f>IFERROR(VLOOKUP($C30, 'Base sheet'!$C$2:$L$853, 4, 0), "")</f>
        <v>98.891999999999996</v>
      </c>
      <c r="G30" t="str">
        <f>IFERROR(VLOOKUP($C30, 'Base sheet'!$C$2:$L$853, 5, 0), "")</f>
        <v>Singer songwriter</v>
      </c>
      <c r="H30" s="4">
        <f>IFERROR(VLOOKUP($C30, 'Base sheet'!$C$2:$L$853, 6, 0), "")</f>
        <v>0.9</v>
      </c>
      <c r="I30">
        <f>IFERROR(VLOOKUP($C30, 'Base sheet'!$C$2:$L$853, 7, 0), "")</f>
        <v>3</v>
      </c>
      <c r="J30">
        <f>IFERROR(VLOOKUP($C30, 'Base sheet'!$C$2:$L$853, 8, 0), "")</f>
        <v>3</v>
      </c>
      <c r="K30" t="str">
        <f>IFERROR(VLOOKUP($C30, 'Base sheet'!$C$2:$L$853, 9, 0), "")</f>
        <v>None</v>
      </c>
      <c r="L30" t="str">
        <f>IFERROR(IF(VLOOKUP($C30, 'Base sheet'!$C$2:$L$853, 10, 0) = 0, "", VLOOKUP($C30, 'Base sheet'!$C$2:$L$853, 10, 0)), "")</f>
        <v/>
      </c>
    </row>
    <row r="31" spans="1:12" hidden="1" x14ac:dyDescent="0.2">
      <c r="A31" t="s">
        <v>267</v>
      </c>
      <c r="B31" t="s">
        <v>1314</v>
      </c>
      <c r="C31" s="7" t="str">
        <f>A31&amp;"."&amp;B31</f>
        <v>Toxic.GIVVEN</v>
      </c>
      <c r="D31">
        <f>IFERROR(VLOOKUP($C31, 'Base sheet'!$C$2:$L$853, 2, 0), "")</f>
        <v>2</v>
      </c>
      <c r="E31">
        <f>IFERROR(VLOOKUP($C31, 'Base sheet'!$C$2:$L$853, 3, 0), "")</f>
        <v>3</v>
      </c>
      <c r="F31" s="5">
        <f>IFERROR(VLOOKUP($C31, 'Base sheet'!$C$2:$L$853, 4, 0), "")</f>
        <v>111.97</v>
      </c>
      <c r="G31" t="str">
        <f>IFERROR(VLOOKUP($C31, 'Base sheet'!$C$2:$L$853, 5, 0), "")</f>
        <v>Electropop, Covers</v>
      </c>
      <c r="H31" s="4">
        <f>IFERROR(VLOOKUP($C31, 'Base sheet'!$C$2:$L$853, 6, 0), "")</f>
        <v>0.1</v>
      </c>
      <c r="I31">
        <f>IFERROR(VLOOKUP($C31, 'Base sheet'!$C$2:$L$853, 7, 0), "")</f>
        <v>3</v>
      </c>
      <c r="J31">
        <f>IFERROR(VLOOKUP($C31, 'Base sheet'!$C$2:$L$853, 8, 0), "")</f>
        <v>3</v>
      </c>
      <c r="K31" t="str">
        <f>IFERROR(VLOOKUP($C31, 'Base sheet'!$C$2:$L$853, 9, 0), "")</f>
        <v>Rising</v>
      </c>
      <c r="L31" t="str">
        <f>IFERROR(IF(VLOOKUP($C31, 'Base sheet'!$C$2:$L$853, 10, 0) = 0, "", VLOOKUP($C31, 'Base sheet'!$C$2:$L$853, 10, 0)), "")</f>
        <v>Fade out at 3:37</v>
      </c>
    </row>
    <row r="32" spans="1:12" x14ac:dyDescent="0.2">
      <c r="A32" t="s">
        <v>879</v>
      </c>
      <c r="B32" t="s">
        <v>880</v>
      </c>
      <c r="C32" s="7" t="str">
        <f>A32&amp;"."&amp;B32</f>
        <v>Bound.Indiana</v>
      </c>
      <c r="D32">
        <f>IFERROR(VLOOKUP($C32, 'Base sheet'!$C$2:$L$853, 2, 0), "")</f>
        <v>2</v>
      </c>
      <c r="E32">
        <f>IFERROR(VLOOKUP($C32, 'Base sheet'!$C$2:$L$853, 3, 0), "")</f>
        <v>2</v>
      </c>
      <c r="F32" s="5">
        <f>IFERROR(VLOOKUP($C32, 'Base sheet'!$C$2:$L$853, 4, 0), "")</f>
        <v>89.99</v>
      </c>
      <c r="G32" t="str">
        <f>IFERROR(VLOOKUP($C32, 'Base sheet'!$C$2:$L$853, 5, 0), "")</f>
        <v>Baddie pop</v>
      </c>
      <c r="H32" s="4">
        <f>IFERROR(VLOOKUP($C32, 'Base sheet'!$C$2:$L$853, 6, 0), "")</f>
        <v>0.19800000000000001</v>
      </c>
      <c r="I32">
        <f>IFERROR(VLOOKUP($C32, 'Base sheet'!$C$2:$L$853, 7, 0), "")</f>
        <v>1</v>
      </c>
      <c r="J32">
        <f>IFERROR(VLOOKUP($C32, 'Base sheet'!$C$2:$L$853, 8, 0), "")</f>
        <v>4</v>
      </c>
      <c r="K32" t="str">
        <f>IFERROR(VLOOKUP($C32, 'Base sheet'!$C$2:$L$853, 9, 0), "")</f>
        <v>None</v>
      </c>
      <c r="L32" t="str">
        <f>IFERROR(IF(VLOOKUP($C32, 'Base sheet'!$C$2:$L$853, 10, 0) = 0, "", VLOOKUP($C32, 'Base sheet'!$C$2:$L$853, 10, 0)), "")</f>
        <v/>
      </c>
    </row>
    <row r="33" spans="1:12" hidden="1" x14ac:dyDescent="0.2">
      <c r="A33" s="13">
        <v>0.44097222222222221</v>
      </c>
      <c r="B33" t="s">
        <v>486</v>
      </c>
      <c r="C33" s="7" t="str">
        <f>A33&amp;"."&amp;B33</f>
        <v>0.440972222222222.Tiësto,Tate McRae</v>
      </c>
      <c r="D33">
        <f>IFERROR(VLOOKUP($C33, 'Base sheet'!$C$2:$L$853, 2, 0), "")</f>
        <v>2</v>
      </c>
      <c r="E33">
        <f>IFERROR(VLOOKUP($C33, 'Base sheet'!$C$2:$L$853, 3, 0), "")</f>
        <v>3</v>
      </c>
      <c r="F33" s="5">
        <f>IFERROR(VLOOKUP($C33, 'Base sheet'!$C$2:$L$853, 4, 0), "")</f>
        <v>120.003</v>
      </c>
      <c r="G33" t="str">
        <f>IFERROR(VLOOKUP($C33, 'Base sheet'!$C$2:$L$853, 5, 0), "")</f>
        <v>Electropop</v>
      </c>
      <c r="H33" s="4">
        <f>IFERROR(VLOOKUP($C33, 'Base sheet'!$C$2:$L$853, 6, 0), "")</f>
        <v>0.2</v>
      </c>
      <c r="I33">
        <f>IFERROR(VLOOKUP($C33, 'Base sheet'!$C$2:$L$853, 7, 0), "")</f>
        <v>3</v>
      </c>
      <c r="J33">
        <f>IFERROR(VLOOKUP($C33, 'Base sheet'!$C$2:$L$853, 8, 0), "")</f>
        <v>3</v>
      </c>
      <c r="K33" t="str">
        <f>IFERROR(VLOOKUP($C33, 'Base sheet'!$C$2:$L$853, 9, 0), "")</f>
        <v>Rising</v>
      </c>
      <c r="L33" t="str">
        <f>IFERROR(IF(VLOOKUP($C33, 'Base sheet'!$C$2:$L$853, 10, 0) = 0, "", VLOOKUP($C33, 'Base sheet'!$C$2:$L$853, 10, 0)), "")</f>
        <v/>
      </c>
    </row>
    <row r="34" spans="1:12" hidden="1" x14ac:dyDescent="0.2">
      <c r="A34" t="s">
        <v>482</v>
      </c>
      <c r="B34" t="s">
        <v>483</v>
      </c>
      <c r="C34" s="7" t="str">
        <f>A34&amp;"."&amp;B34</f>
        <v>Supermagic.Ellery Bonham</v>
      </c>
      <c r="D34">
        <f>IFERROR(VLOOKUP($C34, 'Base sheet'!$C$2:$L$853, 2, 0), "")</f>
        <v>2</v>
      </c>
      <c r="E34">
        <f>IFERROR(VLOOKUP($C34, 'Base sheet'!$C$2:$L$853, 3, 0), "")</f>
        <v>2</v>
      </c>
      <c r="F34" s="5">
        <f>IFERROR(VLOOKUP($C34, 'Base sheet'!$C$2:$L$853, 4, 0), "")</f>
        <v>89</v>
      </c>
      <c r="G34" t="str">
        <f>IFERROR(VLOOKUP($C34, 'Base sheet'!$C$2:$L$853, 5, 0), "")</f>
        <v>Singer songwriter</v>
      </c>
      <c r="H34" s="4">
        <f>IFERROR(VLOOKUP($C34, 'Base sheet'!$C$2:$L$853, 6, 0), "")</f>
        <v>0.9</v>
      </c>
      <c r="I34">
        <f>IFERROR(VLOOKUP($C34, 'Base sheet'!$C$2:$L$853, 7, 0), "")</f>
        <v>1</v>
      </c>
      <c r="J34">
        <f>IFERROR(VLOOKUP($C34, 'Base sheet'!$C$2:$L$853, 8, 0), "")</f>
        <v>3</v>
      </c>
      <c r="K34" t="str">
        <f>IFERROR(VLOOKUP($C34, 'Base sheet'!$C$2:$L$853, 9, 0), "")</f>
        <v>None</v>
      </c>
      <c r="L34" t="str">
        <f>IFERROR(IF(VLOOKUP($C34, 'Base sheet'!$C$2:$L$853, 10, 0) = 0, "", VLOOKUP($C34, 'Base sheet'!$C$2:$L$853, 10, 0)), "")</f>
        <v>Explicit</v>
      </c>
    </row>
    <row r="35" spans="1:12" hidden="1" x14ac:dyDescent="0.2">
      <c r="A35" t="s">
        <v>792</v>
      </c>
      <c r="B35" t="s">
        <v>793</v>
      </c>
      <c r="C35" s="7" t="str">
        <f>A35&amp;"."&amp;B35</f>
        <v>Lock Shit Down.Chali 2na,Talib Kweli</v>
      </c>
      <c r="D35">
        <f>IFERROR(VLOOKUP($C35, 'Base sheet'!$C$2:$L$853, 2, 0), "")</f>
        <v>2</v>
      </c>
      <c r="E35">
        <f>IFERROR(VLOOKUP($C35, 'Base sheet'!$C$2:$L$853, 3, 0), "")</f>
        <v>2</v>
      </c>
      <c r="F35" s="5">
        <f>IFERROR(VLOOKUP($C35, 'Base sheet'!$C$2:$L$853, 4, 0), "")</f>
        <v>94.992999999999995</v>
      </c>
      <c r="G35" t="str">
        <f>IFERROR(VLOOKUP($C35, 'Base sheet'!$C$2:$L$853, 5, 0), "")</f>
        <v>Angry Cali Late Nite, Rap</v>
      </c>
      <c r="H35" s="4">
        <f>IFERROR(VLOOKUP($C35, 'Base sheet'!$C$2:$L$853, 6, 0), "")</f>
        <v>0.4</v>
      </c>
      <c r="I35">
        <f>IFERROR(VLOOKUP($C35, 'Base sheet'!$C$2:$L$853, 7, 0), "")</f>
        <v>1</v>
      </c>
      <c r="J35">
        <f>IFERROR(VLOOKUP($C35, 'Base sheet'!$C$2:$L$853, 8, 0), "")</f>
        <v>4</v>
      </c>
      <c r="K35" t="str">
        <f>IFERROR(VLOOKUP($C35, 'Base sheet'!$C$2:$L$853, 9, 0), "")</f>
        <v>None</v>
      </c>
      <c r="L35" t="str">
        <f>IFERROR(IF(VLOOKUP($C35, 'Base sheet'!$C$2:$L$853, 10, 0) = 0, "", VLOOKUP($C35, 'Base sheet'!$C$2:$L$853, 10, 0)), "")</f>
        <v>Explicit</v>
      </c>
    </row>
    <row r="36" spans="1:12" x14ac:dyDescent="0.2">
      <c r="A36" t="s">
        <v>1217</v>
      </c>
      <c r="B36" t="s">
        <v>1218</v>
      </c>
      <c r="C36" s="7" t="str">
        <f>A36&amp;"."&amp;B36</f>
        <v>Bonafide (feat. Chiiild).Emotional Oranges,Chiiild</v>
      </c>
      <c r="D36">
        <f>IFERROR(VLOOKUP($C36, 'Base sheet'!$C$2:$L$853, 2, 0), "")</f>
        <v>2</v>
      </c>
      <c r="E36">
        <f>IFERROR(VLOOKUP($C36, 'Base sheet'!$C$2:$L$853, 3, 0), "")</f>
        <v>3</v>
      </c>
      <c r="F36" s="5">
        <f>IFERROR(VLOOKUP($C36, 'Base sheet'!$C$2:$L$853, 4, 0), "")</f>
        <v>97.977000000000004</v>
      </c>
      <c r="G36" t="str">
        <f>IFERROR(VLOOKUP($C36, 'Base sheet'!$C$2:$L$853, 5, 0), "")</f>
        <v>R&amp;B</v>
      </c>
      <c r="H36" s="4">
        <f>IFERROR(VLOOKUP($C36, 'Base sheet'!$C$2:$L$853, 6, 0), "")</f>
        <v>0.51800000000000002</v>
      </c>
      <c r="I36">
        <f>IFERROR(VLOOKUP($C36, 'Base sheet'!$C$2:$L$853, 7, 0), "")</f>
        <v>1</v>
      </c>
      <c r="J36">
        <f>IFERROR(VLOOKUP($C36, 'Base sheet'!$C$2:$L$853, 8, 0), "")</f>
        <v>3</v>
      </c>
      <c r="K36" t="str">
        <f>IFERROR(VLOOKUP($C36, 'Base sheet'!$C$2:$L$853, 9, 0), "")</f>
        <v>Rising</v>
      </c>
      <c r="L36" t="str">
        <f>IFERROR(IF(VLOOKUP($C36, 'Base sheet'!$C$2:$L$853, 10, 0) = 0, "", VLOOKUP($C36, 'Base sheet'!$C$2:$L$853, 10, 0)), "")</f>
        <v/>
      </c>
    </row>
    <row r="37" spans="1:12" x14ac:dyDescent="0.2">
      <c r="A37" t="s">
        <v>907</v>
      </c>
      <c r="B37" t="s">
        <v>908</v>
      </c>
      <c r="C37" s="7" t="str">
        <f>A37&amp;"."&amp;B37</f>
        <v>Spiritual Man.LANKS</v>
      </c>
      <c r="D37">
        <f>IFERROR(VLOOKUP($C37, 'Base sheet'!$C$2:$L$853, 2, 0), "")</f>
        <v>2</v>
      </c>
      <c r="E37">
        <f>IFERROR(VLOOKUP($C37, 'Base sheet'!$C$2:$L$853, 3, 0), "")</f>
        <v>3</v>
      </c>
      <c r="F37" s="5">
        <f>IFERROR(VLOOKUP($C37, 'Base sheet'!$C$2:$L$853, 4, 0), "")</f>
        <v>93.984999999999999</v>
      </c>
      <c r="G37" t="str">
        <f>IFERROR(VLOOKUP($C37, 'Base sheet'!$C$2:$L$853, 5, 0), "")</f>
        <v>Electropop</v>
      </c>
      <c r="H37" s="4">
        <f>IFERROR(VLOOKUP($C37, 'Base sheet'!$C$2:$L$853, 6, 0), "")</f>
        <v>0.2</v>
      </c>
      <c r="I37">
        <f>IFERROR(VLOOKUP($C37, 'Base sheet'!$C$2:$L$853, 7, 0), "")</f>
        <v>1</v>
      </c>
      <c r="J37">
        <f>IFERROR(VLOOKUP($C37, 'Base sheet'!$C$2:$L$853, 8, 0), "")</f>
        <v>2</v>
      </c>
      <c r="K37" t="str">
        <f>IFERROR(VLOOKUP($C37, 'Base sheet'!$C$2:$L$853, 9, 0), "")</f>
        <v>Rising</v>
      </c>
      <c r="L37" t="str">
        <f>IFERROR(IF(VLOOKUP($C37, 'Base sheet'!$C$2:$L$853, 10, 0) = 0, "", VLOOKUP($C37, 'Base sheet'!$C$2:$L$853, 10, 0)), "")</f>
        <v/>
      </c>
    </row>
    <row r="38" spans="1:12" x14ac:dyDescent="0.2">
      <c r="A38" t="s">
        <v>1116</v>
      </c>
      <c r="B38" t="s">
        <v>1117</v>
      </c>
      <c r="C38" s="7" t="str">
        <f>A38&amp;"."&amp;B38</f>
        <v>Do I Wanna Know.A Girl Named Sue,JPL,Tora</v>
      </c>
      <c r="D38">
        <f>IFERROR(VLOOKUP($C38, 'Base sheet'!$C$2:$L$853, 2, 0), "")</f>
        <v>2</v>
      </c>
      <c r="E38">
        <f>IFERROR(VLOOKUP($C38, 'Base sheet'!$C$2:$L$853, 3, 0), "")</f>
        <v>3</v>
      </c>
      <c r="F38" s="5">
        <f>IFERROR(VLOOKUP($C38, 'Base sheet'!$C$2:$L$853, 4, 0), "")</f>
        <v>89.819000000000003</v>
      </c>
      <c r="G38" t="str">
        <f>IFERROR(VLOOKUP($C38, 'Base sheet'!$C$2:$L$853, 5, 0), "")</f>
        <v>Pop, Covers</v>
      </c>
      <c r="H38" s="4">
        <f>IFERROR(VLOOKUP($C38, 'Base sheet'!$C$2:$L$853, 6, 0), "")</f>
        <v>0.4</v>
      </c>
      <c r="I38">
        <f>IFERROR(VLOOKUP($C38, 'Base sheet'!$C$2:$L$853, 7, 0), "")</f>
        <v>1</v>
      </c>
      <c r="J38">
        <f>IFERROR(VLOOKUP($C38, 'Base sheet'!$C$2:$L$853, 8, 0), "")</f>
        <v>3</v>
      </c>
      <c r="K38" t="str">
        <f>IFERROR(VLOOKUP($C38, 'Base sheet'!$C$2:$L$853, 9, 0), "")</f>
        <v>Rising</v>
      </c>
      <c r="L38" t="str">
        <f>IFERROR(IF(VLOOKUP($C38, 'Base sheet'!$C$2:$L$853, 10, 0) = 0, "", VLOOKUP($C38, 'Base sheet'!$C$2:$L$853, 10, 0)), "")</f>
        <v/>
      </c>
    </row>
    <row r="39" spans="1:12" x14ac:dyDescent="0.2">
      <c r="A39" t="s">
        <v>956</v>
      </c>
      <c r="B39" t="s">
        <v>957</v>
      </c>
      <c r="C39" s="7" t="str">
        <f>A39&amp;"."&amp;B39</f>
        <v>WONDER.morgxn</v>
      </c>
      <c r="D39">
        <f>IFERROR(VLOOKUP($C39, 'Base sheet'!$C$2:$L$853, 2, 0), "")</f>
        <v>2</v>
      </c>
      <c r="E39">
        <f>IFERROR(VLOOKUP($C39, 'Base sheet'!$C$2:$L$853, 3, 0), "")</f>
        <v>3</v>
      </c>
      <c r="F39" s="5">
        <f>IFERROR(VLOOKUP($C39, 'Base sheet'!$C$2:$L$853, 4, 0), "")</f>
        <v>99.9</v>
      </c>
      <c r="G39" t="str">
        <f>IFERROR(VLOOKUP($C39, 'Base sheet'!$C$2:$L$853, 5, 0), "")</f>
        <v>Electropop</v>
      </c>
      <c r="H39" s="4">
        <f>IFERROR(VLOOKUP($C39, 'Base sheet'!$C$2:$L$853, 6, 0), "")</f>
        <v>0.1</v>
      </c>
      <c r="I39">
        <f>IFERROR(VLOOKUP($C39, 'Base sheet'!$C$2:$L$853, 7, 0), "")</f>
        <v>2</v>
      </c>
      <c r="J39">
        <f>IFERROR(VLOOKUP($C39, 'Base sheet'!$C$2:$L$853, 8, 0), "")</f>
        <v>2</v>
      </c>
      <c r="K39" t="str">
        <f>IFERROR(VLOOKUP($C39, 'Base sheet'!$C$2:$L$853, 9, 0), "")</f>
        <v>Rising</v>
      </c>
      <c r="L39" t="str">
        <f>IFERROR(IF(VLOOKUP($C39, 'Base sheet'!$C$2:$L$853, 10, 0) = 0, "", VLOOKUP($C39, 'Base sheet'!$C$2:$L$853, 10, 0)), "")</f>
        <v/>
      </c>
    </row>
    <row r="40" spans="1:12" hidden="1" x14ac:dyDescent="0.2">
      <c r="A40" t="s">
        <v>968</v>
      </c>
      <c r="B40" t="s">
        <v>969</v>
      </c>
      <c r="C40" s="7" t="str">
        <f>A40&amp;"."&amp;B40</f>
        <v>Rudimental.Mei Jun</v>
      </c>
      <c r="D40">
        <f>IFERROR(VLOOKUP($C40, 'Base sheet'!$C$2:$L$853, 2, 0), "")</f>
        <v>2</v>
      </c>
      <c r="E40">
        <f>IFERROR(VLOOKUP($C40, 'Base sheet'!$C$2:$L$853, 3, 0), "")</f>
        <v>2</v>
      </c>
      <c r="F40" s="5">
        <f>IFERROR(VLOOKUP($C40, 'Base sheet'!$C$2:$L$853, 4, 0), "")</f>
        <v>93.010999999999996</v>
      </c>
      <c r="G40" t="str">
        <f>IFERROR(VLOOKUP($C40, 'Base sheet'!$C$2:$L$853, 5, 0), "")</f>
        <v>Singer songwriter, R&amp;B</v>
      </c>
      <c r="H40" s="4">
        <f>IFERROR(VLOOKUP($C40, 'Base sheet'!$C$2:$L$853, 6, 0), "")</f>
        <v>0.8</v>
      </c>
      <c r="I40">
        <f>IFERROR(VLOOKUP($C40, 'Base sheet'!$C$2:$L$853, 7, 0), "")</f>
        <v>1</v>
      </c>
      <c r="J40">
        <f>IFERROR(VLOOKUP($C40, 'Base sheet'!$C$2:$L$853, 8, 0), "")</f>
        <v>2</v>
      </c>
      <c r="K40" t="str">
        <f>IFERROR(VLOOKUP($C40, 'Base sheet'!$C$2:$L$853, 9, 0), "")</f>
        <v>None</v>
      </c>
      <c r="L40" t="str">
        <f>IFERROR(IF(VLOOKUP($C40, 'Base sheet'!$C$2:$L$853, 10, 0) = 0, "", VLOOKUP($C40, 'Base sheet'!$C$2:$L$853, 10, 0)), "")</f>
        <v>Explicit</v>
      </c>
    </row>
    <row r="41" spans="1:12" hidden="1" x14ac:dyDescent="0.2">
      <c r="A41" t="s">
        <v>1132</v>
      </c>
      <c r="B41" t="s">
        <v>642</v>
      </c>
      <c r="C41" s="7" t="str">
        <f>A41&amp;"."&amp;B41</f>
        <v>How Will I Know.Sam Smith</v>
      </c>
      <c r="D41">
        <f>IFERROR(VLOOKUP($C41, 'Base sheet'!$C$2:$L$853, 2, 0), "")</f>
        <v>2</v>
      </c>
      <c r="E41">
        <f>IFERROR(VLOOKUP($C41, 'Base sheet'!$C$2:$L$853, 3, 0), "")</f>
        <v>1</v>
      </c>
      <c r="F41" s="5">
        <f>IFERROR(VLOOKUP($C41, 'Base sheet'!$C$2:$L$853, 4, 0), "")</f>
        <v>85.278000000000006</v>
      </c>
      <c r="G41" t="str">
        <f>IFERROR(VLOOKUP($C41, 'Base sheet'!$C$2:$L$853, 5, 0), "")</f>
        <v>Drama pop</v>
      </c>
      <c r="H41" s="4">
        <f>IFERROR(VLOOKUP($C41, 'Base sheet'!$C$2:$L$853, 6, 0), "")</f>
        <v>0.94399999999999995</v>
      </c>
      <c r="I41">
        <f>IFERROR(VLOOKUP($C41, 'Base sheet'!$C$2:$L$853, 7, 0), "")</f>
        <v>3</v>
      </c>
      <c r="J41">
        <f>IFERROR(VLOOKUP($C41, 'Base sheet'!$C$2:$L$853, 8, 0), "")</f>
        <v>4</v>
      </c>
      <c r="K41" t="str">
        <f>IFERROR(VLOOKUP($C41, 'Base sheet'!$C$2:$L$853, 9, 0), "")</f>
        <v>Falling</v>
      </c>
      <c r="L41" t="str">
        <f>IFERROR(IF(VLOOKUP($C41, 'Base sheet'!$C$2:$L$853, 10, 0) = 0, "", VLOOKUP($C41, 'Base sheet'!$C$2:$L$853, 10, 0)), "")</f>
        <v/>
      </c>
    </row>
    <row r="42" spans="1:12" x14ac:dyDescent="0.2">
      <c r="A42" t="s">
        <v>1123</v>
      </c>
      <c r="B42" t="s">
        <v>796</v>
      </c>
      <c r="C42" s="7" t="str">
        <f>A42&amp;"."&amp;B42</f>
        <v>Bliss - Acoustic Version.Billy Raffoul</v>
      </c>
      <c r="D42">
        <f>IFERROR(VLOOKUP($C42, 'Base sheet'!$C$2:$L$853, 2, 0), "")</f>
        <v>2</v>
      </c>
      <c r="E42">
        <f>IFERROR(VLOOKUP($C42, 'Base sheet'!$C$2:$L$853, 3, 0), "")</f>
        <v>2</v>
      </c>
      <c r="F42" s="5">
        <f>IFERROR(VLOOKUP($C42, 'Base sheet'!$C$2:$L$853, 4, 0), "")</f>
        <v>83</v>
      </c>
      <c r="G42" t="str">
        <f>IFERROR(VLOOKUP($C42, 'Base sheet'!$C$2:$L$853, 5, 0), "")</f>
        <v>Singer songwriter</v>
      </c>
      <c r="H42" s="4">
        <f>IFERROR(VLOOKUP($C42, 'Base sheet'!$C$2:$L$853, 6, 0), "")</f>
        <v>1</v>
      </c>
      <c r="I42">
        <f>IFERROR(VLOOKUP($C42, 'Base sheet'!$C$2:$L$853, 7, 0), "")</f>
        <v>1</v>
      </c>
      <c r="J42">
        <f>IFERROR(VLOOKUP($C42, 'Base sheet'!$C$2:$L$853, 8, 0), "")</f>
        <v>3</v>
      </c>
      <c r="K42" t="str">
        <f>IFERROR(VLOOKUP($C42, 'Base sheet'!$C$2:$L$853, 9, 0), "")</f>
        <v>None</v>
      </c>
      <c r="L42" t="str">
        <f>IFERROR(IF(VLOOKUP($C42, 'Base sheet'!$C$2:$L$853, 10, 0) = 0, "", VLOOKUP($C42, 'Base sheet'!$C$2:$L$853, 10, 0)), "")</f>
        <v/>
      </c>
    </row>
    <row r="43" spans="1:12" hidden="1" x14ac:dyDescent="0.2">
      <c r="A43" t="s">
        <v>1202</v>
      </c>
      <c r="B43" t="s">
        <v>1203</v>
      </c>
      <c r="C43" s="7" t="str">
        <f>A43&amp;"."&amp;B43</f>
        <v>Au soleil - Souvenirs d'été.Marie-Flore</v>
      </c>
      <c r="D43">
        <f>IFERROR(VLOOKUP($C43, 'Base sheet'!$C$2:$L$853, 2, 0), "")</f>
        <v>2</v>
      </c>
      <c r="E43">
        <f>IFERROR(VLOOKUP($C43, 'Base sheet'!$C$2:$L$853, 3, 0), "")</f>
        <v>3</v>
      </c>
      <c r="F43" s="5">
        <f>IFERROR(VLOOKUP($C43, 'Base sheet'!$C$2:$L$853, 4, 0), "")</f>
        <v>99.991</v>
      </c>
      <c r="G43" t="str">
        <f>IFERROR(VLOOKUP($C43, 'Base sheet'!$C$2:$L$853, 5, 0), "")</f>
        <v>Late night, Non-english</v>
      </c>
      <c r="H43" s="4">
        <f>IFERROR(VLOOKUP($C43, 'Base sheet'!$C$2:$L$853, 6, 0), "")</f>
        <v>0.2</v>
      </c>
      <c r="I43">
        <f>IFERROR(VLOOKUP($C43, 'Base sheet'!$C$2:$L$853, 7, 0), "")</f>
        <v>3</v>
      </c>
      <c r="J43">
        <f>IFERROR(VLOOKUP($C43, 'Base sheet'!$C$2:$L$853, 8, 0), "")</f>
        <v>2</v>
      </c>
      <c r="K43" t="str">
        <f>IFERROR(VLOOKUP($C43, 'Base sheet'!$C$2:$L$853, 9, 0), "")</f>
        <v>Rising</v>
      </c>
      <c r="L43" t="str">
        <f>IFERROR(IF(VLOOKUP($C43, 'Base sheet'!$C$2:$L$853, 10, 0) = 0, "", VLOOKUP($C43, 'Base sheet'!$C$2:$L$853, 10, 0)), "")</f>
        <v>Very light latin beat</v>
      </c>
    </row>
    <row r="44" spans="1:12" x14ac:dyDescent="0.2">
      <c r="A44" t="s">
        <v>1190</v>
      </c>
      <c r="B44" t="s">
        <v>1191</v>
      </c>
      <c r="C44" s="7" t="str">
        <f>A44&amp;"."&amp;B44</f>
        <v>Glass of Whisky.Sara Diamond</v>
      </c>
      <c r="D44">
        <f>IFERROR(VLOOKUP($C44, 'Base sheet'!$C$2:$L$853, 2, 0), "")</f>
        <v>2</v>
      </c>
      <c r="E44">
        <f>IFERROR(VLOOKUP($C44, 'Base sheet'!$C$2:$L$853, 3, 0), "")</f>
        <v>2</v>
      </c>
      <c r="F44" s="5">
        <f>IFERROR(VLOOKUP($C44, 'Base sheet'!$C$2:$L$853, 4, 0), "")</f>
        <v>84</v>
      </c>
      <c r="G44" t="str">
        <f>IFERROR(VLOOKUP($C44, 'Base sheet'!$C$2:$L$853, 5, 0), "")</f>
        <v>R&amp;B</v>
      </c>
      <c r="H44" s="4">
        <f>IFERROR(VLOOKUP($C44, 'Base sheet'!$C$2:$L$853, 6, 0), "")</f>
        <v>0.5</v>
      </c>
      <c r="I44">
        <f>IFERROR(VLOOKUP($C44, 'Base sheet'!$C$2:$L$853, 7, 0), "")</f>
        <v>2</v>
      </c>
      <c r="J44">
        <f>IFERROR(VLOOKUP($C44, 'Base sheet'!$C$2:$L$853, 8, 0), "")</f>
        <v>4</v>
      </c>
      <c r="K44" t="str">
        <f>IFERROR(VLOOKUP($C44, 'Base sheet'!$C$2:$L$853, 9, 0), "")</f>
        <v>None</v>
      </c>
      <c r="L44" t="str">
        <f>IFERROR(IF(VLOOKUP($C44, 'Base sheet'!$C$2:$L$853, 10, 0) = 0, "", VLOOKUP($C44, 'Base sheet'!$C$2:$L$853, 10, 0)), "")</f>
        <v/>
      </c>
    </row>
    <row r="45" spans="1:12" x14ac:dyDescent="0.2">
      <c r="A45" t="s">
        <v>1184</v>
      </c>
      <c r="B45" t="s">
        <v>1185</v>
      </c>
      <c r="C45" s="7" t="str">
        <f>A45&amp;"."&amp;B45</f>
        <v>Blue Moon.Flora Martínez</v>
      </c>
      <c r="D45">
        <f>IFERROR(VLOOKUP($C45, 'Base sheet'!$C$2:$L$853, 2, 0), "")</f>
        <v>2</v>
      </c>
      <c r="E45">
        <f>IFERROR(VLOOKUP($C45, 'Base sheet'!$C$2:$L$853, 3, 0), "")</f>
        <v>3</v>
      </c>
      <c r="F45" s="5">
        <f>IFERROR(VLOOKUP($C45, 'Base sheet'!$C$2:$L$853, 4, 0), "")</f>
        <v>109.913</v>
      </c>
      <c r="G45" t="str">
        <f>IFERROR(VLOOKUP($C45, 'Base sheet'!$C$2:$L$853, 5, 0), "")</f>
        <v>Jazz blues, Covers</v>
      </c>
      <c r="H45" s="4">
        <f>IFERROR(VLOOKUP($C45, 'Base sheet'!$C$2:$L$853, 6, 0), "")</f>
        <v>0.97899999999999998</v>
      </c>
      <c r="I45">
        <f>IFERROR(VLOOKUP($C45, 'Base sheet'!$C$2:$L$853, 7, 0), "")</f>
        <v>2</v>
      </c>
      <c r="J45">
        <f>IFERROR(VLOOKUP($C45, 'Base sheet'!$C$2:$L$853, 8, 0), "")</f>
        <v>3</v>
      </c>
      <c r="K45" t="str">
        <f>IFERROR(VLOOKUP($C45, 'Base sheet'!$C$2:$L$853, 9, 0), "")</f>
        <v>Rising</v>
      </c>
      <c r="L45" t="str">
        <f>IFERROR(IF(VLOOKUP($C45, 'Base sheet'!$C$2:$L$853, 10, 0) = 0, "", VLOOKUP($C45, 'Base sheet'!$C$2:$L$853, 10, 0)), "")</f>
        <v/>
      </c>
    </row>
    <row r="46" spans="1:12" x14ac:dyDescent="0.2">
      <c r="A46" t="s">
        <v>1439</v>
      </c>
      <c r="B46" t="s">
        <v>1440</v>
      </c>
      <c r="C46" s="7" t="str">
        <f>A46&amp;"."&amp;B46</f>
        <v>Heater Beater.Calimossa</v>
      </c>
      <c r="D46">
        <f>IFERROR(VLOOKUP($C46, 'Base sheet'!$C$2:$L$853, 2, 0), "")</f>
        <v>3</v>
      </c>
      <c r="E46">
        <f>IFERROR(VLOOKUP($C46, 'Base sheet'!$C$2:$L$853, 3, 0), "")</f>
        <v>3</v>
      </c>
      <c r="F46" s="5">
        <f>IFERROR(VLOOKUP($C46, 'Base sheet'!$C$2:$L$853, 4, 0), "")</f>
        <v>95.007000000000005</v>
      </c>
      <c r="G46" t="str">
        <f>IFERROR(VLOOKUP($C46, 'Base sheet'!$C$2:$L$853, 5, 0), "")</f>
        <v>Funk pop, Rap</v>
      </c>
      <c r="H46" s="4">
        <f>IFERROR(VLOOKUP($C46, 'Base sheet'!$C$2:$L$853, 6, 0), "")</f>
        <v>0.52100000000000002</v>
      </c>
      <c r="I46">
        <f>IFERROR(VLOOKUP($C46, 'Base sheet'!$C$2:$L$853, 7, 0), "")</f>
        <v>2</v>
      </c>
      <c r="J46">
        <f>IFERROR(VLOOKUP($C46, 'Base sheet'!$C$2:$L$853, 8, 0), "")</f>
        <v>2</v>
      </c>
      <c r="K46" t="str">
        <f>IFERROR(VLOOKUP($C46, 'Base sheet'!$C$2:$L$853, 9, 0), "")</f>
        <v>None</v>
      </c>
      <c r="L46" t="str">
        <f>IFERROR(IF(VLOOKUP($C46, 'Base sheet'!$C$2:$L$853, 10, 0) = 0, "", VLOOKUP($C46, 'Base sheet'!$C$2:$L$853, 10, 0)), "")</f>
        <v/>
      </c>
    </row>
    <row r="47" spans="1:12" hidden="1" x14ac:dyDescent="0.2">
      <c r="A47" t="s">
        <v>1445</v>
      </c>
      <c r="B47" t="s">
        <v>1296</v>
      </c>
      <c r="C47" s="7" t="str">
        <f>A47&amp;"."&amp;B47</f>
        <v>Airpods.Astrid S</v>
      </c>
      <c r="D47">
        <f>IFERROR(VLOOKUP($C47, 'Base sheet'!$C$2:$L$853, 2, 0), "")</f>
        <v>3</v>
      </c>
      <c r="E47">
        <f>IFERROR(VLOOKUP($C47, 'Base sheet'!$C$2:$L$853, 3, 0), "")</f>
        <v>4</v>
      </c>
      <c r="F47" s="5">
        <f>IFERROR(VLOOKUP($C47, 'Base sheet'!$C$2:$L$853, 4, 0), "")</f>
        <v>100.03</v>
      </c>
      <c r="G47" t="str">
        <f>IFERROR(VLOOKUP($C47, 'Base sheet'!$C$2:$L$853, 5, 0), "")</f>
        <v>Baddie pop</v>
      </c>
      <c r="H47" s="4">
        <f>IFERROR(VLOOKUP($C47, 'Base sheet'!$C$2:$L$853, 6, 0), "")</f>
        <v>0.34399999999999997</v>
      </c>
      <c r="I47">
        <f>IFERROR(VLOOKUP($C47, 'Base sheet'!$C$2:$L$853, 7, 0), "")</f>
        <v>3</v>
      </c>
      <c r="J47">
        <f>IFERROR(VLOOKUP($C47, 'Base sheet'!$C$2:$L$853, 8, 0), "")</f>
        <v>2</v>
      </c>
      <c r="K47" t="str">
        <f>IFERROR(VLOOKUP($C47, 'Base sheet'!$C$2:$L$853, 9, 0), "")</f>
        <v>Rising</v>
      </c>
      <c r="L47" t="str">
        <f>IFERROR(IF(VLOOKUP($C47, 'Base sheet'!$C$2:$L$853, 10, 0) = 0, "", VLOOKUP($C47, 'Base sheet'!$C$2:$L$853, 10, 0)), "")</f>
        <v/>
      </c>
    </row>
    <row r="48" spans="1:12" x14ac:dyDescent="0.2">
      <c r="A48" t="s">
        <v>999</v>
      </c>
      <c r="B48" t="s">
        <v>1000</v>
      </c>
      <c r="C48" s="7" t="str">
        <f>A48&amp;"."&amp;B48</f>
        <v>Na Na Na.Now United</v>
      </c>
      <c r="D48">
        <f>IFERROR(VLOOKUP($C48, 'Base sheet'!$C$2:$L$853, 2, 0), "")</f>
        <v>3</v>
      </c>
      <c r="E48">
        <f>IFERROR(VLOOKUP($C48, 'Base sheet'!$C$2:$L$853, 3, 0), "")</f>
        <v>3</v>
      </c>
      <c r="F48" s="5">
        <f>IFERROR(VLOOKUP($C48, 'Base sheet'!$C$2:$L$853, 4, 0), "")</f>
        <v>106.035</v>
      </c>
      <c r="G48" t="str">
        <f>IFERROR(VLOOKUP($C48, 'Base sheet'!$C$2:$L$853, 5, 0), "")</f>
        <v>Pop</v>
      </c>
      <c r="H48" s="4">
        <f>IFERROR(VLOOKUP($C48, 'Base sheet'!$C$2:$L$853, 6, 0), "")</f>
        <v>0.4</v>
      </c>
      <c r="I48">
        <f>IFERROR(VLOOKUP($C48, 'Base sheet'!$C$2:$L$853, 7, 0), "")</f>
        <v>1</v>
      </c>
      <c r="J48">
        <f>IFERROR(VLOOKUP($C48, 'Base sheet'!$C$2:$L$853, 8, 0), "")</f>
        <v>3</v>
      </c>
      <c r="K48" t="str">
        <f>IFERROR(VLOOKUP($C48, 'Base sheet'!$C$2:$L$853, 9, 0), "")</f>
        <v>None</v>
      </c>
      <c r="L48" t="str">
        <f>IFERROR(IF(VLOOKUP($C48, 'Base sheet'!$C$2:$L$853, 10, 0) = 0, "", VLOOKUP($C48, 'Base sheet'!$C$2:$L$853, 10, 0)), "")</f>
        <v/>
      </c>
    </row>
    <row r="49" spans="1:12" hidden="1" x14ac:dyDescent="0.2">
      <c r="A49" t="s">
        <v>1450</v>
      </c>
      <c r="B49" t="s">
        <v>1451</v>
      </c>
      <c r="C49" s="7" t="str">
        <f>A49&amp;"."&amp;B49</f>
        <v>she calls me daddy.KiNG MALA</v>
      </c>
      <c r="D49">
        <f>IFERROR(VLOOKUP($C49, 'Base sheet'!$C$2:$L$853, 2, 0), "")</f>
        <v>3</v>
      </c>
      <c r="E49">
        <f>IFERROR(VLOOKUP($C49, 'Base sheet'!$C$2:$L$853, 3, 0), "")</f>
        <v>3</v>
      </c>
      <c r="F49" s="5">
        <f>IFERROR(VLOOKUP($C49, 'Base sheet'!$C$2:$L$853, 4, 0), "")</f>
        <v>100.006</v>
      </c>
      <c r="G49" t="str">
        <f>IFERROR(VLOOKUP($C49, 'Base sheet'!$C$2:$L$853, 5, 0), "")</f>
        <v>Baddie pop</v>
      </c>
      <c r="H49" s="4">
        <f>IFERROR(VLOOKUP($C49, 'Base sheet'!$C$2:$L$853, 6, 0), "")</f>
        <v>0.3</v>
      </c>
      <c r="I49">
        <f>IFERROR(VLOOKUP($C49, 'Base sheet'!$C$2:$L$853, 7, 0), "")</f>
        <v>3</v>
      </c>
      <c r="J49">
        <f>IFERROR(VLOOKUP($C49, 'Base sheet'!$C$2:$L$853, 8, 0), "")</f>
        <v>3</v>
      </c>
      <c r="K49" t="str">
        <f>IFERROR(VLOOKUP($C49, 'Base sheet'!$C$2:$L$853, 9, 0), "")</f>
        <v>None</v>
      </c>
      <c r="L49" t="str">
        <f>IFERROR(IF(VLOOKUP($C49, 'Base sheet'!$C$2:$L$853, 10, 0) = 0, "", VLOOKUP($C49, 'Base sheet'!$C$2:$L$853, 10, 0)), "")</f>
        <v>Explicit, Fade out at 2:30</v>
      </c>
    </row>
    <row r="50" spans="1:12" x14ac:dyDescent="0.2">
      <c r="A50" t="s">
        <v>1452</v>
      </c>
      <c r="B50" t="s">
        <v>758</v>
      </c>
      <c r="C50" s="7" t="str">
        <f>A50&amp;"."&amp;B50</f>
        <v>Dead Man.Alessia Cara</v>
      </c>
      <c r="D50">
        <f>IFERROR(VLOOKUP($C50, 'Base sheet'!$C$2:$L$853, 2, 0), "")</f>
        <v>3</v>
      </c>
      <c r="E50">
        <f>IFERROR(VLOOKUP($C50, 'Base sheet'!$C$2:$L$853, 3, 0), "")</f>
        <v>4</v>
      </c>
      <c r="F50" s="5">
        <f>IFERROR(VLOOKUP($C50, 'Base sheet'!$C$2:$L$853, 4, 0), "")</f>
        <v>94.957999999999998</v>
      </c>
      <c r="G50" t="str">
        <f>IFERROR(VLOOKUP($C50, 'Base sheet'!$C$2:$L$853, 5, 0), "")</f>
        <v>Pop</v>
      </c>
      <c r="H50" s="4">
        <f>IFERROR(VLOOKUP($C50, 'Base sheet'!$C$2:$L$853, 6, 0), "")</f>
        <v>0.5</v>
      </c>
      <c r="I50">
        <f>IFERROR(VLOOKUP($C50, 'Base sheet'!$C$2:$L$853, 7, 0), "")</f>
        <v>2</v>
      </c>
      <c r="J50">
        <f>IFERROR(VLOOKUP($C50, 'Base sheet'!$C$2:$L$853, 8, 0), "")</f>
        <v>3</v>
      </c>
      <c r="K50" t="str">
        <f>IFERROR(VLOOKUP($C50, 'Base sheet'!$C$2:$L$853, 9, 0), "")</f>
        <v>Rising</v>
      </c>
      <c r="L50" t="str">
        <f>IFERROR(IF(VLOOKUP($C50, 'Base sheet'!$C$2:$L$853, 10, 0) = 0, "", VLOOKUP($C50, 'Base sheet'!$C$2:$L$853, 10, 0)), "")</f>
        <v>Weird bridge</v>
      </c>
    </row>
    <row r="51" spans="1:12" x14ac:dyDescent="0.2">
      <c r="A51" t="s">
        <v>1212</v>
      </c>
      <c r="B51" t="s">
        <v>1213</v>
      </c>
      <c r="C51" s="7" t="str">
        <f>A51&amp;"."&amp;B51</f>
        <v>Someone That Loves You.HONNE,Izzy Bizu</v>
      </c>
      <c r="D51">
        <f>IFERROR(VLOOKUP($C51, 'Base sheet'!$C$2:$L$853, 2, 0), "")</f>
        <v>3</v>
      </c>
      <c r="E51">
        <f>IFERROR(VLOOKUP($C51, 'Base sheet'!$C$2:$L$853, 3, 0), "")</f>
        <v>3</v>
      </c>
      <c r="F51" s="5">
        <f>IFERROR(VLOOKUP($C51, 'Base sheet'!$C$2:$L$853, 4, 0), "")</f>
        <v>104.97799999999999</v>
      </c>
      <c r="G51" t="str">
        <f>IFERROR(VLOOKUP($C51, 'Base sheet'!$C$2:$L$853, 5, 0), "")</f>
        <v>Electropop</v>
      </c>
      <c r="H51" s="4">
        <f>IFERROR(VLOOKUP($C51, 'Base sheet'!$C$2:$L$853, 6, 0), "")</f>
        <v>0.1</v>
      </c>
      <c r="I51">
        <f>IFERROR(VLOOKUP($C51, 'Base sheet'!$C$2:$L$853, 7, 0), "")</f>
        <v>2</v>
      </c>
      <c r="J51">
        <f>IFERROR(VLOOKUP($C51, 'Base sheet'!$C$2:$L$853, 8, 0), "")</f>
        <v>3</v>
      </c>
      <c r="K51" t="str">
        <f>IFERROR(VLOOKUP($C51, 'Base sheet'!$C$2:$L$853, 9, 0), "")</f>
        <v>None</v>
      </c>
      <c r="L51" t="str">
        <f>IFERROR(IF(VLOOKUP($C51, 'Base sheet'!$C$2:$L$853, 10, 0) = 0, "", VLOOKUP($C51, 'Base sheet'!$C$2:$L$853, 10, 0)), "")</f>
        <v/>
      </c>
    </row>
    <row r="52" spans="1:12" hidden="1" x14ac:dyDescent="0.2">
      <c r="A52" t="s">
        <v>1459</v>
      </c>
      <c r="B52" t="s">
        <v>903</v>
      </c>
      <c r="C52" s="7" t="str">
        <f>A52&amp;"."&amp;B52</f>
        <v>Looks Like Me.Dean Lewis</v>
      </c>
      <c r="D52">
        <f>IFERROR(VLOOKUP($C52, 'Base sheet'!$C$2:$L$853, 2, 0), "")</f>
        <v>3</v>
      </c>
      <c r="E52">
        <f>IFERROR(VLOOKUP($C52, 'Base sheet'!$C$2:$L$853, 3, 0), "")</f>
        <v>2</v>
      </c>
      <c r="F52" s="5">
        <f>IFERROR(VLOOKUP($C52, 'Base sheet'!$C$2:$L$853, 4, 0), "")</f>
        <v>84</v>
      </c>
      <c r="G52" t="str">
        <f>IFERROR(VLOOKUP($C52, 'Base sheet'!$C$2:$L$853, 5, 0), "")</f>
        <v>Singer songwriter</v>
      </c>
      <c r="H52" s="4">
        <f>IFERROR(VLOOKUP($C52, 'Base sheet'!$C$2:$L$853, 6, 0), "")</f>
        <v>0.7</v>
      </c>
      <c r="I52">
        <f>IFERROR(VLOOKUP($C52, 'Base sheet'!$C$2:$L$853, 7, 0), "")</f>
        <v>4</v>
      </c>
      <c r="J52">
        <f>IFERROR(VLOOKUP($C52, 'Base sheet'!$C$2:$L$853, 8, 0), "")</f>
        <v>3</v>
      </c>
      <c r="K52" t="str">
        <f>IFERROR(VLOOKUP($C52, 'Base sheet'!$C$2:$L$853, 9, 0), "")</f>
        <v>Falling</v>
      </c>
      <c r="L52" t="str">
        <f>IFERROR(IF(VLOOKUP($C52, 'Base sheet'!$C$2:$L$853, 10, 0) = 0, "", VLOOKUP($C52, 'Base sheet'!$C$2:$L$853, 10, 0)), "")</f>
        <v>Samba rhythm?</v>
      </c>
    </row>
    <row r="53" spans="1:12" x14ac:dyDescent="0.2">
      <c r="A53" t="s">
        <v>1462</v>
      </c>
      <c r="B53" t="s">
        <v>1463</v>
      </c>
      <c r="C53" s="7" t="str">
        <f>A53&amp;"."&amp;B53</f>
        <v>Jazz Man.Beth Hart</v>
      </c>
      <c r="D53">
        <f>IFERROR(VLOOKUP($C53, 'Base sheet'!$C$2:$L$853, 2, 0), "")</f>
        <v>3</v>
      </c>
      <c r="E53">
        <f>IFERROR(VLOOKUP($C53, 'Base sheet'!$C$2:$L$853, 3, 0), "")</f>
        <v>3</v>
      </c>
      <c r="F53" s="5">
        <f>IFERROR(VLOOKUP($C53, 'Base sheet'!$C$2:$L$853, 4, 0), "")</f>
        <v>115.185</v>
      </c>
      <c r="G53" t="str">
        <f>IFERROR(VLOOKUP($C53, 'Base sheet'!$C$2:$L$853, 5, 0), "")</f>
        <v>Jazz blues</v>
      </c>
      <c r="H53" s="4">
        <f>IFERROR(VLOOKUP($C53, 'Base sheet'!$C$2:$L$853, 6, 0), "")</f>
        <v>0.8</v>
      </c>
      <c r="I53">
        <f>IFERROR(VLOOKUP($C53, 'Base sheet'!$C$2:$L$853, 7, 0), "")</f>
        <v>2</v>
      </c>
      <c r="J53">
        <f>IFERROR(VLOOKUP($C53, 'Base sheet'!$C$2:$L$853, 8, 0), "")</f>
        <v>4</v>
      </c>
      <c r="K53" t="str">
        <f>IFERROR(VLOOKUP($C53, 'Base sheet'!$C$2:$L$853, 9, 0), "")</f>
        <v>None</v>
      </c>
      <c r="L53" t="str">
        <f>IFERROR(IF(VLOOKUP($C53, 'Base sheet'!$C$2:$L$853, 10, 0) = 0, "", VLOOKUP($C53, 'Base sheet'!$C$2:$L$853, 10, 0)), "")</f>
        <v/>
      </c>
    </row>
    <row r="54" spans="1:12" x14ac:dyDescent="0.2">
      <c r="A54" t="s">
        <v>1466</v>
      </c>
      <c r="B54" t="s">
        <v>1467</v>
      </c>
      <c r="C54" s="7" t="str">
        <f>A54&amp;"."&amp;B54</f>
        <v>So Hot You're Hurting My Feelings.Caroline Polachek</v>
      </c>
      <c r="D54">
        <f>IFERROR(VLOOKUP($C54, 'Base sheet'!$C$2:$L$853, 2, 0), "")</f>
        <v>3</v>
      </c>
      <c r="E54">
        <f>IFERROR(VLOOKUP($C54, 'Base sheet'!$C$2:$L$853, 3, 0), "")</f>
        <v>4</v>
      </c>
      <c r="F54" s="5">
        <f>IFERROR(VLOOKUP($C54, 'Base sheet'!$C$2:$L$853, 4, 0), "")</f>
        <v>111.97499999999999</v>
      </c>
      <c r="G54" t="str">
        <f>IFERROR(VLOOKUP($C54, 'Base sheet'!$C$2:$L$853, 5, 0), "")</f>
        <v>Pop</v>
      </c>
      <c r="H54" s="4">
        <f>IFERROR(VLOOKUP($C54, 'Base sheet'!$C$2:$L$853, 6, 0), "")</f>
        <v>0.4</v>
      </c>
      <c r="I54">
        <f>IFERROR(VLOOKUP($C54, 'Base sheet'!$C$2:$L$853, 7, 0), "")</f>
        <v>2</v>
      </c>
      <c r="J54">
        <f>IFERROR(VLOOKUP($C54, 'Base sheet'!$C$2:$L$853, 8, 0), "")</f>
        <v>3</v>
      </c>
      <c r="K54" t="str">
        <f>IFERROR(VLOOKUP($C54, 'Base sheet'!$C$2:$L$853, 9, 0), "")</f>
        <v>Rising</v>
      </c>
      <c r="L54" t="str">
        <f>IFERROR(IF(VLOOKUP($C54, 'Base sheet'!$C$2:$L$853, 10, 0) = 0, "", VLOOKUP($C54, 'Base sheet'!$C$2:$L$853, 10, 0)), "")</f>
        <v/>
      </c>
    </row>
    <row r="55" spans="1:12" x14ac:dyDescent="0.2">
      <c r="A55" t="s">
        <v>1468</v>
      </c>
      <c r="B55" t="s">
        <v>1469</v>
      </c>
      <c r="C55" s="7" t="str">
        <f>A55&amp;"."&amp;B55</f>
        <v>Until You Come Back To Me - Acoustic Version.Hil St. Soul</v>
      </c>
      <c r="D55">
        <f>IFERROR(VLOOKUP($C55, 'Base sheet'!$C$2:$L$853, 2, 0), "")</f>
        <v>3</v>
      </c>
      <c r="E55">
        <f>IFERROR(VLOOKUP($C55, 'Base sheet'!$C$2:$L$853, 3, 0), "")</f>
        <v>3</v>
      </c>
      <c r="F55" s="5">
        <f>IFERROR(VLOOKUP($C55, 'Base sheet'!$C$2:$L$853, 4, 0), "")</f>
        <v>88</v>
      </c>
      <c r="G55" t="str">
        <f>IFERROR(VLOOKUP($C55, 'Base sheet'!$C$2:$L$853, 5, 0), "")</f>
        <v>Oldies, Soul</v>
      </c>
      <c r="H55" s="4">
        <f>IFERROR(VLOOKUP($C55, 'Base sheet'!$C$2:$L$853, 6, 0), "")</f>
        <v>0.9</v>
      </c>
      <c r="I55">
        <f>IFERROR(VLOOKUP($C55, 'Base sheet'!$C$2:$L$853, 7, 0), "")</f>
        <v>1</v>
      </c>
      <c r="J55">
        <f>IFERROR(VLOOKUP($C55, 'Base sheet'!$C$2:$L$853, 8, 0), "")</f>
        <v>5</v>
      </c>
      <c r="K55" t="str">
        <f>IFERROR(VLOOKUP($C55, 'Base sheet'!$C$2:$L$853, 9, 0), "")</f>
        <v>None</v>
      </c>
      <c r="L55" t="str">
        <f>IFERROR(IF(VLOOKUP($C55, 'Base sheet'!$C$2:$L$853, 10, 0) = 0, "", VLOOKUP($C55, 'Base sheet'!$C$2:$L$853, 10, 0)), "")</f>
        <v/>
      </c>
    </row>
    <row r="56" spans="1:12" hidden="1" x14ac:dyDescent="0.2">
      <c r="A56" t="s">
        <v>1470</v>
      </c>
      <c r="B56" t="s">
        <v>1471</v>
      </c>
      <c r="C56" s="7" t="str">
        <f>A56&amp;"."&amp;B56</f>
        <v>Breakfast in Bed.Rayana Jay</v>
      </c>
      <c r="D56">
        <f>IFERROR(VLOOKUP($C56, 'Base sheet'!$C$2:$L$853, 2, 0), "")</f>
        <v>3</v>
      </c>
      <c r="E56">
        <f>IFERROR(VLOOKUP($C56, 'Base sheet'!$C$2:$L$853, 3, 0), "")</f>
        <v>2</v>
      </c>
      <c r="F56" s="5">
        <f>IFERROR(VLOOKUP($C56, 'Base sheet'!$C$2:$L$853, 4, 0), "")</f>
        <v>82.686000000000007</v>
      </c>
      <c r="G56" t="str">
        <f>IFERROR(VLOOKUP($C56, 'Base sheet'!$C$2:$L$853, 5, 0), "")</f>
        <v>R&amp;B</v>
      </c>
      <c r="H56" s="4">
        <f>IFERROR(VLOOKUP($C56, 'Base sheet'!$C$2:$L$853, 6, 0), "")</f>
        <v>0.6</v>
      </c>
      <c r="I56">
        <f>IFERROR(VLOOKUP($C56, 'Base sheet'!$C$2:$L$853, 7, 0), "")</f>
        <v>4</v>
      </c>
      <c r="J56">
        <f>IFERROR(VLOOKUP($C56, 'Base sheet'!$C$2:$L$853, 8, 0), "")</f>
        <v>1</v>
      </c>
      <c r="K56" t="str">
        <f>IFERROR(VLOOKUP($C56, 'Base sheet'!$C$2:$L$853, 9, 0), "")</f>
        <v>Falling</v>
      </c>
      <c r="L56" t="str">
        <f>IFERROR(IF(VLOOKUP($C56, 'Base sheet'!$C$2:$L$853, 10, 0) = 0, "", VLOOKUP($C56, 'Base sheet'!$C$2:$L$853, 10, 0)), "")</f>
        <v>Explicit</v>
      </c>
    </row>
    <row r="57" spans="1:12" x14ac:dyDescent="0.2">
      <c r="A57" t="s">
        <v>916</v>
      </c>
      <c r="B57" t="s">
        <v>1474</v>
      </c>
      <c r="C57" s="7" t="str">
        <f>A57&amp;"."&amp;B57</f>
        <v>Tainted Love.Milky Chance</v>
      </c>
      <c r="D57">
        <f>IFERROR(VLOOKUP($C57, 'Base sheet'!$C$2:$L$853, 2, 0), "")</f>
        <v>3</v>
      </c>
      <c r="E57">
        <f>IFERROR(VLOOKUP($C57, 'Base sheet'!$C$2:$L$853, 3, 0), "")</f>
        <v>3</v>
      </c>
      <c r="F57" s="5">
        <f>IFERROR(VLOOKUP($C57, 'Base sheet'!$C$2:$L$853, 4, 0), "")</f>
        <v>113</v>
      </c>
      <c r="G57" t="str">
        <f>IFERROR(VLOOKUP($C57, 'Base sheet'!$C$2:$L$853, 5, 0), "")</f>
        <v>Covers, Funk pop</v>
      </c>
      <c r="H57" s="4">
        <f>IFERROR(VLOOKUP($C57, 'Base sheet'!$C$2:$L$853, 6, 0), "")</f>
        <v>0.4</v>
      </c>
      <c r="I57">
        <f>IFERROR(VLOOKUP($C57, 'Base sheet'!$C$2:$L$853, 7, 0), "")</f>
        <v>2</v>
      </c>
      <c r="J57">
        <f>IFERROR(VLOOKUP($C57, 'Base sheet'!$C$2:$L$853, 8, 0), "")</f>
        <v>3</v>
      </c>
      <c r="K57" t="str">
        <f>IFERROR(VLOOKUP($C57, 'Base sheet'!$C$2:$L$853, 9, 0), "")</f>
        <v>None</v>
      </c>
      <c r="L57" t="str">
        <f>IFERROR(IF(VLOOKUP($C57, 'Base sheet'!$C$2:$L$853, 10, 0) = 0, "", VLOOKUP($C57, 'Base sheet'!$C$2:$L$853, 10, 0)), "")</f>
        <v/>
      </c>
    </row>
    <row r="58" spans="1:12" hidden="1" x14ac:dyDescent="0.2">
      <c r="A58" t="s">
        <v>1477</v>
      </c>
      <c r="B58" t="s">
        <v>1478</v>
      </c>
      <c r="C58" s="7" t="str">
        <f>A58&amp;"."&amp;B58</f>
        <v>Lo Malo.Aitana,Ana Guerra</v>
      </c>
      <c r="D58">
        <f>IFERROR(VLOOKUP($C58, 'Base sheet'!$C$2:$L$853, 2, 0), "")</f>
        <v>3</v>
      </c>
      <c r="E58">
        <f>IFERROR(VLOOKUP($C58, 'Base sheet'!$C$2:$L$853, 3, 0), "")</f>
        <v>4</v>
      </c>
      <c r="F58" s="5">
        <f>IFERROR(VLOOKUP($C58, 'Base sheet'!$C$2:$L$853, 4, 0), "")</f>
        <v>94.992999999999995</v>
      </c>
      <c r="G58" t="str">
        <f>IFERROR(VLOOKUP($C58, 'Base sheet'!$C$2:$L$853, 5, 0), "")</f>
        <v>Pop, Non-english</v>
      </c>
      <c r="H58" s="4">
        <f>IFERROR(VLOOKUP($C58, 'Base sheet'!$C$2:$L$853, 6, 0), "")</f>
        <v>0.36299999999999999</v>
      </c>
      <c r="I58">
        <f>IFERROR(VLOOKUP($C58, 'Base sheet'!$C$2:$L$853, 7, 0), "")</f>
        <v>3</v>
      </c>
      <c r="J58">
        <f>IFERROR(VLOOKUP($C58, 'Base sheet'!$C$2:$L$853, 8, 0), "")</f>
        <v>2</v>
      </c>
      <c r="K58" t="str">
        <f>IFERROR(VLOOKUP($C58, 'Base sheet'!$C$2:$L$853, 9, 0), "")</f>
        <v>Rising</v>
      </c>
      <c r="L58" t="str">
        <f>IFERROR(IF(VLOOKUP($C58, 'Base sheet'!$C$2:$L$853, 10, 0) = 0, "", VLOOKUP($C58, 'Base sheet'!$C$2:$L$853, 10, 0)), "")</f>
        <v>Latin rhythm</v>
      </c>
    </row>
    <row r="59" spans="1:12" x14ac:dyDescent="0.2">
      <c r="A59" t="s">
        <v>1479</v>
      </c>
      <c r="B59" t="s">
        <v>1480</v>
      </c>
      <c r="C59" s="7" t="str">
        <f>A59&amp;"."&amp;B59</f>
        <v>呆我眼睛里.Dubhe</v>
      </c>
      <c r="D59">
        <f>IFERROR(VLOOKUP($C59, 'Base sheet'!$C$2:$L$853, 2, 0), "")</f>
        <v>3</v>
      </c>
      <c r="E59">
        <f>IFERROR(VLOOKUP($C59, 'Base sheet'!$C$2:$L$853, 3, 0), "")</f>
        <v>3</v>
      </c>
      <c r="F59" s="5">
        <f>IFERROR(VLOOKUP($C59, 'Base sheet'!$C$2:$L$853, 4, 0), "")</f>
        <v>89</v>
      </c>
      <c r="G59" t="str">
        <f>IFERROR(VLOOKUP($C59, 'Base sheet'!$C$2:$L$853, 5, 0), "")</f>
        <v>Singer songwriter, Non-english</v>
      </c>
      <c r="H59" s="4">
        <f>IFERROR(VLOOKUP($C59, 'Base sheet'!$C$2:$L$853, 6, 0), "")</f>
        <v>0.9</v>
      </c>
      <c r="I59">
        <f>IFERROR(VLOOKUP($C59, 'Base sheet'!$C$2:$L$853, 7, 0), "")</f>
        <v>1</v>
      </c>
      <c r="J59">
        <f>IFERROR(VLOOKUP($C59, 'Base sheet'!$C$2:$L$853, 8, 0), "")</f>
        <v>2</v>
      </c>
      <c r="K59" t="str">
        <f>IFERROR(VLOOKUP($C59, 'Base sheet'!$C$2:$L$853, 9, 0), "")</f>
        <v>None</v>
      </c>
      <c r="L59" t="str">
        <f>IFERROR(IF(VLOOKUP($C59, 'Base sheet'!$C$2:$L$853, 10, 0) = 0, "", VLOOKUP($C59, 'Base sheet'!$C$2:$L$853, 10, 0)), "")</f>
        <v/>
      </c>
    </row>
    <row r="60" spans="1:12" x14ac:dyDescent="0.2">
      <c r="A60" t="s">
        <v>1483</v>
      </c>
      <c r="B60" t="s">
        <v>1484</v>
      </c>
      <c r="C60" s="7" t="str">
        <f>A60&amp;"."&amp;B60</f>
        <v>Lazy.Toby Lightman</v>
      </c>
      <c r="D60">
        <f>IFERROR(VLOOKUP($C60, 'Base sheet'!$C$2:$L$853, 2, 0), "")</f>
        <v>3</v>
      </c>
      <c r="E60">
        <f>IFERROR(VLOOKUP($C60, 'Base sheet'!$C$2:$L$853, 3, 0), "")</f>
        <v>2</v>
      </c>
      <c r="F60" s="5">
        <f>IFERROR(VLOOKUP($C60, 'Base sheet'!$C$2:$L$853, 4, 0), "")</f>
        <v>104.768</v>
      </c>
      <c r="G60" t="str">
        <f>IFERROR(VLOOKUP($C60, 'Base sheet'!$C$2:$L$853, 5, 0), "")</f>
        <v>Jazz blues</v>
      </c>
      <c r="H60" s="4">
        <f>IFERROR(VLOOKUP($C60, 'Base sheet'!$C$2:$L$853, 6, 0), "")</f>
        <v>0.8</v>
      </c>
      <c r="I60">
        <f>IFERROR(VLOOKUP($C60, 'Base sheet'!$C$2:$L$853, 7, 0), "")</f>
        <v>1</v>
      </c>
      <c r="J60">
        <f>IFERROR(VLOOKUP($C60, 'Base sheet'!$C$2:$L$853, 8, 0), "")</f>
        <v>3</v>
      </c>
      <c r="K60" t="str">
        <f>IFERROR(VLOOKUP($C60, 'Base sheet'!$C$2:$L$853, 9, 0), "")</f>
        <v>Falling</v>
      </c>
      <c r="L60" t="str">
        <f>IFERROR(IF(VLOOKUP($C60, 'Base sheet'!$C$2:$L$853, 10, 0) = 0, "", VLOOKUP($C60, 'Base sheet'!$C$2:$L$853, 10, 0)), "")</f>
        <v/>
      </c>
    </row>
    <row r="61" spans="1:12" x14ac:dyDescent="0.2">
      <c r="A61" t="s">
        <v>1485</v>
      </c>
      <c r="B61" t="s">
        <v>1486</v>
      </c>
      <c r="C61" s="7" t="str">
        <f>A61&amp;"."&amp;B61</f>
        <v>Clouds.Paper Idol</v>
      </c>
      <c r="D61">
        <f>IFERROR(VLOOKUP($C61, 'Base sheet'!$C$2:$L$853, 2, 0), "")</f>
        <v>3</v>
      </c>
      <c r="E61">
        <f>IFERROR(VLOOKUP($C61, 'Base sheet'!$C$2:$L$853, 3, 0), "")</f>
        <v>3</v>
      </c>
      <c r="F61" s="5">
        <f>IFERROR(VLOOKUP($C61, 'Base sheet'!$C$2:$L$853, 4, 0), "")</f>
        <v>92.096000000000004</v>
      </c>
      <c r="G61" t="str">
        <f>IFERROR(VLOOKUP($C61, 'Base sheet'!$C$2:$L$853, 5, 0), "")</f>
        <v>Electropop</v>
      </c>
      <c r="H61" s="4">
        <f>IFERROR(VLOOKUP($C61, 'Base sheet'!$C$2:$L$853, 6, 0), "")</f>
        <v>0.4</v>
      </c>
      <c r="I61">
        <f>IFERROR(VLOOKUP($C61, 'Base sheet'!$C$2:$L$853, 7, 0), "")</f>
        <v>2</v>
      </c>
      <c r="J61">
        <f>IFERROR(VLOOKUP($C61, 'Base sheet'!$C$2:$L$853, 8, 0), "")</f>
        <v>2</v>
      </c>
      <c r="K61" t="str">
        <f>IFERROR(VLOOKUP($C61, 'Base sheet'!$C$2:$L$853, 9, 0), "")</f>
        <v>None</v>
      </c>
      <c r="L61" t="str">
        <f>IFERROR(IF(VLOOKUP($C61, 'Base sheet'!$C$2:$L$853, 10, 0) = 0, "", VLOOKUP($C61, 'Base sheet'!$C$2:$L$853, 10, 0)), "")</f>
        <v/>
      </c>
    </row>
    <row r="62" spans="1:12" x14ac:dyDescent="0.2">
      <c r="A62" t="s">
        <v>1407</v>
      </c>
      <c r="B62" t="s">
        <v>1360</v>
      </c>
      <c r="C62" s="7" t="str">
        <f>A62&amp;"."&amp;B62</f>
        <v>Around My Neck.FINNEAS</v>
      </c>
      <c r="D62">
        <f>IFERROR(VLOOKUP($C62, 'Base sheet'!$C$2:$L$853, 2, 0), "")</f>
        <v>3</v>
      </c>
      <c r="E62">
        <f>IFERROR(VLOOKUP($C62, 'Base sheet'!$C$2:$L$853, 3, 0), "")</f>
        <v>3</v>
      </c>
      <c r="F62" s="5">
        <f>IFERROR(VLOOKUP($C62, 'Base sheet'!$C$2:$L$853, 4, 0), "")</f>
        <v>107.048</v>
      </c>
      <c r="G62" t="str">
        <f>IFERROR(VLOOKUP($C62, 'Base sheet'!$C$2:$L$853, 5, 0), "")</f>
        <v>Baddie pop</v>
      </c>
      <c r="H62" s="4">
        <f>IFERROR(VLOOKUP($C62, 'Base sheet'!$C$2:$L$853, 6, 0), "")</f>
        <v>0.3</v>
      </c>
      <c r="I62">
        <f>IFERROR(VLOOKUP($C62, 'Base sheet'!$C$2:$L$853, 7, 0), "")</f>
        <v>1</v>
      </c>
      <c r="J62">
        <f>IFERROR(VLOOKUP($C62, 'Base sheet'!$C$2:$L$853, 8, 0), "")</f>
        <v>3</v>
      </c>
      <c r="K62" t="str">
        <f>IFERROR(VLOOKUP($C62, 'Base sheet'!$C$2:$L$853, 9, 0), "")</f>
        <v>None</v>
      </c>
      <c r="L62" t="str">
        <f>IFERROR(IF(VLOOKUP($C62, 'Base sheet'!$C$2:$L$853, 10, 0) = 0, "", VLOOKUP($C62, 'Base sheet'!$C$2:$L$853, 10, 0)), "")</f>
        <v/>
      </c>
    </row>
    <row r="63" spans="1:12" x14ac:dyDescent="0.2">
      <c r="A63" t="s">
        <v>1402</v>
      </c>
      <c r="B63" t="s">
        <v>1302</v>
      </c>
      <c r="C63" s="7" t="str">
        <f>A63&amp;"."&amp;B63</f>
        <v>Please Please Please.Sabrina Carpenter</v>
      </c>
      <c r="D63">
        <f>IFERROR(VLOOKUP($C63, 'Base sheet'!$C$2:$L$853, 2, 0), "")</f>
        <v>3</v>
      </c>
      <c r="E63">
        <f>IFERROR(VLOOKUP($C63, 'Base sheet'!$C$2:$L$853, 3, 0), "")</f>
        <v>2</v>
      </c>
      <c r="F63" s="5">
        <f>IFERROR(VLOOKUP($C63, 'Base sheet'!$C$2:$L$853, 4, 0), "")</f>
        <v>107.071</v>
      </c>
      <c r="G63" t="str">
        <f>IFERROR(VLOOKUP($C63, 'Base sheet'!$C$2:$L$853, 5, 0), "")</f>
        <v>Pop</v>
      </c>
      <c r="H63" s="4">
        <f>IFERROR(VLOOKUP($C63, 'Base sheet'!$C$2:$L$853, 6, 0), "")</f>
        <v>0.6</v>
      </c>
      <c r="I63">
        <f>IFERROR(VLOOKUP($C63, 'Base sheet'!$C$2:$L$853, 7, 0), "")</f>
        <v>2</v>
      </c>
      <c r="J63">
        <f>IFERROR(VLOOKUP($C63, 'Base sheet'!$C$2:$L$853, 8, 0), "")</f>
        <v>4</v>
      </c>
      <c r="K63" t="str">
        <f>IFERROR(VLOOKUP($C63, 'Base sheet'!$C$2:$L$853, 9, 0), "")</f>
        <v>Falling</v>
      </c>
      <c r="L63" t="str">
        <f>IFERROR(IF(VLOOKUP($C63, 'Base sheet'!$C$2:$L$853, 10, 0) = 0, "", VLOOKUP($C63, 'Base sheet'!$C$2:$L$853, 10, 0)), "")</f>
        <v>Slight country twang, Explicit</v>
      </c>
    </row>
    <row r="64" spans="1:12" x14ac:dyDescent="0.2">
      <c r="A64" t="s">
        <v>1487</v>
      </c>
      <c r="B64" t="s">
        <v>1488</v>
      </c>
      <c r="C64" s="7" t="str">
        <f>A64&amp;"."&amp;B64</f>
        <v>Sexy Can I.Ray J,Yung Berg</v>
      </c>
      <c r="D64">
        <f>IFERROR(VLOOKUP($C64, 'Base sheet'!$C$2:$L$853, 2, 0), "")</f>
        <v>3</v>
      </c>
      <c r="E64">
        <f>IFERROR(VLOOKUP($C64, 'Base sheet'!$C$2:$L$853, 3, 0), "")</f>
        <v>3</v>
      </c>
      <c r="F64" s="5">
        <f>IFERROR(VLOOKUP($C64, 'Base sheet'!$C$2:$L$853, 4, 0), "")</f>
        <v>86.055000000000007</v>
      </c>
      <c r="G64" t="str">
        <f>IFERROR(VLOOKUP($C64, 'Base sheet'!$C$2:$L$853, 5, 0), "")</f>
        <v>Throwback, R&amp;B</v>
      </c>
      <c r="H64" s="4">
        <f>IFERROR(VLOOKUP($C64, 'Base sheet'!$C$2:$L$853, 6, 0), "")</f>
        <v>0.5</v>
      </c>
      <c r="I64">
        <f>IFERROR(VLOOKUP($C64, 'Base sheet'!$C$2:$L$853, 7, 0), "")</f>
        <v>1</v>
      </c>
      <c r="J64">
        <f>IFERROR(VLOOKUP($C64, 'Base sheet'!$C$2:$L$853, 8, 0), "")</f>
        <v>5</v>
      </c>
      <c r="K64" t="str">
        <f>IFERROR(VLOOKUP($C64, 'Base sheet'!$C$2:$L$853, 9, 0), "")</f>
        <v>None</v>
      </c>
      <c r="L64" t="str">
        <f>IFERROR(IF(VLOOKUP($C64, 'Base sheet'!$C$2:$L$853, 10, 0) = 0, "", VLOOKUP($C64, 'Base sheet'!$C$2:$L$853, 10, 0)), "")</f>
        <v/>
      </c>
    </row>
    <row r="65" spans="1:12" x14ac:dyDescent="0.2">
      <c r="A65" t="s">
        <v>1489</v>
      </c>
      <c r="B65" t="s">
        <v>1490</v>
      </c>
      <c r="C65" s="7" t="str">
        <f>A65&amp;"."&amp;B65</f>
        <v>Dirty Blues.Heather Newman</v>
      </c>
      <c r="D65">
        <f>IFERROR(VLOOKUP($C65, 'Base sheet'!$C$2:$L$853, 2, 0), "")</f>
        <v>3</v>
      </c>
      <c r="E65">
        <f>IFERROR(VLOOKUP($C65, 'Base sheet'!$C$2:$L$853, 3, 0), "")</f>
        <v>2</v>
      </c>
      <c r="F65" s="5">
        <f>IFERROR(VLOOKUP($C65, 'Base sheet'!$C$2:$L$853, 4, 0), "")</f>
        <v>85.07</v>
      </c>
      <c r="G65" t="str">
        <f>IFERROR(VLOOKUP($C65, 'Base sheet'!$C$2:$L$853, 5, 0), "")</f>
        <v>Jazz blues</v>
      </c>
      <c r="H65" s="4">
        <f>IFERROR(VLOOKUP($C65, 'Base sheet'!$C$2:$L$853, 6, 0), "")</f>
        <v>0.8</v>
      </c>
      <c r="I65">
        <f>IFERROR(VLOOKUP($C65, 'Base sheet'!$C$2:$L$853, 7, 0), "")</f>
        <v>1</v>
      </c>
      <c r="J65">
        <f>IFERROR(VLOOKUP($C65, 'Base sheet'!$C$2:$L$853, 8, 0), "")</f>
        <v>4</v>
      </c>
      <c r="K65" t="str">
        <f>IFERROR(VLOOKUP($C65, 'Base sheet'!$C$2:$L$853, 9, 0), "")</f>
        <v>Falling</v>
      </c>
      <c r="L65" t="str">
        <f>IFERROR(IF(VLOOKUP($C65, 'Base sheet'!$C$2:$L$853, 10, 0) = 0, "", VLOOKUP($C65, 'Base sheet'!$C$2:$L$853, 10, 0)), "")</f>
        <v/>
      </c>
    </row>
    <row r="66" spans="1:12" x14ac:dyDescent="0.2">
      <c r="A66" t="s">
        <v>1495</v>
      </c>
      <c r="B66" t="s">
        <v>1496</v>
      </c>
      <c r="C66" s="7" t="str">
        <f>A66&amp;"."&amp;B66</f>
        <v>let's.Darren Criss</v>
      </c>
      <c r="D66">
        <f>IFERROR(VLOOKUP($C66, 'Base sheet'!$C$2:$L$853, 2, 0), "")</f>
        <v>3</v>
      </c>
      <c r="E66">
        <f>IFERROR(VLOOKUP($C66, 'Base sheet'!$C$2:$L$853, 3, 0), "")</f>
        <v>4</v>
      </c>
      <c r="F66" s="5">
        <f>IFERROR(VLOOKUP($C66, 'Base sheet'!$C$2:$L$853, 4, 0), "")</f>
        <v>103.992</v>
      </c>
      <c r="G66" t="str">
        <f>IFERROR(VLOOKUP($C66, 'Base sheet'!$C$2:$L$853, 5, 0), "")</f>
        <v>Electropop</v>
      </c>
      <c r="H66" s="4">
        <f>IFERROR(VLOOKUP($C66, 'Base sheet'!$C$2:$L$853, 6, 0), "")</f>
        <v>0.2</v>
      </c>
      <c r="I66">
        <f>IFERROR(VLOOKUP($C66, 'Base sheet'!$C$2:$L$853, 7, 0), "")</f>
        <v>1</v>
      </c>
      <c r="J66">
        <f>IFERROR(VLOOKUP($C66, 'Base sheet'!$C$2:$L$853, 8, 0), "")</f>
        <v>5</v>
      </c>
      <c r="K66" t="str">
        <f>IFERROR(VLOOKUP($C66, 'Base sheet'!$C$2:$L$853, 9, 0), "")</f>
        <v>Rising</v>
      </c>
      <c r="L66" t="str">
        <f>IFERROR(IF(VLOOKUP($C66, 'Base sheet'!$C$2:$L$853, 10, 0) = 0, "", VLOOKUP($C66, 'Base sheet'!$C$2:$L$853, 10, 0)), "")</f>
        <v/>
      </c>
    </row>
    <row r="67" spans="1:12" hidden="1" x14ac:dyDescent="0.2">
      <c r="A67" t="s">
        <v>1109</v>
      </c>
      <c r="B67" t="s">
        <v>1110</v>
      </c>
      <c r="C67" s="7" t="str">
        <f>A67&amp;"."&amp;B67</f>
        <v>Violet.Connor Price,Killa</v>
      </c>
      <c r="D67">
        <f>IFERROR(VLOOKUP($C67, 'Base sheet'!$C$2:$L$853, 2, 0), "")</f>
        <v>3</v>
      </c>
      <c r="E67">
        <f>IFERROR(VLOOKUP($C67, 'Base sheet'!$C$2:$L$853, 3, 0), "")</f>
        <v>4</v>
      </c>
      <c r="F67" s="5">
        <f>IFERROR(VLOOKUP($C67, 'Base sheet'!$C$2:$L$853, 4, 0), "")</f>
        <v>119.973</v>
      </c>
      <c r="G67" t="str">
        <f>IFERROR(VLOOKUP($C67, 'Base sheet'!$C$2:$L$853, 5, 0), "")</f>
        <v>Angry Cali Late Nite</v>
      </c>
      <c r="H67" s="4">
        <f>IFERROR(VLOOKUP($C67, 'Base sheet'!$C$2:$L$853, 6, 0), "")</f>
        <v>0.5</v>
      </c>
      <c r="I67">
        <f>IFERROR(VLOOKUP($C67, 'Base sheet'!$C$2:$L$853, 7, 0), "")</f>
        <v>3</v>
      </c>
      <c r="J67">
        <f>IFERROR(VLOOKUP($C67, 'Base sheet'!$C$2:$L$853, 8, 0), "")</f>
        <v>3</v>
      </c>
      <c r="K67" t="str">
        <f>IFERROR(VLOOKUP($C67, 'Base sheet'!$C$2:$L$853, 9, 0), "")</f>
        <v>Rising</v>
      </c>
      <c r="L67" t="str">
        <f>IFERROR(IF(VLOOKUP($C67, 'Base sheet'!$C$2:$L$853, 10, 0) = 0, "", VLOOKUP($C67, 'Base sheet'!$C$2:$L$853, 10, 0)), "")</f>
        <v/>
      </c>
    </row>
    <row r="68" spans="1:12" x14ac:dyDescent="0.2">
      <c r="A68" t="s">
        <v>752</v>
      </c>
      <c r="B68" t="s">
        <v>753</v>
      </c>
      <c r="C68" s="7" t="str">
        <f>A68&amp;"."&amp;B68</f>
        <v>Fire for You.Cannons</v>
      </c>
      <c r="D68">
        <f>IFERROR(VLOOKUP($C68, 'Base sheet'!$C$2:$L$853, 2, 0), "")</f>
        <v>3</v>
      </c>
      <c r="E68">
        <f>IFERROR(VLOOKUP($C68, 'Base sheet'!$C$2:$L$853, 3, 0), "")</f>
        <v>2</v>
      </c>
      <c r="F68" s="5">
        <f>IFERROR(VLOOKUP($C68, 'Base sheet'!$C$2:$L$853, 4, 0), "")</f>
        <v>102.051</v>
      </c>
      <c r="G68" t="str">
        <f>IFERROR(VLOOKUP($C68, 'Base sheet'!$C$2:$L$853, 5, 0), "")</f>
        <v>Funk pop</v>
      </c>
      <c r="H68" s="4">
        <f>IFERROR(VLOOKUP($C68, 'Base sheet'!$C$2:$L$853, 6, 0), "")</f>
        <v>0.3</v>
      </c>
      <c r="I68">
        <f>IFERROR(VLOOKUP($C68, 'Base sheet'!$C$2:$L$853, 7, 0), "")</f>
        <v>1</v>
      </c>
      <c r="J68">
        <f>IFERROR(VLOOKUP($C68, 'Base sheet'!$C$2:$L$853, 8, 0), "")</f>
        <v>2</v>
      </c>
      <c r="K68" t="str">
        <f>IFERROR(VLOOKUP($C68, 'Base sheet'!$C$2:$L$853, 9, 0), "")</f>
        <v>Falling</v>
      </c>
      <c r="L68" t="str">
        <f>IFERROR(IF(VLOOKUP($C68, 'Base sheet'!$C$2:$L$853, 10, 0) = 0, "", VLOOKUP($C68, 'Base sheet'!$C$2:$L$853, 10, 0)), "")</f>
        <v/>
      </c>
    </row>
    <row r="69" spans="1:12" x14ac:dyDescent="0.2">
      <c r="A69" t="s">
        <v>756</v>
      </c>
      <c r="B69" t="s">
        <v>749</v>
      </c>
      <c r="C69" s="7" t="str">
        <f>A69&amp;"."&amp;B69</f>
        <v>U Remind Me - Recorded at Spotify Studios NYC.James TW</v>
      </c>
      <c r="D69">
        <f>IFERROR(VLOOKUP($C69, 'Base sheet'!$C$2:$L$853, 2, 0), "")</f>
        <v>3</v>
      </c>
      <c r="E69">
        <f>IFERROR(VLOOKUP($C69, 'Base sheet'!$C$2:$L$853, 3, 0), "")</f>
        <v>2</v>
      </c>
      <c r="F69" s="5">
        <f>IFERROR(VLOOKUP($C69, 'Base sheet'!$C$2:$L$853, 4, 0), "")</f>
        <v>96.685000000000002</v>
      </c>
      <c r="G69" t="str">
        <f>IFERROR(VLOOKUP($C69, 'Base sheet'!$C$2:$L$853, 5, 0), "")</f>
        <v>Singer songwriter, Covers</v>
      </c>
      <c r="H69" s="4">
        <f>IFERROR(VLOOKUP($C69, 'Base sheet'!$C$2:$L$853, 6, 0), "")</f>
        <v>0.9</v>
      </c>
      <c r="I69">
        <f>IFERROR(VLOOKUP($C69, 'Base sheet'!$C$2:$L$853, 7, 0), "")</f>
        <v>2</v>
      </c>
      <c r="J69">
        <f>IFERROR(VLOOKUP($C69, 'Base sheet'!$C$2:$L$853, 8, 0), "")</f>
        <v>5</v>
      </c>
      <c r="K69" t="str">
        <f>IFERROR(VLOOKUP($C69, 'Base sheet'!$C$2:$L$853, 9, 0), "")</f>
        <v>Falling</v>
      </c>
      <c r="L69" t="str">
        <f>IFERROR(IF(VLOOKUP($C69, 'Base sheet'!$C$2:$L$853, 10, 0) = 0, "", VLOOKUP($C69, 'Base sheet'!$C$2:$L$853, 10, 0)), "")</f>
        <v/>
      </c>
    </row>
    <row r="70" spans="1:12" hidden="1" x14ac:dyDescent="0.2">
      <c r="A70" t="s">
        <v>883</v>
      </c>
      <c r="B70" t="s">
        <v>884</v>
      </c>
      <c r="C70" s="7" t="str">
        <f>A70&amp;"."&amp;B70</f>
        <v>crossed the line.Jessica Baio</v>
      </c>
      <c r="D70">
        <f>IFERROR(VLOOKUP($C70, 'Base sheet'!$C$2:$L$853, 2, 0), "")</f>
        <v>3</v>
      </c>
      <c r="E70">
        <f>IFERROR(VLOOKUP($C70, 'Base sheet'!$C$2:$L$853, 3, 0), "")</f>
        <v>4</v>
      </c>
      <c r="F70" s="5">
        <f>IFERROR(VLOOKUP($C70, 'Base sheet'!$C$2:$L$853, 4, 0), "")</f>
        <v>110.01600000000001</v>
      </c>
      <c r="G70" t="str">
        <f>IFERROR(VLOOKUP($C70, 'Base sheet'!$C$2:$L$853, 5, 0), "")</f>
        <v>Electropop, Baddie pop</v>
      </c>
      <c r="H70" s="4">
        <f>IFERROR(VLOOKUP($C70, 'Base sheet'!$C$2:$L$853, 6, 0), "")</f>
        <v>0.13800000000000001</v>
      </c>
      <c r="I70">
        <f>IFERROR(VLOOKUP($C70, 'Base sheet'!$C$2:$L$853, 7, 0), "")</f>
        <v>3</v>
      </c>
      <c r="J70">
        <f>IFERROR(VLOOKUP($C70, 'Base sheet'!$C$2:$L$853, 8, 0), "")</f>
        <v>4</v>
      </c>
      <c r="K70" t="str">
        <f>IFERROR(VLOOKUP($C70, 'Base sheet'!$C$2:$L$853, 9, 0), "")</f>
        <v>Rising</v>
      </c>
      <c r="L70" t="str">
        <f>IFERROR(IF(VLOOKUP($C70, 'Base sheet'!$C$2:$L$853, 10, 0) = 0, "", VLOOKUP($C70, 'Base sheet'!$C$2:$L$853, 10, 0)), "")</f>
        <v/>
      </c>
    </row>
    <row r="71" spans="1:12" x14ac:dyDescent="0.2">
      <c r="A71" t="s">
        <v>384</v>
      </c>
      <c r="B71" t="s">
        <v>385</v>
      </c>
      <c r="C71" s="7" t="str">
        <f>A71&amp;"."&amp;B71</f>
        <v>Show Up.Aiza</v>
      </c>
      <c r="D71">
        <f>IFERROR(VLOOKUP($C71, 'Base sheet'!$C$2:$L$853, 2, 0), "")</f>
        <v>3</v>
      </c>
      <c r="E71">
        <f>IFERROR(VLOOKUP($C71, 'Base sheet'!$C$2:$L$853, 3, 0), "")</f>
        <v>3</v>
      </c>
      <c r="F71" s="5">
        <f>IFERROR(VLOOKUP($C71, 'Base sheet'!$C$2:$L$853, 4, 0), "")</f>
        <v>86</v>
      </c>
      <c r="G71" t="str">
        <f>IFERROR(VLOOKUP($C71, 'Base sheet'!$C$2:$L$853, 5, 0), "")</f>
        <v>Pop</v>
      </c>
      <c r="H71" s="4">
        <f>IFERROR(VLOOKUP($C71, 'Base sheet'!$C$2:$L$853, 6, 0), "")</f>
        <v>0.4</v>
      </c>
      <c r="I71">
        <f>IFERROR(VLOOKUP($C71, 'Base sheet'!$C$2:$L$853, 7, 0), "")</f>
        <v>1</v>
      </c>
      <c r="J71">
        <f>IFERROR(VLOOKUP($C71, 'Base sheet'!$C$2:$L$853, 8, 0), "")</f>
        <v>2</v>
      </c>
      <c r="K71" t="str">
        <f>IFERROR(VLOOKUP($C71, 'Base sheet'!$C$2:$L$853, 9, 0), "")</f>
        <v>None</v>
      </c>
      <c r="L71" t="str">
        <f>IFERROR(IF(VLOOKUP($C71, 'Base sheet'!$C$2:$L$853, 10, 0) = 0, "", VLOOKUP($C71, 'Base sheet'!$C$2:$L$853, 10, 0)), "")</f>
        <v/>
      </c>
    </row>
    <row r="72" spans="1:12" hidden="1" x14ac:dyDescent="0.2">
      <c r="A72" t="s">
        <v>400</v>
      </c>
      <c r="B72" t="s">
        <v>401</v>
      </c>
      <c r="C72" s="7" t="str">
        <f>A72&amp;"."&amp;B72</f>
        <v>MAMBO.DIRTYXAN</v>
      </c>
      <c r="D72">
        <f>IFERROR(VLOOKUP($C72, 'Base sheet'!$C$2:$L$853, 2, 0), "")</f>
        <v>3</v>
      </c>
      <c r="E72">
        <f>IFERROR(VLOOKUP($C72, 'Base sheet'!$C$2:$L$853, 3, 0), "")</f>
        <v>3</v>
      </c>
      <c r="F72" s="5">
        <f>IFERROR(VLOOKUP($C72, 'Base sheet'!$C$2:$L$853, 4, 0), "")</f>
        <v>76.028999999999996</v>
      </c>
      <c r="G72" t="str">
        <f>IFERROR(VLOOKUP($C72, 'Base sheet'!$C$2:$L$853, 5, 0), "")</f>
        <v>Angry Cali Late Nite</v>
      </c>
      <c r="H72" s="4">
        <f>IFERROR(VLOOKUP($C72, 'Base sheet'!$C$2:$L$853, 6, 0), "")</f>
        <v>0.3</v>
      </c>
      <c r="I72">
        <f>IFERROR(VLOOKUP($C72, 'Base sheet'!$C$2:$L$853, 7, 0), "")</f>
        <v>4</v>
      </c>
      <c r="J72">
        <f>IFERROR(VLOOKUP($C72, 'Base sheet'!$C$2:$L$853, 8, 0), "")</f>
        <v>3</v>
      </c>
      <c r="K72" t="str">
        <f>IFERROR(VLOOKUP($C72, 'Base sheet'!$C$2:$L$853, 9, 0), "")</f>
        <v>None</v>
      </c>
      <c r="L72" t="str">
        <f>IFERROR(IF(VLOOKUP($C72, 'Base sheet'!$C$2:$L$853, 10, 0) = 0, "", VLOOKUP($C72, 'Base sheet'!$C$2:$L$853, 10, 0)), "")</f>
        <v>Explicit</v>
      </c>
    </row>
    <row r="73" spans="1:12" x14ac:dyDescent="0.2">
      <c r="A73" t="s">
        <v>619</v>
      </c>
      <c r="B73" t="s">
        <v>657</v>
      </c>
      <c r="C73" s="7" t="str">
        <f>A73&amp;"."&amp;B73</f>
        <v>Lie.Sasha Alex Sloan</v>
      </c>
      <c r="D73">
        <f>IFERROR(VLOOKUP($C73, 'Base sheet'!$C$2:$L$853, 2, 0), "")</f>
        <v>3</v>
      </c>
      <c r="E73">
        <f>IFERROR(VLOOKUP($C73, 'Base sheet'!$C$2:$L$853, 3, 0), "")</f>
        <v>2</v>
      </c>
      <c r="F73" s="5">
        <f>IFERROR(VLOOKUP($C73, 'Base sheet'!$C$2:$L$853, 4, 0), "")</f>
        <v>103.96899999999999</v>
      </c>
      <c r="G73" t="str">
        <f>IFERROR(VLOOKUP($C73, 'Base sheet'!$C$2:$L$853, 5, 0), "")</f>
        <v>Singer songwriter</v>
      </c>
      <c r="H73" s="4">
        <f>IFERROR(VLOOKUP($C73, 'Base sheet'!$C$2:$L$853, 6, 0), "")</f>
        <v>0.433</v>
      </c>
      <c r="I73">
        <f>IFERROR(VLOOKUP($C73, 'Base sheet'!$C$2:$L$853, 7, 0), "")</f>
        <v>2</v>
      </c>
      <c r="J73">
        <f>IFERROR(VLOOKUP($C73, 'Base sheet'!$C$2:$L$853, 8, 0), "")</f>
        <v>2</v>
      </c>
      <c r="K73" t="str">
        <f>IFERROR(VLOOKUP($C73, 'Base sheet'!$C$2:$L$853, 9, 0), "")</f>
        <v>Falling</v>
      </c>
      <c r="L73" t="str">
        <f>IFERROR(IF(VLOOKUP($C73, 'Base sheet'!$C$2:$L$853, 10, 0) = 0, "", VLOOKUP($C73, 'Base sheet'!$C$2:$L$853, 10, 0)), "")</f>
        <v/>
      </c>
    </row>
    <row r="74" spans="1:12" hidden="1" x14ac:dyDescent="0.2">
      <c r="A74" t="s">
        <v>857</v>
      </c>
      <c r="B74" t="s">
        <v>858</v>
      </c>
      <c r="C74" s="7" t="str">
        <f>A74&amp;"."&amp;B74</f>
        <v>SloMo.Chanel</v>
      </c>
      <c r="D74">
        <f>IFERROR(VLOOKUP($C74, 'Base sheet'!$C$2:$L$853, 2, 0), "")</f>
        <v>3</v>
      </c>
      <c r="E74">
        <f>IFERROR(VLOOKUP($C74, 'Base sheet'!$C$2:$L$853, 3, 0), "")</f>
        <v>3</v>
      </c>
      <c r="F74" s="5">
        <f>IFERROR(VLOOKUP($C74, 'Base sheet'!$C$2:$L$853, 4, 0), "")</f>
        <v>104.962</v>
      </c>
      <c r="G74" t="str">
        <f>IFERROR(VLOOKUP($C74, 'Base sheet'!$C$2:$L$853, 5, 0), "")</f>
        <v>Pop, Non-english</v>
      </c>
      <c r="H74" s="4">
        <f>IFERROR(VLOOKUP($C74, 'Base sheet'!$C$2:$L$853, 6, 0), "")</f>
        <v>0.2</v>
      </c>
      <c r="I74">
        <f>IFERROR(VLOOKUP($C74, 'Base sheet'!$C$2:$L$853, 7, 0), "")</f>
        <v>3</v>
      </c>
      <c r="J74">
        <f>IFERROR(VLOOKUP($C74, 'Base sheet'!$C$2:$L$853, 8, 0), "")</f>
        <v>3</v>
      </c>
      <c r="K74" t="str">
        <f>IFERROR(VLOOKUP($C74, 'Base sheet'!$C$2:$L$853, 9, 0), "")</f>
        <v>None</v>
      </c>
      <c r="L74" t="str">
        <f>IFERROR(IF(VLOOKUP($C74, 'Base sheet'!$C$2:$L$853, 10, 0) = 0, "", VLOOKUP($C74, 'Base sheet'!$C$2:$L$853, 10, 0)), "")</f>
        <v>Latin rhythm</v>
      </c>
    </row>
    <row r="75" spans="1:12" x14ac:dyDescent="0.2">
      <c r="A75" t="s">
        <v>865</v>
      </c>
      <c r="B75" t="s">
        <v>866</v>
      </c>
      <c r="C75" s="7" t="str">
        <f>A75&amp;"."&amp;B75</f>
        <v>Be Honest (feat. Burna Boy).Jorja Smith,Burna Boy</v>
      </c>
      <c r="D75">
        <f>IFERROR(VLOOKUP($C75, 'Base sheet'!$C$2:$L$853, 2, 0), "")</f>
        <v>3</v>
      </c>
      <c r="E75">
        <f>IFERROR(VLOOKUP($C75, 'Base sheet'!$C$2:$L$853, 3, 0), "")</f>
        <v>3</v>
      </c>
      <c r="F75" s="5">
        <f>IFERROR(VLOOKUP($C75, 'Base sheet'!$C$2:$L$853, 4, 0), "")</f>
        <v>98.057000000000002</v>
      </c>
      <c r="G75" t="str">
        <f>IFERROR(VLOOKUP($C75, 'Base sheet'!$C$2:$L$853, 5, 0), "")</f>
        <v>Afropop</v>
      </c>
      <c r="H75" s="4">
        <f>IFERROR(VLOOKUP($C75, 'Base sheet'!$C$2:$L$853, 6, 0), "")</f>
        <v>0.5</v>
      </c>
      <c r="I75">
        <f>IFERROR(VLOOKUP($C75, 'Base sheet'!$C$2:$L$853, 7, 0), "")</f>
        <v>2</v>
      </c>
      <c r="J75">
        <f>IFERROR(VLOOKUP($C75, 'Base sheet'!$C$2:$L$853, 8, 0), "")</f>
        <v>2</v>
      </c>
      <c r="K75" t="str">
        <f>IFERROR(VLOOKUP($C75, 'Base sheet'!$C$2:$L$853, 9, 0), "")</f>
        <v>None</v>
      </c>
      <c r="L75" t="str">
        <f>IFERROR(IF(VLOOKUP($C75, 'Base sheet'!$C$2:$L$853, 10, 0) = 0, "", VLOOKUP($C75, 'Base sheet'!$C$2:$L$853, 10, 0)), "")</f>
        <v/>
      </c>
    </row>
    <row r="76" spans="1:12" hidden="1" x14ac:dyDescent="0.2">
      <c r="A76" t="s">
        <v>840</v>
      </c>
      <c r="B76" t="s">
        <v>841</v>
      </c>
      <c r="C76" s="7" t="str">
        <f>A76&amp;"."&amp;B76</f>
        <v>You're Sexy I'm Sexy.Eric Nam</v>
      </c>
      <c r="D76">
        <f>IFERROR(VLOOKUP($C76, 'Base sheet'!$C$2:$L$853, 2, 0), "")</f>
        <v>3</v>
      </c>
      <c r="E76">
        <f>IFERROR(VLOOKUP($C76, 'Base sheet'!$C$2:$L$853, 3, 0), "")</f>
        <v>4</v>
      </c>
      <c r="F76" s="5">
        <f>IFERROR(VLOOKUP($C76, 'Base sheet'!$C$2:$L$853, 4, 0), "")</f>
        <v>109.971</v>
      </c>
      <c r="G76" t="str">
        <f>IFERROR(VLOOKUP($C76, 'Base sheet'!$C$2:$L$853, 5, 0), "")</f>
        <v>Pop</v>
      </c>
      <c r="H76" s="4">
        <f>IFERROR(VLOOKUP($C76, 'Base sheet'!$C$2:$L$853, 6, 0), "")</f>
        <v>0.5</v>
      </c>
      <c r="I76">
        <f>IFERROR(VLOOKUP($C76, 'Base sheet'!$C$2:$L$853, 7, 0), "")</f>
        <v>2</v>
      </c>
      <c r="J76">
        <f>IFERROR(VLOOKUP($C76, 'Base sheet'!$C$2:$L$853, 8, 0), "")</f>
        <v>2</v>
      </c>
      <c r="K76" t="str">
        <f>IFERROR(VLOOKUP($C76, 'Base sheet'!$C$2:$L$853, 9, 0), "")</f>
        <v>Rising</v>
      </c>
      <c r="L76" t="str">
        <f>IFERROR(IF(VLOOKUP($C76, 'Base sheet'!$C$2:$L$853, 10, 0) = 0, "", VLOOKUP($C76, 'Base sheet'!$C$2:$L$853, 10, 0)), "")</f>
        <v>Clean but inappropriate</v>
      </c>
    </row>
    <row r="77" spans="1:12" x14ac:dyDescent="0.2">
      <c r="A77" t="s">
        <v>1113</v>
      </c>
      <c r="B77" t="s">
        <v>1114</v>
      </c>
      <c r="C77" s="7" t="str">
        <f>A77&amp;"."&amp;B77</f>
        <v>Selfish.Jordan Davis</v>
      </c>
      <c r="D77">
        <f>IFERROR(VLOOKUP($C77, 'Base sheet'!$C$2:$L$853, 2, 0), "")</f>
        <v>3</v>
      </c>
      <c r="E77">
        <f>IFERROR(VLOOKUP($C77, 'Base sheet'!$C$2:$L$853, 3, 0), "")</f>
        <v>2</v>
      </c>
      <c r="F77" s="5">
        <f>IFERROR(VLOOKUP($C77, 'Base sheet'!$C$2:$L$853, 4, 0), "")</f>
        <v>89.97</v>
      </c>
      <c r="G77" t="str">
        <f>IFERROR(VLOOKUP($C77, 'Base sheet'!$C$2:$L$853, 5, 0), "")</f>
        <v>Country</v>
      </c>
      <c r="H77" s="4">
        <f>IFERROR(VLOOKUP($C77, 'Base sheet'!$C$2:$L$853, 6, 0), "")</f>
        <v>0.8</v>
      </c>
      <c r="I77">
        <f>IFERROR(VLOOKUP($C77, 'Base sheet'!$C$2:$L$853, 7, 0), "")</f>
        <v>1</v>
      </c>
      <c r="J77">
        <f>IFERROR(VLOOKUP($C77, 'Base sheet'!$C$2:$L$853, 8, 0), "")</f>
        <v>3</v>
      </c>
      <c r="K77" t="str">
        <f>IFERROR(VLOOKUP($C77, 'Base sheet'!$C$2:$L$853, 9, 0), "")</f>
        <v>Falling</v>
      </c>
      <c r="L77" t="str">
        <f>IFERROR(IF(VLOOKUP($C77, 'Base sheet'!$C$2:$L$853, 10, 0) = 0, "", VLOOKUP($C77, 'Base sheet'!$C$2:$L$853, 10, 0)), "")</f>
        <v/>
      </c>
    </row>
    <row r="78" spans="1:12" hidden="1" x14ac:dyDescent="0.2">
      <c r="A78" t="s">
        <v>904</v>
      </c>
      <c r="B78" t="s">
        <v>905</v>
      </c>
      <c r="C78" s="7" t="str">
        <f>A78&amp;"."&amp;B78</f>
        <v>Drunk (And I Don't Wanna Go Home).Elle King,Miranda Lambert</v>
      </c>
      <c r="D78">
        <f>IFERROR(VLOOKUP($C78, 'Base sheet'!$C$2:$L$853, 2, 0), "")</f>
        <v>3</v>
      </c>
      <c r="E78">
        <f>IFERROR(VLOOKUP($C78, 'Base sheet'!$C$2:$L$853, 3, 0), "")</f>
        <v>4</v>
      </c>
      <c r="F78" s="5">
        <f>IFERROR(VLOOKUP($C78, 'Base sheet'!$C$2:$L$853, 4, 0), "")</f>
        <v>119.991</v>
      </c>
      <c r="G78" t="str">
        <f>IFERROR(VLOOKUP($C78, 'Base sheet'!$C$2:$L$853, 5, 0), "")</f>
        <v>Country</v>
      </c>
      <c r="H78" s="4">
        <f>IFERROR(VLOOKUP($C78, 'Base sheet'!$C$2:$L$853, 6, 0), "")</f>
        <v>0.5</v>
      </c>
      <c r="I78">
        <f>IFERROR(VLOOKUP($C78, 'Base sheet'!$C$2:$L$853, 7, 0), "")</f>
        <v>3</v>
      </c>
      <c r="J78">
        <f>IFERROR(VLOOKUP($C78, 'Base sheet'!$C$2:$L$853, 8, 0), "")</f>
        <v>4</v>
      </c>
      <c r="K78" t="str">
        <f>IFERROR(VLOOKUP($C78, 'Base sheet'!$C$2:$L$853, 9, 0), "")</f>
        <v>Rising</v>
      </c>
      <c r="L78" t="str">
        <f>IFERROR(IF(VLOOKUP($C78, 'Base sheet'!$C$2:$L$853, 10, 0) = 0, "", VLOOKUP($C78, 'Base sheet'!$C$2:$L$853, 10, 0)), "")</f>
        <v>End at 3:59</v>
      </c>
    </row>
    <row r="79" spans="1:12" x14ac:dyDescent="0.2">
      <c r="A79" t="s">
        <v>900</v>
      </c>
      <c r="B79" t="s">
        <v>901</v>
      </c>
      <c r="C79" s="7" t="str">
        <f>A79&amp;"."&amp;B79</f>
        <v>Move.Jany Green</v>
      </c>
      <c r="D79">
        <f>IFERROR(VLOOKUP($C79, 'Base sheet'!$C$2:$L$853, 2, 0), "")</f>
        <v>3</v>
      </c>
      <c r="E79">
        <f>IFERROR(VLOOKUP($C79, 'Base sheet'!$C$2:$L$853, 3, 0), "")</f>
        <v>3</v>
      </c>
      <c r="F79" s="5">
        <f>IFERROR(VLOOKUP($C79, 'Base sheet'!$C$2:$L$853, 4, 0), "")</f>
        <v>104.011</v>
      </c>
      <c r="G79" t="str">
        <f>IFERROR(VLOOKUP($C79, 'Base sheet'!$C$2:$L$853, 5, 0), "")</f>
        <v>Funk pop</v>
      </c>
      <c r="H79" s="4">
        <f>IFERROR(VLOOKUP($C79, 'Base sheet'!$C$2:$L$853, 6, 0), "")</f>
        <v>0.5</v>
      </c>
      <c r="I79">
        <f>IFERROR(VLOOKUP($C79, 'Base sheet'!$C$2:$L$853, 7, 0), "")</f>
        <v>2</v>
      </c>
      <c r="J79">
        <f>IFERROR(VLOOKUP($C79, 'Base sheet'!$C$2:$L$853, 8, 0), "")</f>
        <v>3</v>
      </c>
      <c r="K79" t="str">
        <f>IFERROR(VLOOKUP($C79, 'Base sheet'!$C$2:$L$853, 9, 0), "")</f>
        <v>None</v>
      </c>
      <c r="L79" t="str">
        <f>IFERROR(IF(VLOOKUP($C79, 'Base sheet'!$C$2:$L$853, 10, 0) = 0, "", VLOOKUP($C79, 'Base sheet'!$C$2:$L$853, 10, 0)), "")</f>
        <v/>
      </c>
    </row>
    <row r="80" spans="1:12" x14ac:dyDescent="0.2">
      <c r="A80" t="s">
        <v>926</v>
      </c>
      <c r="B80" t="s">
        <v>927</v>
      </c>
      <c r="C80" s="7" t="str">
        <f>A80&amp;"."&amp;B80</f>
        <v>BILLIE EILISH..Armani White</v>
      </c>
      <c r="D80">
        <f>IFERROR(VLOOKUP($C80, 'Base sheet'!$C$2:$L$853, 2, 0), "")</f>
        <v>3</v>
      </c>
      <c r="E80">
        <f>IFERROR(VLOOKUP($C80, 'Base sheet'!$C$2:$L$853, 3, 0), "")</f>
        <v>4</v>
      </c>
      <c r="F80" s="5">
        <f>IFERROR(VLOOKUP($C80, 'Base sheet'!$C$2:$L$853, 4, 0), "")</f>
        <v>100.107</v>
      </c>
      <c r="G80" t="str">
        <f>IFERROR(VLOOKUP($C80, 'Base sheet'!$C$2:$L$853, 5, 0), "")</f>
        <v>Angry Cali Late Nite</v>
      </c>
      <c r="H80" s="4">
        <f>IFERROR(VLOOKUP($C80, 'Base sheet'!$C$2:$L$853, 6, 0), "")</f>
        <v>0.4</v>
      </c>
      <c r="I80">
        <f>IFERROR(VLOOKUP($C80, 'Base sheet'!$C$2:$L$853, 7, 0), "")</f>
        <v>2</v>
      </c>
      <c r="J80">
        <f>IFERROR(VLOOKUP($C80, 'Base sheet'!$C$2:$L$853, 8, 0), "")</f>
        <v>4</v>
      </c>
      <c r="K80" t="str">
        <f>IFERROR(VLOOKUP($C80, 'Base sheet'!$C$2:$L$853, 9, 0), "")</f>
        <v>Rising</v>
      </c>
      <c r="L80" t="str">
        <f>IFERROR(IF(VLOOKUP($C80, 'Base sheet'!$C$2:$L$853, 10, 0) = 0, "", VLOOKUP($C80, 'Base sheet'!$C$2:$L$853, 10, 0)), "")</f>
        <v>Clean version, very short</v>
      </c>
    </row>
    <row r="81" spans="1:12" x14ac:dyDescent="0.2">
      <c r="A81" t="s">
        <v>974</v>
      </c>
      <c r="B81" t="s">
        <v>975</v>
      </c>
      <c r="C81" s="7" t="str">
        <f>A81&amp;"."&amp;B81</f>
        <v>Like That.GRACEY,Alexander 23</v>
      </c>
      <c r="D81">
        <f>IFERROR(VLOOKUP($C81, 'Base sheet'!$C$2:$L$853, 2, 0), "")</f>
        <v>3</v>
      </c>
      <c r="E81">
        <f>IFERROR(VLOOKUP($C81, 'Base sheet'!$C$2:$L$853, 3, 0), "")</f>
        <v>4</v>
      </c>
      <c r="F81" s="5">
        <f>IFERROR(VLOOKUP($C81, 'Base sheet'!$C$2:$L$853, 4, 0), "")</f>
        <v>114.08199999999999</v>
      </c>
      <c r="G81" t="str">
        <f>IFERROR(VLOOKUP($C81, 'Base sheet'!$C$2:$L$853, 5, 0), "")</f>
        <v>Pop</v>
      </c>
      <c r="H81" s="4">
        <f>IFERROR(VLOOKUP($C81, 'Base sheet'!$C$2:$L$853, 6, 0), "")</f>
        <v>0.4</v>
      </c>
      <c r="I81">
        <f>IFERROR(VLOOKUP($C81, 'Base sheet'!$C$2:$L$853, 7, 0), "")</f>
        <v>2</v>
      </c>
      <c r="J81">
        <f>IFERROR(VLOOKUP($C81, 'Base sheet'!$C$2:$L$853, 8, 0), "")</f>
        <v>2</v>
      </c>
      <c r="K81" t="str">
        <f>IFERROR(VLOOKUP($C81, 'Base sheet'!$C$2:$L$853, 9, 0), "")</f>
        <v>Rising</v>
      </c>
      <c r="L81" t="str">
        <f>IFERROR(IF(VLOOKUP($C81, 'Base sheet'!$C$2:$L$853, 10, 0) = 0, "", VLOOKUP($C81, 'Base sheet'!$C$2:$L$853, 10, 0)), "")</f>
        <v/>
      </c>
    </row>
    <row r="82" spans="1:12" hidden="1" x14ac:dyDescent="0.2">
      <c r="A82" s="7" t="s">
        <v>1130</v>
      </c>
      <c r="B82" t="s">
        <v>1131</v>
      </c>
      <c r="C82" s="7" t="str">
        <f>A82&amp;"."&amp;B82</f>
        <v>Un Deux Trois.MUNYA</v>
      </c>
      <c r="D82">
        <f>IFERROR(VLOOKUP($C82, 'Base sheet'!$C$2:$L$853, 2, 0), "")</f>
        <v>3</v>
      </c>
      <c r="E82">
        <f>IFERROR(VLOOKUP($C82, 'Base sheet'!$C$2:$L$853, 3, 0), "")</f>
        <v>4</v>
      </c>
      <c r="F82" s="5">
        <f>IFERROR(VLOOKUP($C82, 'Base sheet'!$C$2:$L$853, 4, 0), "")</f>
        <v>117.04300000000001</v>
      </c>
      <c r="G82" t="str">
        <f>IFERROR(VLOOKUP($C82, 'Base sheet'!$C$2:$L$853, 5, 0), "")</f>
        <v>Pop, Non-english</v>
      </c>
      <c r="H82" s="4">
        <f>IFERROR(VLOOKUP($C82, 'Base sheet'!$C$2:$L$853, 6, 0), "")</f>
        <v>0.19900000000000001</v>
      </c>
      <c r="I82">
        <f>IFERROR(VLOOKUP($C82, 'Base sheet'!$C$2:$L$853, 7, 0), "")</f>
        <v>3</v>
      </c>
      <c r="J82">
        <f>IFERROR(VLOOKUP($C82, 'Base sheet'!$C$2:$L$853, 8, 0), "")</f>
        <v>2</v>
      </c>
      <c r="K82" t="str">
        <f>IFERROR(VLOOKUP($C82, 'Base sheet'!$C$2:$L$853, 9, 0), "")</f>
        <v>Rising</v>
      </c>
      <c r="L82" t="str">
        <f>IFERROR(IF(VLOOKUP($C82, 'Base sheet'!$C$2:$L$853, 10, 0) = 0, "", VLOOKUP($C82, 'Base sheet'!$C$2:$L$853, 10, 0)), "")</f>
        <v/>
      </c>
    </row>
    <row r="83" spans="1:12" hidden="1" x14ac:dyDescent="0.2">
      <c r="A83" t="s">
        <v>1145</v>
      </c>
      <c r="B83" t="s">
        <v>1144</v>
      </c>
      <c r="C83" s="7" t="str">
        <f>A83&amp;"."&amp;B83</f>
        <v>Jurass Finish First.Jurassic 5</v>
      </c>
      <c r="D83">
        <f>IFERROR(VLOOKUP($C83, 'Base sheet'!$C$2:$L$853, 2, 0), "")</f>
        <v>3</v>
      </c>
      <c r="E83">
        <f>IFERROR(VLOOKUP($C83, 'Base sheet'!$C$2:$L$853, 3, 0), "")</f>
        <v>3</v>
      </c>
      <c r="F83" s="5">
        <f>IFERROR(VLOOKUP($C83, 'Base sheet'!$C$2:$L$853, 4, 0), "")</f>
        <v>100.79300000000001</v>
      </c>
      <c r="G83" t="str">
        <f>IFERROR(VLOOKUP($C83, 'Base sheet'!$C$2:$L$853, 5, 0), "")</f>
        <v>Oldies, Rap</v>
      </c>
      <c r="H83" s="4">
        <f>IFERROR(VLOOKUP($C83, 'Base sheet'!$C$2:$L$853, 6, 0), "")</f>
        <v>0.7</v>
      </c>
      <c r="I83">
        <f>IFERROR(VLOOKUP($C83, 'Base sheet'!$C$2:$L$853, 7, 0), "")</f>
        <v>1</v>
      </c>
      <c r="J83">
        <f>IFERROR(VLOOKUP($C83, 'Base sheet'!$C$2:$L$853, 8, 0), "")</f>
        <v>3</v>
      </c>
      <c r="K83" t="str">
        <f>IFERROR(VLOOKUP($C83, 'Base sheet'!$C$2:$L$853, 9, 0), "")</f>
        <v>None</v>
      </c>
      <c r="L83" t="str">
        <f>IFERROR(IF(VLOOKUP($C83, 'Base sheet'!$C$2:$L$853, 10, 0) = 0, "", VLOOKUP($C83, 'Base sheet'!$C$2:$L$853, 10, 0)), "")</f>
        <v>Fade out at 3:28, Explicit</v>
      </c>
    </row>
    <row r="84" spans="1:12" x14ac:dyDescent="0.2">
      <c r="A84" t="s">
        <v>1159</v>
      </c>
      <c r="B84" t="s">
        <v>1160</v>
      </c>
      <c r="C84" s="7" t="str">
        <f>A84&amp;"."&amp;B84</f>
        <v>How Deep Is Your Love (feat. Yebba) - Live.PJ Morton,Yebba</v>
      </c>
      <c r="D84">
        <f>IFERROR(VLOOKUP($C84, 'Base sheet'!$C$2:$L$853, 2, 0), "")</f>
        <v>3</v>
      </c>
      <c r="E84">
        <f>IFERROR(VLOOKUP($C84, 'Base sheet'!$C$2:$L$853, 3, 0), "")</f>
        <v>3</v>
      </c>
      <c r="F84" s="5">
        <f>IFERROR(VLOOKUP($C84, 'Base sheet'!$C$2:$L$853, 4, 0), "")</f>
        <v>92.513999999999996</v>
      </c>
      <c r="G84" t="str">
        <f>IFERROR(VLOOKUP($C84, 'Base sheet'!$C$2:$L$853, 5, 0), "")</f>
        <v>Oldies, Covers</v>
      </c>
      <c r="H84" s="4">
        <f>IFERROR(VLOOKUP($C84, 'Base sheet'!$C$2:$L$853, 6, 0), "")</f>
        <v>0.9</v>
      </c>
      <c r="I84">
        <f>IFERROR(VLOOKUP($C84, 'Base sheet'!$C$2:$L$853, 7, 0), "")</f>
        <v>1</v>
      </c>
      <c r="J84">
        <f>IFERROR(VLOOKUP($C84, 'Base sheet'!$C$2:$L$853, 8, 0), "")</f>
        <v>4</v>
      </c>
      <c r="K84" t="str">
        <f>IFERROR(VLOOKUP($C84, 'Base sheet'!$C$2:$L$853, 9, 0), "")</f>
        <v>None</v>
      </c>
      <c r="L84" t="str">
        <f>IFERROR(IF(VLOOKUP($C84, 'Base sheet'!$C$2:$L$853, 10, 0) = 0, "", VLOOKUP($C84, 'Base sheet'!$C$2:$L$853, 10, 0)), "")</f>
        <v>Fade out early</v>
      </c>
    </row>
    <row r="85" spans="1:12" hidden="1" x14ac:dyDescent="0.2">
      <c r="A85" t="s">
        <v>1163</v>
      </c>
      <c r="B85" t="s">
        <v>1164</v>
      </c>
      <c r="C85" s="7" t="str">
        <f>A85&amp;"."&amp;B85</f>
        <v>Tea.Noah Davis</v>
      </c>
      <c r="D85">
        <f>IFERROR(VLOOKUP($C85, 'Base sheet'!$C$2:$L$853, 2, 0), "")</f>
        <v>3</v>
      </c>
      <c r="E85">
        <f>IFERROR(VLOOKUP($C85, 'Base sheet'!$C$2:$L$853, 3, 0), "")</f>
        <v>3</v>
      </c>
      <c r="F85" s="5">
        <f>IFERROR(VLOOKUP($C85, 'Base sheet'!$C$2:$L$853, 4, 0), "")</f>
        <v>88.028999999999996</v>
      </c>
      <c r="G85" t="str">
        <f>IFERROR(VLOOKUP($C85, 'Base sheet'!$C$2:$L$853, 5, 0), "")</f>
        <v>Baddie pop</v>
      </c>
      <c r="H85" s="4">
        <f>IFERROR(VLOOKUP($C85, 'Base sheet'!$C$2:$L$853, 6, 0), "")</f>
        <v>0.3</v>
      </c>
      <c r="I85">
        <f>IFERROR(VLOOKUP($C85, 'Base sheet'!$C$2:$L$853, 7, 0), "")</f>
        <v>1</v>
      </c>
      <c r="J85">
        <f>IFERROR(VLOOKUP($C85, 'Base sheet'!$C$2:$L$853, 8, 0), "")</f>
        <v>3</v>
      </c>
      <c r="K85" t="str">
        <f>IFERROR(VLOOKUP($C85, 'Base sheet'!$C$2:$L$853, 9, 0), "")</f>
        <v>None</v>
      </c>
      <c r="L85" t="str">
        <f>IFERROR(IF(VLOOKUP($C85, 'Base sheet'!$C$2:$L$853, 10, 0) = 0, "", VLOOKUP($C85, 'Base sheet'!$C$2:$L$853, 10, 0)), "")</f>
        <v>Explicit</v>
      </c>
    </row>
    <row r="86" spans="1:12" x14ac:dyDescent="0.2">
      <c r="A86" t="s">
        <v>1196</v>
      </c>
      <c r="B86" t="s">
        <v>1197</v>
      </c>
      <c r="C86" s="7" t="str">
        <f>A86&amp;"."&amp;B86</f>
        <v>You're the One That I Want.Dylan Rockoff,Caroline Kole</v>
      </c>
      <c r="D86">
        <f>IFERROR(VLOOKUP($C86, 'Base sheet'!$C$2:$L$853, 2, 0), "")</f>
        <v>3</v>
      </c>
      <c r="E86">
        <f>IFERROR(VLOOKUP($C86, 'Base sheet'!$C$2:$L$853, 3, 0), "")</f>
        <v>2</v>
      </c>
      <c r="F86" s="5">
        <f>IFERROR(VLOOKUP($C86, 'Base sheet'!$C$2:$L$853, 4, 0), "")</f>
        <v>84.908000000000001</v>
      </c>
      <c r="G86" t="str">
        <f>IFERROR(VLOOKUP($C86, 'Base sheet'!$C$2:$L$853, 5, 0), "")</f>
        <v>Singer songwriter, Covers</v>
      </c>
      <c r="H86" s="4">
        <f>IFERROR(VLOOKUP($C86, 'Base sheet'!$C$2:$L$853, 6, 0), "")</f>
        <v>0.9</v>
      </c>
      <c r="I86">
        <f>IFERROR(VLOOKUP($C86, 'Base sheet'!$C$2:$L$853, 7, 0), "")</f>
        <v>1</v>
      </c>
      <c r="J86">
        <f>IFERROR(VLOOKUP($C86, 'Base sheet'!$C$2:$L$853, 8, 0), "")</f>
        <v>4</v>
      </c>
      <c r="K86" t="str">
        <f>IFERROR(VLOOKUP($C86, 'Base sheet'!$C$2:$L$853, 9, 0), "")</f>
        <v>Falling</v>
      </c>
      <c r="L86" t="str">
        <f>IFERROR(IF(VLOOKUP($C86, 'Base sheet'!$C$2:$L$853, 10, 0) = 0, "", VLOOKUP($C86, 'Base sheet'!$C$2:$L$853, 10, 0)), "")</f>
        <v/>
      </c>
    </row>
    <row r="87" spans="1:12" x14ac:dyDescent="0.2">
      <c r="A87" t="s">
        <v>1258</v>
      </c>
      <c r="B87" t="s">
        <v>1259</v>
      </c>
      <c r="C87" s="7" t="str">
        <f>A87&amp;"."&amp;B87</f>
        <v>Brain.Alia</v>
      </c>
      <c r="D87">
        <f>IFERROR(VLOOKUP($C87, 'Base sheet'!$C$2:$L$853, 2, 0), "")</f>
        <v>3</v>
      </c>
      <c r="E87">
        <f>IFERROR(VLOOKUP($C87, 'Base sheet'!$C$2:$L$853, 3, 0), "")</f>
        <v>3</v>
      </c>
      <c r="F87" s="5">
        <f>IFERROR(VLOOKUP($C87, 'Base sheet'!$C$2:$L$853, 4, 0), "")</f>
        <v>90</v>
      </c>
      <c r="G87" t="str">
        <f>IFERROR(VLOOKUP($C87, 'Base sheet'!$C$2:$L$853, 5, 0), "")</f>
        <v>Electropop</v>
      </c>
      <c r="H87" s="4">
        <f>IFERROR(VLOOKUP($C87, 'Base sheet'!$C$2:$L$853, 6, 0), "")</f>
        <v>0.2</v>
      </c>
      <c r="I87">
        <f>IFERROR(VLOOKUP($C87, 'Base sheet'!$C$2:$L$853, 7, 0), "")</f>
        <v>2</v>
      </c>
      <c r="J87">
        <f>IFERROR(VLOOKUP($C87, 'Base sheet'!$C$2:$L$853, 8, 0), "")</f>
        <v>3</v>
      </c>
      <c r="K87" t="str">
        <f>IFERROR(VLOOKUP($C87, 'Base sheet'!$C$2:$L$853, 9, 0), "")</f>
        <v>None</v>
      </c>
      <c r="L87" t="str">
        <f>IFERROR(IF(VLOOKUP($C87, 'Base sheet'!$C$2:$L$853, 10, 0) = 0, "", VLOOKUP($C87, 'Base sheet'!$C$2:$L$853, 10, 0)), "")</f>
        <v/>
      </c>
    </row>
    <row r="88" spans="1:12" x14ac:dyDescent="0.2">
      <c r="A88" t="s">
        <v>1271</v>
      </c>
      <c r="B88" t="s">
        <v>1272</v>
      </c>
      <c r="C88" s="7" t="str">
        <f>A88&amp;"."&amp;B88</f>
        <v>Wonderwall.TEEMID</v>
      </c>
      <c r="D88">
        <f>IFERROR(VLOOKUP($C88, 'Base sheet'!$C$2:$L$853, 2, 0), "")</f>
        <v>3</v>
      </c>
      <c r="E88">
        <f>IFERROR(VLOOKUP($C88, 'Base sheet'!$C$2:$L$853, 3, 0), "")</f>
        <v>3</v>
      </c>
      <c r="F88" s="5">
        <f>IFERROR(VLOOKUP($C88, 'Base sheet'!$C$2:$L$853, 4, 0), "")</f>
        <v>99.97</v>
      </c>
      <c r="G88" t="str">
        <f>IFERROR(VLOOKUP($C88, 'Base sheet'!$C$2:$L$853, 5, 0), "")</f>
        <v>Electropop, Covers</v>
      </c>
      <c r="H88" s="4">
        <f>IFERROR(VLOOKUP($C88, 'Base sheet'!$C$2:$L$853, 6, 0), "")</f>
        <v>0.14799999999999999</v>
      </c>
      <c r="I88">
        <f>IFERROR(VLOOKUP($C88, 'Base sheet'!$C$2:$L$853, 7, 0), "")</f>
        <v>2</v>
      </c>
      <c r="J88">
        <f>IFERROR(VLOOKUP($C88, 'Base sheet'!$C$2:$L$853, 8, 0), "")</f>
        <v>3</v>
      </c>
      <c r="K88" t="str">
        <f>IFERROR(VLOOKUP($C88, 'Base sheet'!$C$2:$L$853, 9, 0), "")</f>
        <v>None</v>
      </c>
      <c r="L88" t="str">
        <f>IFERROR(IF(VLOOKUP($C88, 'Base sheet'!$C$2:$L$853, 10, 0) = 0, "", VLOOKUP($C88, 'Base sheet'!$C$2:$L$853, 10, 0)), "")</f>
        <v/>
      </c>
    </row>
    <row r="89" spans="1:12" x14ac:dyDescent="0.2">
      <c r="A89" t="s">
        <v>1286</v>
      </c>
      <c r="B89" t="s">
        <v>301</v>
      </c>
      <c r="C89" s="7" t="str">
        <f>A89&amp;"."&amp;B89</f>
        <v>Guilty as Sin?.Taylor Swift</v>
      </c>
      <c r="D89">
        <f>IFERROR(VLOOKUP($C89, 'Base sheet'!$C$2:$L$853, 2, 0), "")</f>
        <v>3</v>
      </c>
      <c r="E89">
        <f>IFERROR(VLOOKUP($C89, 'Base sheet'!$C$2:$L$853, 3, 0), "")</f>
        <v>2</v>
      </c>
      <c r="F89" s="5">
        <f>IFERROR(VLOOKUP($C89, 'Base sheet'!$C$2:$L$853, 4, 0), "")</f>
        <v>97</v>
      </c>
      <c r="G89" t="str">
        <f>IFERROR(VLOOKUP($C89, 'Base sheet'!$C$2:$L$853, 5, 0), "")</f>
        <v>Pop</v>
      </c>
      <c r="H89" s="4">
        <f>IFERROR(VLOOKUP($C89, 'Base sheet'!$C$2:$L$853, 6, 0), "")</f>
        <v>0.5</v>
      </c>
      <c r="I89">
        <f>IFERROR(VLOOKUP($C89, 'Base sheet'!$C$2:$L$853, 7, 0), "")</f>
        <v>1</v>
      </c>
      <c r="J89">
        <f>IFERROR(VLOOKUP($C89, 'Base sheet'!$C$2:$L$853, 8, 0), "")</f>
        <v>5</v>
      </c>
      <c r="K89" t="str">
        <f>IFERROR(VLOOKUP($C89, 'Base sheet'!$C$2:$L$853, 9, 0), "")</f>
        <v>Falling</v>
      </c>
      <c r="L89" t="str">
        <f>IFERROR(IF(VLOOKUP($C89, 'Base sheet'!$C$2:$L$853, 10, 0) = 0, "", VLOOKUP($C89, 'Base sheet'!$C$2:$L$853, 10, 0)), "")</f>
        <v/>
      </c>
    </row>
    <row r="90" spans="1:12" x14ac:dyDescent="0.2">
      <c r="A90" t="s">
        <v>1267</v>
      </c>
      <c r="B90" t="s">
        <v>1268</v>
      </c>
      <c r="C90" s="7" t="str">
        <f>A90&amp;"."&amp;B90</f>
        <v>Caught Up.USHER</v>
      </c>
      <c r="D90">
        <f>IFERROR(VLOOKUP($C90, 'Base sheet'!$C$2:$L$853, 2, 0), "")</f>
        <v>3</v>
      </c>
      <c r="E90">
        <f>IFERROR(VLOOKUP($C90, 'Base sheet'!$C$2:$L$853, 3, 0), "")</f>
        <v>3</v>
      </c>
      <c r="F90" s="5">
        <f>IFERROR(VLOOKUP($C90, 'Base sheet'!$C$2:$L$853, 4, 0), "")</f>
        <v>110.086</v>
      </c>
      <c r="G90" t="str">
        <f>IFERROR(VLOOKUP($C90, 'Base sheet'!$C$2:$L$853, 5, 0), "")</f>
        <v>Throwback</v>
      </c>
      <c r="H90" s="4">
        <f>IFERROR(VLOOKUP($C90, 'Base sheet'!$C$2:$L$853, 6, 0), "")</f>
        <v>0.4</v>
      </c>
      <c r="I90">
        <f>IFERROR(VLOOKUP($C90, 'Base sheet'!$C$2:$L$853, 7, 0), "")</f>
        <v>1</v>
      </c>
      <c r="J90">
        <f>IFERROR(VLOOKUP($C90, 'Base sheet'!$C$2:$L$853, 8, 0), "")</f>
        <v>5</v>
      </c>
      <c r="K90" t="str">
        <f>IFERROR(VLOOKUP($C90, 'Base sheet'!$C$2:$L$853, 9, 0), "")</f>
        <v>None</v>
      </c>
      <c r="L90" t="str">
        <f>IFERROR(IF(VLOOKUP($C90, 'Base sheet'!$C$2:$L$853, 10, 0) = 0, "", VLOOKUP($C90, 'Base sheet'!$C$2:$L$853, 10, 0)), "")</f>
        <v/>
      </c>
    </row>
    <row r="91" spans="1:12" x14ac:dyDescent="0.2">
      <c r="A91" t="s">
        <v>820</v>
      </c>
      <c r="B91" t="s">
        <v>821</v>
      </c>
      <c r="C91" s="7" t="str">
        <f>A91&amp;"."&amp;B91</f>
        <v>Shine On.Eric Bibb</v>
      </c>
      <c r="D91">
        <f>IFERROR(VLOOKUP($C91, 'Base sheet'!$C$2:$L$853, 2, 0), "")</f>
        <v>3</v>
      </c>
      <c r="E91">
        <f>IFERROR(VLOOKUP($C91, 'Base sheet'!$C$2:$L$853, 3, 0), "")</f>
        <v>3</v>
      </c>
      <c r="F91" s="5">
        <f>IFERROR(VLOOKUP($C91, 'Base sheet'!$C$2:$L$853, 4, 0), "")</f>
        <v>93.004999999999995</v>
      </c>
      <c r="G91" t="str">
        <f>IFERROR(VLOOKUP($C91, 'Base sheet'!$C$2:$L$853, 5, 0), "")</f>
        <v>Country</v>
      </c>
      <c r="H91" s="4">
        <f>IFERROR(VLOOKUP($C91, 'Base sheet'!$C$2:$L$853, 6, 0), "")</f>
        <v>0.8</v>
      </c>
      <c r="I91">
        <f>IFERROR(VLOOKUP($C91, 'Base sheet'!$C$2:$L$853, 7, 0), "")</f>
        <v>2</v>
      </c>
      <c r="J91">
        <f>IFERROR(VLOOKUP($C91, 'Base sheet'!$C$2:$L$853, 8, 0), "")</f>
        <v>4</v>
      </c>
      <c r="K91" t="str">
        <f>IFERROR(VLOOKUP($C91, 'Base sheet'!$C$2:$L$853, 9, 0), "")</f>
        <v>None</v>
      </c>
      <c r="L91" t="str">
        <f>IFERROR(IF(VLOOKUP($C91, 'Base sheet'!$C$2:$L$853, 10, 0) = 0, "", VLOOKUP($C91, 'Base sheet'!$C$2:$L$853, 10, 0)), "")</f>
        <v/>
      </c>
    </row>
    <row r="92" spans="1:12" hidden="1" x14ac:dyDescent="0.2">
      <c r="A92" t="s">
        <v>1291</v>
      </c>
      <c r="B92" t="s">
        <v>1465</v>
      </c>
      <c r="C92" s="7" t="str">
        <f>A92&amp;"."&amp;B92</f>
        <v>Move Along.The All-American Rejects</v>
      </c>
      <c r="D92">
        <f>IFERROR(VLOOKUP($C92, 'Base sheet'!$C$2:$L$853, 2, 0), "")</f>
        <v>4</v>
      </c>
      <c r="E92">
        <f>IFERROR(VLOOKUP($C92, 'Base sheet'!$C$2:$L$853, 3, 0), "")</f>
        <v>4</v>
      </c>
      <c r="F92" s="5">
        <f>IFERROR(VLOOKUP($C92, 'Base sheet'!$C$2:$L$853, 4, 0), "")</f>
        <v>109.864</v>
      </c>
      <c r="G92" t="str">
        <f>IFERROR(VLOOKUP($C92, 'Base sheet'!$C$2:$L$853, 5, 0), "")</f>
        <v>Rock</v>
      </c>
      <c r="H92" s="4">
        <f>IFERROR(VLOOKUP($C92, 'Base sheet'!$C$2:$L$853, 6, 0), "")</f>
        <v>0.6</v>
      </c>
      <c r="I92">
        <f>IFERROR(VLOOKUP($C92, 'Base sheet'!$C$2:$L$853, 7, 0), "")</f>
        <v>4</v>
      </c>
      <c r="J92">
        <f>IFERROR(VLOOKUP($C92, 'Base sheet'!$C$2:$L$853, 8, 0), "")</f>
        <v>5</v>
      </c>
      <c r="K92" t="str">
        <f>IFERROR(VLOOKUP($C92, 'Base sheet'!$C$2:$L$853, 9, 0), "")</f>
        <v>None</v>
      </c>
      <c r="L92" t="str">
        <f>IFERROR(IF(VLOOKUP($C92, 'Base sheet'!$C$2:$L$853, 10, 0) = 0, "", VLOOKUP($C92, 'Base sheet'!$C$2:$L$853, 10, 0)), "")</f>
        <v/>
      </c>
    </row>
    <row r="93" spans="1:12" hidden="1" x14ac:dyDescent="0.2">
      <c r="A93" t="s">
        <v>1481</v>
      </c>
      <c r="B93" t="s">
        <v>1482</v>
      </c>
      <c r="C93" s="7" t="str">
        <f>A93&amp;"."&amp;B93</f>
        <v>EENIE MEENIE (Feat. Hongjoong of ATEEZ).CHUNG HA,Hongjoong of ATEEZ</v>
      </c>
      <c r="D93">
        <f>IFERROR(VLOOKUP($C93, 'Base sheet'!$C$2:$L$853, 2, 0), "")</f>
        <v>4</v>
      </c>
      <c r="E93">
        <f>IFERROR(VLOOKUP($C93, 'Base sheet'!$C$2:$L$853, 3, 0), "")</f>
        <v>3</v>
      </c>
      <c r="F93" s="5">
        <f>IFERROR(VLOOKUP($C93, 'Base sheet'!$C$2:$L$853, 4, 0), "")</f>
        <v>99.891999999999996</v>
      </c>
      <c r="G93" t="str">
        <f>IFERROR(VLOOKUP($C93, 'Base sheet'!$C$2:$L$853, 5, 0), "")</f>
        <v>Baddie pop, Non-english</v>
      </c>
      <c r="H93" s="4">
        <f>IFERROR(VLOOKUP($C93, 'Base sheet'!$C$2:$L$853, 6, 0), "")</f>
        <v>0.5</v>
      </c>
      <c r="I93">
        <f>IFERROR(VLOOKUP($C93, 'Base sheet'!$C$2:$L$853, 7, 0), "")</f>
        <v>4</v>
      </c>
      <c r="J93">
        <f>IFERROR(VLOOKUP($C93, 'Base sheet'!$C$2:$L$853, 8, 0), "")</f>
        <v>1</v>
      </c>
      <c r="K93" t="str">
        <f>IFERROR(VLOOKUP($C93, 'Base sheet'!$C$2:$L$853, 9, 0), "")</f>
        <v>Falling</v>
      </c>
      <c r="L93" t="str">
        <f>IFERROR(IF(VLOOKUP($C93, 'Base sheet'!$C$2:$L$853, 10, 0) = 0, "", VLOOKUP($C93, 'Base sheet'!$C$2:$L$853, 10, 0)), "")</f>
        <v/>
      </c>
    </row>
    <row r="94" spans="1:12" x14ac:dyDescent="0.2">
      <c r="A94" t="s">
        <v>1491</v>
      </c>
      <c r="B94" t="s">
        <v>1492</v>
      </c>
      <c r="C94" s="7" t="str">
        <f>A94&amp;"."&amp;B94</f>
        <v>Bad Bad Feeling.Trampled Under Foot</v>
      </c>
      <c r="D94">
        <f>IFERROR(VLOOKUP($C94, 'Base sheet'!$C$2:$L$853, 2, 0), "")</f>
        <v>4</v>
      </c>
      <c r="E94">
        <f>IFERROR(VLOOKUP($C94, 'Base sheet'!$C$2:$L$853, 3, 0), "")</f>
        <v>3</v>
      </c>
      <c r="F94" s="5">
        <f>IFERROR(VLOOKUP($C94, 'Base sheet'!$C$2:$L$853, 4, 0), "")</f>
        <v>107.88500000000001</v>
      </c>
      <c r="G94" t="str">
        <f>IFERROR(VLOOKUP($C94, 'Base sheet'!$C$2:$L$853, 5, 0), "")</f>
        <v>Blues</v>
      </c>
      <c r="H94" s="4">
        <f>IFERROR(VLOOKUP($C94, 'Base sheet'!$C$2:$L$853, 6, 0), "")</f>
        <v>0.8</v>
      </c>
      <c r="I94">
        <f>IFERROR(VLOOKUP($C94, 'Base sheet'!$C$2:$L$853, 7, 0), "")</f>
        <v>2</v>
      </c>
      <c r="J94">
        <f>IFERROR(VLOOKUP($C94, 'Base sheet'!$C$2:$L$853, 8, 0), "")</f>
        <v>4</v>
      </c>
      <c r="K94" t="str">
        <f>IFERROR(VLOOKUP($C94, 'Base sheet'!$C$2:$L$853, 9, 0), "")</f>
        <v>Falling</v>
      </c>
      <c r="L94" t="str">
        <f>IFERROR(IF(VLOOKUP($C94, 'Base sheet'!$C$2:$L$853, 10, 0) = 0, "", VLOOKUP($C94, 'Base sheet'!$C$2:$L$853, 10, 0)), "")</f>
        <v/>
      </c>
    </row>
    <row r="95" spans="1:12" hidden="1" x14ac:dyDescent="0.2">
      <c r="A95" t="s">
        <v>1497</v>
      </c>
      <c r="B95" t="s">
        <v>1498</v>
      </c>
      <c r="C95" s="7" t="str">
        <f>A95&amp;"."&amp;B95</f>
        <v>Best Friend.Sofi Tukker,NERVO,The Knocks,ALISA UENO</v>
      </c>
      <c r="D95">
        <f>IFERROR(VLOOKUP($C95, 'Base sheet'!$C$2:$L$853, 2, 0), "")</f>
        <v>4</v>
      </c>
      <c r="E95">
        <f>IFERROR(VLOOKUP($C95, 'Base sheet'!$C$2:$L$853, 3, 0), "")</f>
        <v>4</v>
      </c>
      <c r="F95" s="5">
        <f>IFERROR(VLOOKUP($C95, 'Base sheet'!$C$2:$L$853, 4, 0), "")</f>
        <v>102.023</v>
      </c>
      <c r="G95" t="str">
        <f>IFERROR(VLOOKUP($C95, 'Base sheet'!$C$2:$L$853, 5, 0), "")</f>
        <v>Electropop</v>
      </c>
      <c r="H95" s="4">
        <f>IFERROR(VLOOKUP($C95, 'Base sheet'!$C$2:$L$853, 6, 0), "")</f>
        <v>0.1</v>
      </c>
      <c r="I95">
        <f>IFERROR(VLOOKUP($C95, 'Base sheet'!$C$2:$L$853, 7, 0), "")</f>
        <v>3</v>
      </c>
      <c r="J95">
        <f>IFERROR(VLOOKUP($C95, 'Base sheet'!$C$2:$L$853, 8, 0), "")</f>
        <v>4</v>
      </c>
      <c r="K95" t="str">
        <f>IFERROR(VLOOKUP($C95, 'Base sheet'!$C$2:$L$853, 9, 0), "")</f>
        <v>None</v>
      </c>
      <c r="L95" t="str">
        <f>IFERROR(IF(VLOOKUP($C95, 'Base sheet'!$C$2:$L$853, 10, 0) = 0, "", VLOOKUP($C95, 'Base sheet'!$C$2:$L$853, 10, 0)), "")</f>
        <v>Explicit</v>
      </c>
    </row>
    <row r="96" spans="1:12" x14ac:dyDescent="0.2">
      <c r="A96" t="s">
        <v>1315</v>
      </c>
      <c r="B96" t="s">
        <v>1316</v>
      </c>
      <c r="C96" s="7" t="str">
        <f>A96&amp;"."&amp;B96</f>
        <v>I Wanna Dance with Somebody (Who Loves Me).Whitney Houston</v>
      </c>
      <c r="D96">
        <f>IFERROR(VLOOKUP($C96, 'Base sheet'!$C$2:$L$853, 2, 0), "")</f>
        <v>4</v>
      </c>
      <c r="E96">
        <f>IFERROR(VLOOKUP($C96, 'Base sheet'!$C$2:$L$853, 3, 0), "")</f>
        <v>4</v>
      </c>
      <c r="F96" s="5">
        <f>IFERROR(VLOOKUP($C96, 'Base sheet'!$C$2:$L$853, 4, 0), "")</f>
        <v>118.818</v>
      </c>
      <c r="G96" t="str">
        <f>IFERROR(VLOOKUP($C96, 'Base sheet'!$C$2:$L$853, 5, 0), "")</f>
        <v>Oldies</v>
      </c>
      <c r="H96" s="4">
        <f>IFERROR(VLOOKUP($C96, 'Base sheet'!$C$2:$L$853, 6, 0), "")</f>
        <v>0.6</v>
      </c>
      <c r="I96">
        <f>IFERROR(VLOOKUP($C96, 'Base sheet'!$C$2:$L$853, 7, 0), "")</f>
        <v>2</v>
      </c>
      <c r="J96">
        <f>IFERROR(VLOOKUP($C96, 'Base sheet'!$C$2:$L$853, 8, 0), "")</f>
        <v>5</v>
      </c>
      <c r="K96" t="str">
        <f>IFERROR(VLOOKUP($C96, 'Base sheet'!$C$2:$L$853, 9, 0), "")</f>
        <v>None</v>
      </c>
      <c r="L96" t="str">
        <f>IFERROR(IF(VLOOKUP($C96, 'Base sheet'!$C$2:$L$853, 10, 0) = 0, "", VLOOKUP($C96, 'Base sheet'!$C$2:$L$853, 10, 0)), "")</f>
        <v>Fade out at 3:45</v>
      </c>
    </row>
    <row r="97" spans="1:12" x14ac:dyDescent="0.2">
      <c r="A97" t="s">
        <v>375</v>
      </c>
      <c r="B97" t="s">
        <v>376</v>
      </c>
      <c r="C97" s="7" t="str">
        <f>A97&amp;"."&amp;B97</f>
        <v>Dress.Charlotte Sands</v>
      </c>
      <c r="D97">
        <f>IFERROR(VLOOKUP($C97, 'Base sheet'!$C$2:$L$853, 2, 0), "")</f>
        <v>4</v>
      </c>
      <c r="E97">
        <f>IFERROR(VLOOKUP($C97, 'Base sheet'!$C$2:$L$853, 3, 0), "")</f>
        <v>4</v>
      </c>
      <c r="F97" s="5">
        <f>IFERROR(VLOOKUP($C97, 'Base sheet'!$C$2:$L$853, 4, 0), "")</f>
        <v>114.91800000000001</v>
      </c>
      <c r="G97" t="str">
        <f>IFERROR(VLOOKUP($C97, 'Base sheet'!$C$2:$L$853, 5, 0), "")</f>
        <v>Electropop</v>
      </c>
      <c r="H97" s="4">
        <f>IFERROR(VLOOKUP($C97, 'Base sheet'!$C$2:$L$853, 6, 0), "")</f>
        <v>0.2</v>
      </c>
      <c r="I97">
        <f>IFERROR(VLOOKUP($C97, 'Base sheet'!$C$2:$L$853, 7, 0), "")</f>
        <v>2</v>
      </c>
      <c r="J97">
        <f>IFERROR(VLOOKUP($C97, 'Base sheet'!$C$2:$L$853, 8, 0), "")</f>
        <v>3</v>
      </c>
      <c r="K97" t="str">
        <f>IFERROR(VLOOKUP($C97, 'Base sheet'!$C$2:$L$853, 9, 0), "")</f>
        <v>None</v>
      </c>
      <c r="L97" t="str">
        <f>IFERROR(IF(VLOOKUP($C97, 'Base sheet'!$C$2:$L$853, 10, 0) = 0, "", VLOOKUP($C97, 'Base sheet'!$C$2:$L$853, 10, 0)), "")</f>
        <v/>
      </c>
    </row>
    <row r="98" spans="1:12" hidden="1" x14ac:dyDescent="0.2">
      <c r="A98" t="s">
        <v>484</v>
      </c>
      <c r="B98" t="s">
        <v>485</v>
      </c>
      <c r="C98" s="7" t="str">
        <f>A98&amp;"."&amp;B98</f>
        <v>Still in da Disco - Maga Remix.HEDEGAARD,Maga</v>
      </c>
      <c r="D98">
        <f>IFERROR(VLOOKUP($C98, 'Base sheet'!$C$2:$L$853, 2, 0), "")</f>
        <v>4</v>
      </c>
      <c r="E98">
        <f>IFERROR(VLOOKUP($C98, 'Base sheet'!$C$2:$L$853, 3, 0), "")</f>
        <v>3</v>
      </c>
      <c r="F98" s="5">
        <f>IFERROR(VLOOKUP($C98, 'Base sheet'!$C$2:$L$853, 4, 0), "")</f>
        <v>92.956000000000003</v>
      </c>
      <c r="G98" t="str">
        <f>IFERROR(VLOOKUP($C98, 'Base sheet'!$C$2:$L$853, 5, 0), "")</f>
        <v>Electropop, Angry Cali Late Nite</v>
      </c>
      <c r="H98" s="4">
        <f>IFERROR(VLOOKUP($C98, 'Base sheet'!$C$2:$L$853, 6, 0), "")</f>
        <v>7.5399999999999995E-2</v>
      </c>
      <c r="I98">
        <f>IFERROR(VLOOKUP($C98, 'Base sheet'!$C$2:$L$853, 7, 0), "")</f>
        <v>3</v>
      </c>
      <c r="J98">
        <f>IFERROR(VLOOKUP($C98, 'Base sheet'!$C$2:$L$853, 8, 0), "")</f>
        <v>2</v>
      </c>
      <c r="K98" t="str">
        <f>IFERROR(VLOOKUP($C98, 'Base sheet'!$C$2:$L$853, 9, 0), "")</f>
        <v>Falling</v>
      </c>
      <c r="L98" t="str">
        <f>IFERROR(IF(VLOOKUP($C98, 'Base sheet'!$C$2:$L$853, 10, 0) = 0, "", VLOOKUP($C98, 'Base sheet'!$C$2:$L$853, 10, 0)), "")</f>
        <v/>
      </c>
    </row>
    <row r="99" spans="1:12" hidden="1" x14ac:dyDescent="0.2">
      <c r="A99"/>
      <c r="B99"/>
      <c r="C99" s="7" t="str">
        <f>A99&amp;"."&amp;B99</f>
        <v>.</v>
      </c>
      <c r="D99" t="str">
        <f>IFERROR(VLOOKUP($C99, 'Base sheet'!$C$2:$L$853, 2, 0), "")</f>
        <v/>
      </c>
      <c r="E99" t="str">
        <f>IFERROR(VLOOKUP($C99, 'Base sheet'!$C$2:$L$853, 3, 0), "")</f>
        <v/>
      </c>
      <c r="F99" s="5" t="str">
        <f>IFERROR(VLOOKUP($C99, 'Base sheet'!$C$2:$L$853, 4, 0), "")</f>
        <v/>
      </c>
      <c r="G99" t="str">
        <f>IFERROR(VLOOKUP($C99, 'Base sheet'!$C$2:$L$853, 5, 0), "")</f>
        <v/>
      </c>
      <c r="H99" s="4" t="str">
        <f>IFERROR(VLOOKUP($C99, 'Base sheet'!$C$2:$L$853, 6, 0), "")</f>
        <v/>
      </c>
      <c r="I99" t="str">
        <f>IFERROR(VLOOKUP($C99, 'Base sheet'!$C$2:$L$853, 7, 0), "")</f>
        <v/>
      </c>
      <c r="J99" t="str">
        <f>IFERROR(VLOOKUP($C99, 'Base sheet'!$C$2:$L$853, 8, 0), "")</f>
        <v/>
      </c>
      <c r="K99" t="str">
        <f>IFERROR(VLOOKUP($C99, 'Base sheet'!$C$2:$L$853, 9, 0), "")</f>
        <v/>
      </c>
      <c r="L99" t="str">
        <f>IFERROR(IF(VLOOKUP($C99, 'Base sheet'!$C$2:$L$853, 10, 0) = 0, "", VLOOKUP($C99, 'Base sheet'!$C$2:$L$853, 10, 0)), "")</f>
        <v/>
      </c>
    </row>
    <row r="100" spans="1:12" hidden="1" x14ac:dyDescent="0.2">
      <c r="A100"/>
      <c r="B100"/>
      <c r="C100" s="7" t="str">
        <f>A100&amp;"."&amp;B100</f>
        <v>.</v>
      </c>
      <c r="D100" t="str">
        <f>IFERROR(VLOOKUP($C100, 'Base sheet'!$C$2:$L$853, 2, 0), "")</f>
        <v/>
      </c>
      <c r="E100" t="str">
        <f>IFERROR(VLOOKUP($C100, 'Base sheet'!$C$2:$L$853, 3, 0), "")</f>
        <v/>
      </c>
      <c r="F100" s="5" t="str">
        <f>IFERROR(VLOOKUP($C100, 'Base sheet'!$C$2:$L$853, 4, 0), "")</f>
        <v/>
      </c>
      <c r="G100" t="str">
        <f>IFERROR(VLOOKUP($C100, 'Base sheet'!$C$2:$L$853, 5, 0), "")</f>
        <v/>
      </c>
      <c r="H100" s="4" t="str">
        <f>IFERROR(VLOOKUP($C100, 'Base sheet'!$C$2:$L$853, 6, 0), "")</f>
        <v/>
      </c>
      <c r="I100" t="str">
        <f>IFERROR(VLOOKUP($C100, 'Base sheet'!$C$2:$L$853, 7, 0), "")</f>
        <v/>
      </c>
      <c r="J100" t="str">
        <f>IFERROR(VLOOKUP($C100, 'Base sheet'!$C$2:$L$853, 8, 0), "")</f>
        <v/>
      </c>
      <c r="K100" t="str">
        <f>IFERROR(VLOOKUP($C100, 'Base sheet'!$C$2:$L$853, 9, 0), "")</f>
        <v/>
      </c>
      <c r="L100" t="str">
        <f>IFERROR(IF(VLOOKUP($C100, 'Base sheet'!$C$2:$L$853, 10, 0) = 0, "", VLOOKUP($C100, 'Base sheet'!$C$2:$L$853, 10, 0)), "")</f>
        <v/>
      </c>
    </row>
    <row r="101" spans="1:12" hidden="1" x14ac:dyDescent="0.2">
      <c r="C101" s="7" t="str">
        <f>A101&amp;"."&amp;B101</f>
        <v>.</v>
      </c>
      <c r="D101" t="str">
        <f>IFERROR(VLOOKUP($C101, 'Base sheet'!$C$2:$L$853, 2, 0), "")</f>
        <v/>
      </c>
      <c r="E101" t="str">
        <f>IFERROR(VLOOKUP($C101, 'Base sheet'!$C$2:$L$853, 3, 0), "")</f>
        <v/>
      </c>
      <c r="F101" s="5" t="str">
        <f>IFERROR(VLOOKUP($C101, 'Base sheet'!$C$2:$L$853, 4, 0), "")</f>
        <v/>
      </c>
      <c r="G101" t="str">
        <f>IFERROR(VLOOKUP($C101, 'Base sheet'!$C$2:$L$853, 5, 0), "")</f>
        <v/>
      </c>
      <c r="H101" s="4" t="str">
        <f>IFERROR(VLOOKUP($C101, 'Base sheet'!$C$2:$L$853, 6, 0), "")</f>
        <v/>
      </c>
      <c r="I101" t="str">
        <f>IFERROR(VLOOKUP($C101, 'Base sheet'!$C$2:$L$853, 7, 0), "")</f>
        <v/>
      </c>
      <c r="J101" t="str">
        <f>IFERROR(VLOOKUP($C101, 'Base sheet'!$C$2:$L$853, 8, 0), "")</f>
        <v/>
      </c>
      <c r="K101" t="str">
        <f>IFERROR(VLOOKUP($C101, 'Base sheet'!$C$2:$L$853, 9, 0), "")</f>
        <v/>
      </c>
      <c r="L101" t="str">
        <f>IFERROR(IF(VLOOKUP($C101, 'Base sheet'!$C$2:$L$853, 10, 0) = 0, "", VLOOKUP($C101, 'Base sheet'!$C$2:$L$853, 10, 0)), "")</f>
        <v/>
      </c>
    </row>
    <row r="102" spans="1:12" hidden="1" x14ac:dyDescent="0.2">
      <c r="C102" s="7" t="str">
        <f>A102&amp;"."&amp;B102</f>
        <v>.</v>
      </c>
      <c r="D102" t="str">
        <f>IFERROR(VLOOKUP($C102, 'Base sheet'!$C$2:$L$853, 2, 0), "")</f>
        <v/>
      </c>
      <c r="E102" t="str">
        <f>IFERROR(VLOOKUP($C102, 'Base sheet'!$C$2:$L$853, 3, 0), "")</f>
        <v/>
      </c>
      <c r="F102" s="5" t="str">
        <f>IFERROR(VLOOKUP($C102, 'Base sheet'!$C$2:$L$853, 4, 0), "")</f>
        <v/>
      </c>
      <c r="G102" t="str">
        <f>IFERROR(VLOOKUP($C102, 'Base sheet'!$C$2:$L$853, 5, 0), "")</f>
        <v/>
      </c>
      <c r="H102" s="4" t="str">
        <f>IFERROR(VLOOKUP($C102, 'Base sheet'!$C$2:$L$853, 6, 0), "")</f>
        <v/>
      </c>
      <c r="I102" t="str">
        <f>IFERROR(VLOOKUP($C102, 'Base sheet'!$C$2:$L$853, 7, 0), "")</f>
        <v/>
      </c>
      <c r="J102" t="str">
        <f>IFERROR(VLOOKUP($C102, 'Base sheet'!$C$2:$L$853, 8, 0), "")</f>
        <v/>
      </c>
      <c r="K102" t="str">
        <f>IFERROR(VLOOKUP($C102, 'Base sheet'!$C$2:$L$853, 9, 0), "")</f>
        <v/>
      </c>
      <c r="L102" t="str">
        <f>IFERROR(IF(VLOOKUP($C102, 'Base sheet'!$C$2:$L$853, 10, 0) = 0, "", VLOOKUP($C102, 'Base sheet'!$C$2:$L$853, 10, 0)), "")</f>
        <v/>
      </c>
    </row>
    <row r="103" spans="1:12" hidden="1" x14ac:dyDescent="0.2">
      <c r="C103" s="7" t="str">
        <f>A103&amp;"."&amp;B103</f>
        <v>.</v>
      </c>
      <c r="D103" t="str">
        <f>IFERROR(VLOOKUP($C103, 'Base sheet'!$C$2:$L$853, 2, 0), "")</f>
        <v/>
      </c>
      <c r="E103" t="str">
        <f>IFERROR(VLOOKUP($C103, 'Base sheet'!$C$2:$L$853, 3, 0), "")</f>
        <v/>
      </c>
      <c r="F103" s="5" t="str">
        <f>IFERROR(VLOOKUP($C103, 'Base sheet'!$C$2:$L$853, 4, 0), "")</f>
        <v/>
      </c>
      <c r="G103" t="str">
        <f>IFERROR(VLOOKUP($C103, 'Base sheet'!$C$2:$L$853, 5, 0), "")</f>
        <v/>
      </c>
      <c r="H103" s="4" t="str">
        <f>IFERROR(VLOOKUP($C103, 'Base sheet'!$C$2:$L$853, 6, 0), "")</f>
        <v/>
      </c>
      <c r="I103" t="str">
        <f>IFERROR(VLOOKUP($C103, 'Base sheet'!$C$2:$L$853, 7, 0), "")</f>
        <v/>
      </c>
      <c r="J103" t="str">
        <f>IFERROR(VLOOKUP($C103, 'Base sheet'!$C$2:$L$853, 8, 0), "")</f>
        <v/>
      </c>
      <c r="K103" t="str">
        <f>IFERROR(VLOOKUP($C103, 'Base sheet'!$C$2:$L$853, 9, 0), "")</f>
        <v/>
      </c>
      <c r="L103" t="str">
        <f>IFERROR(IF(VLOOKUP($C103, 'Base sheet'!$C$2:$L$853, 10, 0) = 0, "", VLOOKUP($C103, 'Base sheet'!$C$2:$L$853, 10, 0)), "")</f>
        <v/>
      </c>
    </row>
    <row r="104" spans="1:12" hidden="1" x14ac:dyDescent="0.2">
      <c r="C104" s="7" t="str">
        <f>A104&amp;"."&amp;B104</f>
        <v>.</v>
      </c>
      <c r="D104" t="str">
        <f>IFERROR(VLOOKUP($C104, 'Base sheet'!$C$2:$L$853, 2, 0), "")</f>
        <v/>
      </c>
      <c r="E104" t="str">
        <f>IFERROR(VLOOKUP($C104, 'Base sheet'!$C$2:$L$853, 3, 0), "")</f>
        <v/>
      </c>
      <c r="F104" s="5" t="str">
        <f>IFERROR(VLOOKUP($C104, 'Base sheet'!$C$2:$L$853, 4, 0), "")</f>
        <v/>
      </c>
      <c r="G104" t="str">
        <f>IFERROR(VLOOKUP($C104, 'Base sheet'!$C$2:$L$853, 5, 0), "")</f>
        <v/>
      </c>
      <c r="H104" s="4" t="str">
        <f>IFERROR(VLOOKUP($C104, 'Base sheet'!$C$2:$L$853, 6, 0), "")</f>
        <v/>
      </c>
      <c r="I104" t="str">
        <f>IFERROR(VLOOKUP($C104, 'Base sheet'!$C$2:$L$853, 7, 0), "")</f>
        <v/>
      </c>
      <c r="J104" t="str">
        <f>IFERROR(VLOOKUP($C104, 'Base sheet'!$C$2:$L$853, 8, 0), "")</f>
        <v/>
      </c>
      <c r="K104" t="str">
        <f>IFERROR(VLOOKUP($C104, 'Base sheet'!$C$2:$L$853, 9, 0), "")</f>
        <v/>
      </c>
      <c r="L104" t="str">
        <f>IFERROR(IF(VLOOKUP($C104, 'Base sheet'!$C$2:$L$853, 10, 0) = 0, "", VLOOKUP($C104, 'Base sheet'!$C$2:$L$853, 10, 0)), "")</f>
        <v/>
      </c>
    </row>
    <row r="105" spans="1:12" hidden="1" x14ac:dyDescent="0.2">
      <c r="C105" s="7" t="str">
        <f>A105&amp;"."&amp;B105</f>
        <v>.</v>
      </c>
      <c r="D105" t="str">
        <f>IFERROR(VLOOKUP($C105, 'Base sheet'!$C$2:$L$853, 2, 0), "")</f>
        <v/>
      </c>
      <c r="E105" t="str">
        <f>IFERROR(VLOOKUP($C105, 'Base sheet'!$C$2:$L$853, 3, 0), "")</f>
        <v/>
      </c>
      <c r="F105" s="5" t="str">
        <f>IFERROR(VLOOKUP($C105, 'Base sheet'!$C$2:$L$853, 4, 0), "")</f>
        <v/>
      </c>
      <c r="G105" t="str">
        <f>IFERROR(VLOOKUP($C105, 'Base sheet'!$C$2:$L$853, 5, 0), "")</f>
        <v/>
      </c>
      <c r="H105" s="4" t="str">
        <f>IFERROR(VLOOKUP($C105, 'Base sheet'!$C$2:$L$853, 6, 0), "")</f>
        <v/>
      </c>
      <c r="I105" t="str">
        <f>IFERROR(VLOOKUP($C105, 'Base sheet'!$C$2:$L$853, 7, 0), "")</f>
        <v/>
      </c>
      <c r="J105" t="str">
        <f>IFERROR(VLOOKUP($C105, 'Base sheet'!$C$2:$L$853, 8, 0), "")</f>
        <v/>
      </c>
      <c r="K105" t="str">
        <f>IFERROR(VLOOKUP($C105, 'Base sheet'!$C$2:$L$853, 9, 0), "")</f>
        <v/>
      </c>
      <c r="L105" t="str">
        <f>IFERROR(IF(VLOOKUP($C105, 'Base sheet'!$C$2:$L$853, 10, 0) = 0, "", VLOOKUP($C105, 'Base sheet'!$C$2:$L$853, 10, 0)), "")</f>
        <v/>
      </c>
    </row>
    <row r="106" spans="1:12" hidden="1" x14ac:dyDescent="0.2">
      <c r="C106" s="7" t="str">
        <f>A106&amp;"."&amp;B106</f>
        <v>.</v>
      </c>
      <c r="D106" t="str">
        <f>IFERROR(VLOOKUP($C106, 'Base sheet'!$C$2:$L$853, 2, 0), "")</f>
        <v/>
      </c>
      <c r="E106" t="str">
        <f>IFERROR(VLOOKUP($C106, 'Base sheet'!$C$2:$L$853, 3, 0), "")</f>
        <v/>
      </c>
      <c r="F106" s="5" t="str">
        <f>IFERROR(VLOOKUP($C106, 'Base sheet'!$C$2:$L$853, 4, 0), "")</f>
        <v/>
      </c>
      <c r="G106" t="str">
        <f>IFERROR(VLOOKUP($C106, 'Base sheet'!$C$2:$L$853, 5, 0), "")</f>
        <v/>
      </c>
      <c r="H106" s="4" t="str">
        <f>IFERROR(VLOOKUP($C106, 'Base sheet'!$C$2:$L$853, 6, 0), "")</f>
        <v/>
      </c>
      <c r="I106" t="str">
        <f>IFERROR(VLOOKUP($C106, 'Base sheet'!$C$2:$L$853, 7, 0), "")</f>
        <v/>
      </c>
      <c r="J106" t="str">
        <f>IFERROR(VLOOKUP($C106, 'Base sheet'!$C$2:$L$853, 8, 0), "")</f>
        <v/>
      </c>
      <c r="K106" t="str">
        <f>IFERROR(VLOOKUP($C106, 'Base sheet'!$C$2:$L$853, 9, 0), "")</f>
        <v/>
      </c>
      <c r="L106" t="str">
        <f>IFERROR(IF(VLOOKUP($C106, 'Base sheet'!$C$2:$L$853, 10, 0) = 0, "", VLOOKUP($C106, 'Base sheet'!$C$2:$L$853, 10, 0)), "")</f>
        <v/>
      </c>
    </row>
    <row r="107" spans="1:12" hidden="1" x14ac:dyDescent="0.2">
      <c r="C107" s="7" t="str">
        <f>A107&amp;"."&amp;B107</f>
        <v>.</v>
      </c>
      <c r="D107" t="str">
        <f>IFERROR(VLOOKUP($C107, 'Base sheet'!$C$2:$L$853, 2, 0), "")</f>
        <v/>
      </c>
      <c r="E107" t="str">
        <f>IFERROR(VLOOKUP($C107, 'Base sheet'!$C$2:$L$853, 3, 0), "")</f>
        <v/>
      </c>
      <c r="F107" s="5" t="str">
        <f>IFERROR(VLOOKUP($C107, 'Base sheet'!$C$2:$L$853, 4, 0), "")</f>
        <v/>
      </c>
      <c r="G107" t="str">
        <f>IFERROR(VLOOKUP($C107, 'Base sheet'!$C$2:$L$853, 5, 0), "")</f>
        <v/>
      </c>
      <c r="H107" s="4" t="str">
        <f>IFERROR(VLOOKUP($C107, 'Base sheet'!$C$2:$L$853, 6, 0), "")</f>
        <v/>
      </c>
      <c r="I107" t="str">
        <f>IFERROR(VLOOKUP($C107, 'Base sheet'!$C$2:$L$853, 7, 0), "")</f>
        <v/>
      </c>
      <c r="J107" t="str">
        <f>IFERROR(VLOOKUP($C107, 'Base sheet'!$C$2:$L$853, 8, 0), "")</f>
        <v/>
      </c>
      <c r="K107" t="str">
        <f>IFERROR(VLOOKUP($C107, 'Base sheet'!$C$2:$L$853, 9, 0), "")</f>
        <v/>
      </c>
      <c r="L107" t="str">
        <f>IFERROR(IF(VLOOKUP($C107, 'Base sheet'!$C$2:$L$853, 10, 0) = 0, "", VLOOKUP($C107, 'Base sheet'!$C$2:$L$853, 10, 0)), "")</f>
        <v/>
      </c>
    </row>
    <row r="108" spans="1:12" hidden="1" x14ac:dyDescent="0.2">
      <c r="C108" s="7" t="str">
        <f>A108&amp;"."&amp;B108</f>
        <v>.</v>
      </c>
      <c r="D108" t="str">
        <f>IFERROR(VLOOKUP($C108, 'Base sheet'!$C$2:$L$853, 2, 0), "")</f>
        <v/>
      </c>
      <c r="E108" t="str">
        <f>IFERROR(VLOOKUP($C108, 'Base sheet'!$C$2:$L$853, 3, 0), "")</f>
        <v/>
      </c>
      <c r="F108" s="5" t="str">
        <f>IFERROR(VLOOKUP($C108, 'Base sheet'!$C$2:$L$853, 4, 0), "")</f>
        <v/>
      </c>
      <c r="G108" t="str">
        <f>IFERROR(VLOOKUP($C108, 'Base sheet'!$C$2:$L$853, 5, 0), "")</f>
        <v/>
      </c>
      <c r="H108" s="4" t="str">
        <f>IFERROR(VLOOKUP($C108, 'Base sheet'!$C$2:$L$853, 6, 0), "")</f>
        <v/>
      </c>
      <c r="I108" t="str">
        <f>IFERROR(VLOOKUP($C108, 'Base sheet'!$C$2:$L$853, 7, 0), "")</f>
        <v/>
      </c>
      <c r="J108" t="str">
        <f>IFERROR(VLOOKUP($C108, 'Base sheet'!$C$2:$L$853, 8, 0), "")</f>
        <v/>
      </c>
      <c r="K108" t="str">
        <f>IFERROR(VLOOKUP($C108, 'Base sheet'!$C$2:$L$853, 9, 0), "")</f>
        <v/>
      </c>
      <c r="L108" t="str">
        <f>IFERROR(IF(VLOOKUP($C108, 'Base sheet'!$C$2:$L$853, 10, 0) = 0, "", VLOOKUP($C108, 'Base sheet'!$C$2:$L$853, 10, 0)), "")</f>
        <v/>
      </c>
    </row>
    <row r="109" spans="1:12" hidden="1" x14ac:dyDescent="0.2">
      <c r="C109" s="7" t="str">
        <f>A109&amp;"."&amp;B109</f>
        <v>.</v>
      </c>
      <c r="D109" t="str">
        <f>IFERROR(VLOOKUP($C109, 'Base sheet'!$C$2:$L$853, 2, 0), "")</f>
        <v/>
      </c>
      <c r="E109" t="str">
        <f>IFERROR(VLOOKUP($C109, 'Base sheet'!$C$2:$L$853, 3, 0), "")</f>
        <v/>
      </c>
      <c r="F109" s="5" t="str">
        <f>IFERROR(VLOOKUP($C109, 'Base sheet'!$C$2:$L$853, 4, 0), "")</f>
        <v/>
      </c>
      <c r="G109" t="str">
        <f>IFERROR(VLOOKUP($C109, 'Base sheet'!$C$2:$L$853, 5, 0), "")</f>
        <v/>
      </c>
      <c r="H109" s="4" t="str">
        <f>IFERROR(VLOOKUP($C109, 'Base sheet'!$C$2:$L$853, 6, 0), "")</f>
        <v/>
      </c>
      <c r="I109" t="str">
        <f>IFERROR(VLOOKUP($C109, 'Base sheet'!$C$2:$L$853, 7, 0), "")</f>
        <v/>
      </c>
      <c r="J109" t="str">
        <f>IFERROR(VLOOKUP($C109, 'Base sheet'!$C$2:$L$853, 8, 0), "")</f>
        <v/>
      </c>
      <c r="K109" t="str">
        <f>IFERROR(VLOOKUP($C109, 'Base sheet'!$C$2:$L$853, 9, 0), "")</f>
        <v/>
      </c>
      <c r="L109" t="str">
        <f>IFERROR(IF(VLOOKUP($C109, 'Base sheet'!$C$2:$L$853, 10, 0) = 0, "", VLOOKUP($C109, 'Base sheet'!$C$2:$L$853, 10, 0)), "")</f>
        <v/>
      </c>
    </row>
    <row r="110" spans="1:12" hidden="1" x14ac:dyDescent="0.2">
      <c r="C110" s="7" t="str">
        <f>A110&amp;"."&amp;B110</f>
        <v>.</v>
      </c>
      <c r="D110" t="str">
        <f>IFERROR(VLOOKUP($C110, 'Base sheet'!$C$2:$L$853, 2, 0), "")</f>
        <v/>
      </c>
      <c r="E110" t="str">
        <f>IFERROR(VLOOKUP($C110, 'Base sheet'!$C$2:$L$853, 3, 0), "")</f>
        <v/>
      </c>
      <c r="F110" s="5" t="str">
        <f>IFERROR(VLOOKUP($C110, 'Base sheet'!$C$2:$L$853, 4, 0), "")</f>
        <v/>
      </c>
      <c r="G110" t="str">
        <f>IFERROR(VLOOKUP($C110, 'Base sheet'!$C$2:$L$853, 5, 0), "")</f>
        <v/>
      </c>
      <c r="H110" s="4" t="str">
        <f>IFERROR(VLOOKUP($C110, 'Base sheet'!$C$2:$L$853, 6, 0), "")</f>
        <v/>
      </c>
      <c r="I110" t="str">
        <f>IFERROR(VLOOKUP($C110, 'Base sheet'!$C$2:$L$853, 7, 0), "")</f>
        <v/>
      </c>
      <c r="J110" t="str">
        <f>IFERROR(VLOOKUP($C110, 'Base sheet'!$C$2:$L$853, 8, 0), "")</f>
        <v/>
      </c>
      <c r="K110" t="str">
        <f>IFERROR(VLOOKUP($C110, 'Base sheet'!$C$2:$L$853, 9, 0), "")</f>
        <v/>
      </c>
      <c r="L110" t="str">
        <f>IFERROR(IF(VLOOKUP($C110, 'Base sheet'!$C$2:$L$853, 10, 0) = 0, "", VLOOKUP($C110, 'Base sheet'!$C$2:$L$853, 10, 0)), "")</f>
        <v/>
      </c>
    </row>
    <row r="111" spans="1:12" hidden="1" x14ac:dyDescent="0.2">
      <c r="C111" s="7" t="str">
        <f>A111&amp;"."&amp;B111</f>
        <v>.</v>
      </c>
      <c r="D111" t="str">
        <f>IFERROR(VLOOKUP($C111, 'Base sheet'!$C$2:$L$853, 2, 0), "")</f>
        <v/>
      </c>
      <c r="E111" t="str">
        <f>IFERROR(VLOOKUP($C111, 'Base sheet'!$C$2:$L$853, 3, 0), "")</f>
        <v/>
      </c>
      <c r="F111" s="5" t="str">
        <f>IFERROR(VLOOKUP($C111, 'Base sheet'!$C$2:$L$853, 4, 0), "")</f>
        <v/>
      </c>
      <c r="G111" t="str">
        <f>IFERROR(VLOOKUP($C111, 'Base sheet'!$C$2:$L$853, 5, 0), "")</f>
        <v/>
      </c>
      <c r="H111" s="4" t="str">
        <f>IFERROR(VLOOKUP($C111, 'Base sheet'!$C$2:$L$853, 6, 0), "")</f>
        <v/>
      </c>
      <c r="I111" t="str">
        <f>IFERROR(VLOOKUP($C111, 'Base sheet'!$C$2:$L$853, 7, 0), "")</f>
        <v/>
      </c>
      <c r="J111" t="str">
        <f>IFERROR(VLOOKUP($C111, 'Base sheet'!$C$2:$L$853, 8, 0), "")</f>
        <v/>
      </c>
      <c r="K111" t="str">
        <f>IFERROR(VLOOKUP($C111, 'Base sheet'!$C$2:$L$853, 9, 0), "")</f>
        <v/>
      </c>
      <c r="L111" t="str">
        <f>IFERROR(IF(VLOOKUP($C111, 'Base sheet'!$C$2:$L$853, 10, 0) = 0, "", VLOOKUP($C111, 'Base sheet'!$C$2:$L$853, 10, 0)), "")</f>
        <v/>
      </c>
    </row>
    <row r="112" spans="1:12" hidden="1" x14ac:dyDescent="0.2">
      <c r="C112" s="7" t="str">
        <f>A112&amp;"."&amp;B112</f>
        <v>.</v>
      </c>
      <c r="D112" t="str">
        <f>IFERROR(VLOOKUP($C112, 'Base sheet'!$C$2:$L$853, 2, 0), "")</f>
        <v/>
      </c>
      <c r="E112" t="str">
        <f>IFERROR(VLOOKUP($C112, 'Base sheet'!$C$2:$L$853, 3, 0), "")</f>
        <v/>
      </c>
      <c r="F112" s="5" t="str">
        <f>IFERROR(VLOOKUP($C112, 'Base sheet'!$C$2:$L$853, 4, 0), "")</f>
        <v/>
      </c>
      <c r="G112" t="str">
        <f>IFERROR(VLOOKUP($C112, 'Base sheet'!$C$2:$L$853, 5, 0), "")</f>
        <v/>
      </c>
      <c r="H112" s="4" t="str">
        <f>IFERROR(VLOOKUP($C112, 'Base sheet'!$C$2:$L$853, 6, 0), "")</f>
        <v/>
      </c>
      <c r="I112" t="str">
        <f>IFERROR(VLOOKUP($C112, 'Base sheet'!$C$2:$L$853, 7, 0), "")</f>
        <v/>
      </c>
      <c r="J112" t="str">
        <f>IFERROR(VLOOKUP($C112, 'Base sheet'!$C$2:$L$853, 8, 0), "")</f>
        <v/>
      </c>
      <c r="K112" t="str">
        <f>IFERROR(VLOOKUP($C112, 'Base sheet'!$C$2:$L$853, 9, 0), "")</f>
        <v/>
      </c>
      <c r="L112" t="str">
        <f>IFERROR(IF(VLOOKUP($C112, 'Base sheet'!$C$2:$L$853, 10, 0) = 0, "", VLOOKUP($C112, 'Base sheet'!$C$2:$L$853, 10, 0)), "")</f>
        <v/>
      </c>
    </row>
    <row r="113" spans="1:12" hidden="1" x14ac:dyDescent="0.2">
      <c r="C113" s="7" t="str">
        <f>A113&amp;"."&amp;B113</f>
        <v>.</v>
      </c>
      <c r="D113" t="str">
        <f>IFERROR(VLOOKUP($C113, 'Base sheet'!$C$2:$L$853, 2, 0), "")</f>
        <v/>
      </c>
      <c r="E113" t="str">
        <f>IFERROR(VLOOKUP($C113, 'Base sheet'!$C$2:$L$853, 3, 0), "")</f>
        <v/>
      </c>
      <c r="F113" s="5" t="str">
        <f>IFERROR(VLOOKUP($C113, 'Base sheet'!$C$2:$L$853, 4, 0), "")</f>
        <v/>
      </c>
      <c r="G113" t="str">
        <f>IFERROR(VLOOKUP($C113, 'Base sheet'!$C$2:$L$853, 5, 0), "")</f>
        <v/>
      </c>
      <c r="H113" s="4" t="str">
        <f>IFERROR(VLOOKUP($C113, 'Base sheet'!$C$2:$L$853, 6, 0), "")</f>
        <v/>
      </c>
      <c r="I113" t="str">
        <f>IFERROR(VLOOKUP($C113, 'Base sheet'!$C$2:$L$853, 7, 0), "")</f>
        <v/>
      </c>
      <c r="J113" t="str">
        <f>IFERROR(VLOOKUP($C113, 'Base sheet'!$C$2:$L$853, 8, 0), "")</f>
        <v/>
      </c>
      <c r="K113" t="str">
        <f>IFERROR(VLOOKUP($C113, 'Base sheet'!$C$2:$L$853, 9, 0), "")</f>
        <v/>
      </c>
      <c r="L113" t="str">
        <f>IFERROR(IF(VLOOKUP($C113, 'Base sheet'!$C$2:$L$853, 10, 0) = 0, "", VLOOKUP($C113, 'Base sheet'!$C$2:$L$853, 10, 0)), "")</f>
        <v/>
      </c>
    </row>
    <row r="114" spans="1:12" hidden="1" x14ac:dyDescent="0.2">
      <c r="C114" s="7" t="str">
        <f>A114&amp;"."&amp;B114</f>
        <v>.</v>
      </c>
      <c r="D114" t="str">
        <f>IFERROR(VLOOKUP($C114, 'Base sheet'!$C$2:$L$853, 2, 0), "")</f>
        <v/>
      </c>
      <c r="E114" t="str">
        <f>IFERROR(VLOOKUP($C114, 'Base sheet'!$C$2:$L$853, 3, 0), "")</f>
        <v/>
      </c>
      <c r="F114" s="5" t="str">
        <f>IFERROR(VLOOKUP($C114, 'Base sheet'!$C$2:$L$853, 4, 0), "")</f>
        <v/>
      </c>
      <c r="G114" t="str">
        <f>IFERROR(VLOOKUP($C114, 'Base sheet'!$C$2:$L$853, 5, 0), "")</f>
        <v/>
      </c>
      <c r="H114" s="4" t="str">
        <f>IFERROR(VLOOKUP($C114, 'Base sheet'!$C$2:$L$853, 6, 0), "")</f>
        <v/>
      </c>
      <c r="I114" t="str">
        <f>IFERROR(VLOOKUP($C114, 'Base sheet'!$C$2:$L$853, 7, 0), "")</f>
        <v/>
      </c>
      <c r="J114" t="str">
        <f>IFERROR(VLOOKUP($C114, 'Base sheet'!$C$2:$L$853, 8, 0), "")</f>
        <v/>
      </c>
      <c r="K114" t="str">
        <f>IFERROR(VLOOKUP($C114, 'Base sheet'!$C$2:$L$853, 9, 0), "")</f>
        <v/>
      </c>
      <c r="L114" t="str">
        <f>IFERROR(IF(VLOOKUP($C114, 'Base sheet'!$C$2:$L$853, 10, 0) = 0, "", VLOOKUP($C114, 'Base sheet'!$C$2:$L$853, 10, 0)), "")</f>
        <v/>
      </c>
    </row>
    <row r="115" spans="1:12" x14ac:dyDescent="0.2">
      <c r="A115"/>
      <c r="B115"/>
      <c r="C115" s="7"/>
      <c r="H115" s="4"/>
      <c r="L115"/>
    </row>
    <row r="116" spans="1:12" x14ac:dyDescent="0.2">
      <c r="C116" s="7"/>
      <c r="H116" s="4"/>
      <c r="L116"/>
    </row>
    <row r="117" spans="1:12" x14ac:dyDescent="0.2">
      <c r="C117" s="7"/>
      <c r="H117" s="4"/>
      <c r="L117"/>
    </row>
  </sheetData>
  <autoFilter ref="A1:L114" xr:uid="{7D83A268-2156-AA4D-896D-C2EFD1F75B3F}">
    <filterColumn colId="8">
      <filters>
        <filter val="1"/>
        <filter val="2"/>
      </filters>
    </filterColumn>
    <filterColumn colId="11">
      <filters blank="1">
        <filter val="Clean version"/>
        <filter val="Clean version, very short"/>
        <filter val="End a few sec early"/>
        <filter val="Fade out at 3:45"/>
        <filter val="Fade out early"/>
        <filter val="Slight country twang, Explicit"/>
        <filter val="Swung"/>
        <filter val="Weird bridge"/>
      </filters>
    </filterColumn>
    <sortState xmlns:xlrd2="http://schemas.microsoft.com/office/spreadsheetml/2017/richdata2" ref="A2:L114">
      <sortCondition ref="D1:D114"/>
    </sortState>
  </autoFilter>
  <sortState xmlns:xlrd2="http://schemas.microsoft.com/office/spreadsheetml/2017/richdata2" ref="A2:L78">
    <sortCondition ref="D4:D78"/>
  </sortState>
  <conditionalFormatting sqref="D1:E1048576">
    <cfRule type="colorScale" priority="54">
      <colorScale>
        <cfvo type="min"/>
        <cfvo type="max"/>
        <color rgb="FFFCFCFF"/>
        <color theme="7"/>
      </colorScale>
    </cfRule>
  </conditionalFormatting>
  <conditionalFormatting sqref="F1:F117">
    <cfRule type="colorScale" priority="4099">
      <colorScale>
        <cfvo type="min"/>
        <cfvo type="max"/>
        <color theme="0"/>
        <color rgb="FF933ED4"/>
      </colorScale>
    </cfRule>
  </conditionalFormatting>
  <conditionalFormatting sqref="H1:H117">
    <cfRule type="colorScale" priority="4101">
      <colorScale>
        <cfvo type="min"/>
        <cfvo type="max"/>
        <color rgb="FFFCFCFF"/>
        <color rgb="FF0070C0"/>
      </colorScale>
    </cfRule>
  </conditionalFormatting>
  <conditionalFormatting sqref="I1:I1048576">
    <cfRule type="colorScale" priority="55">
      <colorScale>
        <cfvo type="min"/>
        <cfvo type="max"/>
        <color rgb="FFFCFCFF"/>
        <color rgb="FFC01E32"/>
      </colorScale>
    </cfRule>
  </conditionalFormatting>
  <conditionalFormatting sqref="J1:J1048576">
    <cfRule type="colorScale" priority="56">
      <colorScale>
        <cfvo type="min"/>
        <cfvo type="max"/>
        <color rgb="FFFCFCFF"/>
        <color rgb="FF63BE7B"/>
      </colorScale>
    </cfRule>
  </conditionalFormatting>
  <conditionalFormatting sqref="K2:K117">
    <cfRule type="colorScale" priority="4103">
      <colorScale>
        <cfvo type="min"/>
        <cfvo type="max"/>
        <color rgb="FFFCFCFF"/>
        <color theme="7"/>
      </colorScale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stopIfTrue="1" id="{F1DACAC2-61CB-3944-853B-76B10AED75AC}">
            <xm:f>IF(ISERROR(VLOOKUP($C1,'Oct 17 2024'!$C$2:$C$196,1,0)),FALSE, TRUE)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expression" priority="28" stopIfTrue="1" id="{18459A85-3543-434F-AAD8-287E7F170EBB}">
            <xm:f>IF(ISERROR(VLOOKUP($C1,'Oct 17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A1:B146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282CE-6E6C-724E-AB70-57558769B0AA}">
  <dimension ref="A1:L386"/>
  <sheetViews>
    <sheetView zoomScale="102" workbookViewId="0">
      <selection activeCell="A11" sqref="A11:B11"/>
    </sheetView>
  </sheetViews>
  <sheetFormatPr baseColWidth="10" defaultRowHeight="16" x14ac:dyDescent="0.2"/>
  <cols>
    <col min="1" max="1" width="36.6640625" customWidth="1"/>
    <col min="2" max="2" width="30.1640625" customWidth="1"/>
    <col min="3" max="3" width="5.83203125" hidden="1" customWidth="1"/>
    <col min="4" max="4" width="13.6640625" customWidth="1"/>
    <col min="5" max="5" width="13.1640625" customWidth="1"/>
    <col min="6" max="6" width="6.1640625" customWidth="1"/>
    <col min="7" max="7" width="37" customWidth="1"/>
    <col min="8" max="8" width="12.1640625" customWidth="1"/>
    <col min="9" max="10" width="10.1640625" customWidth="1"/>
    <col min="11" max="11" width="13.83203125" customWidth="1"/>
    <col min="12" max="12" width="44.1640625" style="7" customWidth="1"/>
  </cols>
  <sheetData>
    <row r="1" spans="1:12" x14ac:dyDescent="0.2">
      <c r="A1" s="2" t="s">
        <v>0</v>
      </c>
      <c r="B1" s="3" t="s">
        <v>1</v>
      </c>
      <c r="C1" s="3" t="s">
        <v>226</v>
      </c>
      <c r="D1" s="3" t="s">
        <v>177</v>
      </c>
      <c r="E1" s="3" t="s">
        <v>178</v>
      </c>
      <c r="F1" s="3" t="s">
        <v>179</v>
      </c>
      <c r="G1" s="3" t="s">
        <v>2</v>
      </c>
      <c r="H1" s="6" t="s">
        <v>3</v>
      </c>
      <c r="I1" s="3" t="s">
        <v>181</v>
      </c>
      <c r="J1" s="3" t="s">
        <v>182</v>
      </c>
      <c r="K1" s="3" t="s">
        <v>183</v>
      </c>
      <c r="L1" s="9" t="s">
        <v>188</v>
      </c>
    </row>
    <row r="2" spans="1:12" x14ac:dyDescent="0.2">
      <c r="A2" t="s">
        <v>1217</v>
      </c>
      <c r="B2" t="s">
        <v>1218</v>
      </c>
      <c r="C2" s="7" t="str">
        <f t="shared" ref="C2:C65" si="0">A2&amp;"."&amp;B2</f>
        <v>Bonafide (feat. Chiiild).Emotional Oranges,Chiiild</v>
      </c>
      <c r="D2">
        <f>IFERROR(VLOOKUP($C2, 'Base sheet'!$C$2:$L$853, 2, 0), "")</f>
        <v>2</v>
      </c>
      <c r="E2">
        <f>IFERROR(VLOOKUP($C2, 'Base sheet'!$C$2:$L$853, 3, 0), "")</f>
        <v>3</v>
      </c>
      <c r="F2" s="5">
        <f>IFERROR(VLOOKUP($C2, 'Base sheet'!$C$2:$L$853, 4, 0), "")</f>
        <v>97.977000000000004</v>
      </c>
      <c r="G2" t="str">
        <f>IFERROR(VLOOKUP($C2, 'Base sheet'!$C$2:$L$853, 5, 0), "")</f>
        <v>R&amp;B</v>
      </c>
      <c r="H2" s="4">
        <f>IFERROR(VLOOKUP($C2, 'Base sheet'!$C$2:$L$853, 6, 0), "")</f>
        <v>0.51800000000000002</v>
      </c>
      <c r="I2">
        <f>IFERROR(VLOOKUP($C2, 'Base sheet'!$C$2:$L$853, 7, 0), "")</f>
        <v>1</v>
      </c>
      <c r="J2">
        <f>IFERROR(VLOOKUP($C2, 'Base sheet'!$C$2:$L$853, 8, 0), "")</f>
        <v>3</v>
      </c>
      <c r="K2" t="str">
        <f>IFERROR(VLOOKUP($C2, 'Base sheet'!$C$2:$L$853, 9, 0), "")</f>
        <v>Rising</v>
      </c>
      <c r="L2" t="str">
        <f>IFERROR(IF(VLOOKUP($C2, 'Base sheet'!$C$2:$L$853, 10, 0) = 0, "", VLOOKUP($C2, 'Base sheet'!$C$2:$L$853, 10, 0)), "")</f>
        <v/>
      </c>
    </row>
    <row r="3" spans="1:12" x14ac:dyDescent="0.2">
      <c r="A3" t="s">
        <v>1159</v>
      </c>
      <c r="B3" t="s">
        <v>1160</v>
      </c>
      <c r="C3" s="7" t="str">
        <f>A3&amp;"."&amp;B3</f>
        <v>How Deep Is Your Love (feat. Yebba) - Live.PJ Morton,Yebba</v>
      </c>
      <c r="D3">
        <f>IFERROR(VLOOKUP($C3, 'Base sheet'!$C$2:$L$853, 2, 0), "")</f>
        <v>3</v>
      </c>
      <c r="E3">
        <f>IFERROR(VLOOKUP($C3, 'Base sheet'!$C$2:$L$853, 3, 0), "")</f>
        <v>3</v>
      </c>
      <c r="F3" s="5">
        <f>IFERROR(VLOOKUP($C3, 'Base sheet'!$C$2:$L$853, 4, 0), "")</f>
        <v>92.513999999999996</v>
      </c>
      <c r="G3" t="str">
        <f>IFERROR(VLOOKUP($C3, 'Base sheet'!$C$2:$L$853, 5, 0), "")</f>
        <v>Oldies, Covers</v>
      </c>
      <c r="H3" s="4">
        <f>IFERROR(VLOOKUP($C3, 'Base sheet'!$C$2:$L$853, 6, 0), "")</f>
        <v>0.9</v>
      </c>
      <c r="I3">
        <f>IFERROR(VLOOKUP($C3, 'Base sheet'!$C$2:$L$853, 7, 0), "")</f>
        <v>1</v>
      </c>
      <c r="J3">
        <f>IFERROR(VLOOKUP($C3, 'Base sheet'!$C$2:$L$853, 8, 0), "")</f>
        <v>4</v>
      </c>
      <c r="K3" t="str">
        <f>IFERROR(VLOOKUP($C3, 'Base sheet'!$C$2:$L$853, 9, 0), "")</f>
        <v>None</v>
      </c>
      <c r="L3" t="str">
        <f>IFERROR(IF(VLOOKUP($C3, 'Base sheet'!$C$2:$L$853, 10, 0) = 0, "", VLOOKUP($C3, 'Base sheet'!$C$2:$L$853, 10, 0)), "")</f>
        <v>Fade out early</v>
      </c>
    </row>
    <row r="4" spans="1:12" x14ac:dyDescent="0.2">
      <c r="A4" t="s">
        <v>926</v>
      </c>
      <c r="B4" t="s">
        <v>927</v>
      </c>
      <c r="C4" s="7" t="str">
        <f t="shared" si="0"/>
        <v>BILLIE EILISH..Armani White</v>
      </c>
      <c r="D4">
        <f>IFERROR(VLOOKUP($C4, 'Base sheet'!$C$2:$L$853, 2, 0), "")</f>
        <v>3</v>
      </c>
      <c r="E4">
        <f>IFERROR(VLOOKUP($C4, 'Base sheet'!$C$2:$L$853, 3, 0), "")</f>
        <v>4</v>
      </c>
      <c r="F4" s="5">
        <f>IFERROR(VLOOKUP($C4, 'Base sheet'!$C$2:$L$853, 4, 0), "")</f>
        <v>100.107</v>
      </c>
      <c r="G4" t="str">
        <f>IFERROR(VLOOKUP($C4, 'Base sheet'!$C$2:$L$853, 5, 0), "")</f>
        <v>Angry Cali Late Nite</v>
      </c>
      <c r="H4" s="4">
        <f>IFERROR(VLOOKUP($C4, 'Base sheet'!$C$2:$L$853, 6, 0), "")</f>
        <v>0.4</v>
      </c>
      <c r="I4">
        <f>IFERROR(VLOOKUP($C4, 'Base sheet'!$C$2:$L$853, 7, 0), "")</f>
        <v>2</v>
      </c>
      <c r="J4">
        <f>IFERROR(VLOOKUP($C4, 'Base sheet'!$C$2:$L$853, 8, 0), "")</f>
        <v>4</v>
      </c>
      <c r="K4" t="str">
        <f>IFERROR(VLOOKUP($C4, 'Base sheet'!$C$2:$L$853, 9, 0), "")</f>
        <v>Rising</v>
      </c>
      <c r="L4" t="str">
        <f>IFERROR(IF(VLOOKUP($C4, 'Base sheet'!$C$2:$L$853, 10, 0) = 0, "", VLOOKUP($C4, 'Base sheet'!$C$2:$L$853, 10, 0)), "")</f>
        <v>Clean version, very short</v>
      </c>
    </row>
    <row r="5" spans="1:12" x14ac:dyDescent="0.2">
      <c r="A5" t="s">
        <v>999</v>
      </c>
      <c r="B5" t="s">
        <v>1000</v>
      </c>
      <c r="C5" s="7" t="str">
        <f t="shared" si="0"/>
        <v>Na Na Na.Now United</v>
      </c>
      <c r="D5">
        <f>IFERROR(VLOOKUP($C5, 'Base sheet'!$C$2:$L$853, 2, 0), "")</f>
        <v>3</v>
      </c>
      <c r="E5">
        <f>IFERROR(VLOOKUP($C5, 'Base sheet'!$C$2:$L$853, 3, 0), "")</f>
        <v>3</v>
      </c>
      <c r="F5" s="5">
        <f>IFERROR(VLOOKUP($C5, 'Base sheet'!$C$2:$L$853, 4, 0), "")</f>
        <v>106.035</v>
      </c>
      <c r="G5" t="str">
        <f>IFERROR(VLOOKUP($C5, 'Base sheet'!$C$2:$L$853, 5, 0), "")</f>
        <v>Pop</v>
      </c>
      <c r="H5" s="4">
        <f>IFERROR(VLOOKUP($C5, 'Base sheet'!$C$2:$L$853, 6, 0), "")</f>
        <v>0.4</v>
      </c>
      <c r="I5">
        <f>IFERROR(VLOOKUP($C5, 'Base sheet'!$C$2:$L$853, 7, 0), "")</f>
        <v>1</v>
      </c>
      <c r="J5">
        <f>IFERROR(VLOOKUP($C5, 'Base sheet'!$C$2:$L$853, 8, 0), "")</f>
        <v>3</v>
      </c>
      <c r="K5" t="str">
        <f>IFERROR(VLOOKUP($C5, 'Base sheet'!$C$2:$L$853, 9, 0), "")</f>
        <v>None</v>
      </c>
      <c r="L5" t="str">
        <f>IFERROR(IF(VLOOKUP($C5, 'Base sheet'!$C$2:$L$853, 10, 0) = 0, "", VLOOKUP($C5, 'Base sheet'!$C$2:$L$853, 10, 0)), "")</f>
        <v/>
      </c>
    </row>
    <row r="6" spans="1:12" x14ac:dyDescent="0.2">
      <c r="A6" t="s">
        <v>1483</v>
      </c>
      <c r="B6" t="s">
        <v>1484</v>
      </c>
      <c r="C6" s="7" t="str">
        <f t="shared" si="0"/>
        <v>Lazy.Toby Lightman</v>
      </c>
      <c r="D6">
        <f>IFERROR(VLOOKUP($C6, 'Base sheet'!$C$2:$L$853, 2, 0), "")</f>
        <v>3</v>
      </c>
      <c r="E6">
        <f>IFERROR(VLOOKUP($C6, 'Base sheet'!$C$2:$L$853, 3, 0), "")</f>
        <v>2</v>
      </c>
      <c r="F6" s="5">
        <f>IFERROR(VLOOKUP($C6, 'Base sheet'!$C$2:$L$853, 4, 0), "")</f>
        <v>104.768</v>
      </c>
      <c r="G6" t="str">
        <f>IFERROR(VLOOKUP($C6, 'Base sheet'!$C$2:$L$853, 5, 0), "")</f>
        <v>Jazz blues</v>
      </c>
      <c r="H6" s="4">
        <f>IFERROR(VLOOKUP($C6, 'Base sheet'!$C$2:$L$853, 6, 0), "")</f>
        <v>0.8</v>
      </c>
      <c r="I6">
        <f>IFERROR(VLOOKUP($C6, 'Base sheet'!$C$2:$L$853, 7, 0), "")</f>
        <v>1</v>
      </c>
      <c r="J6">
        <f>IFERROR(VLOOKUP($C6, 'Base sheet'!$C$2:$L$853, 8, 0), "")</f>
        <v>3</v>
      </c>
      <c r="K6" t="str">
        <f>IFERROR(VLOOKUP($C6, 'Base sheet'!$C$2:$L$853, 9, 0), "")</f>
        <v>Falling</v>
      </c>
      <c r="L6" t="str">
        <f>IFERROR(IF(VLOOKUP($C6, 'Base sheet'!$C$2:$L$853, 10, 0) = 0, "", VLOOKUP($C6, 'Base sheet'!$C$2:$L$853, 10, 0)), "")</f>
        <v/>
      </c>
    </row>
    <row r="7" spans="1:12" x14ac:dyDescent="0.2">
      <c r="A7" t="s">
        <v>879</v>
      </c>
      <c r="B7" t="s">
        <v>880</v>
      </c>
      <c r="C7" s="7" t="str">
        <f>A7&amp;"."&amp;B7</f>
        <v>Bound.Indiana</v>
      </c>
      <c r="D7">
        <f>IFERROR(VLOOKUP($C7, 'Base sheet'!$C$2:$L$853, 2, 0), "")</f>
        <v>2</v>
      </c>
      <c r="E7">
        <f>IFERROR(VLOOKUP($C7, 'Base sheet'!$C$2:$L$853, 3, 0), "")</f>
        <v>2</v>
      </c>
      <c r="F7" s="5">
        <f>IFERROR(VLOOKUP($C7, 'Base sheet'!$C$2:$L$853, 4, 0), "")</f>
        <v>89.99</v>
      </c>
      <c r="G7" t="str">
        <f>IFERROR(VLOOKUP($C7, 'Base sheet'!$C$2:$L$853, 5, 0), "")</f>
        <v>Baddie pop</v>
      </c>
      <c r="H7" s="4">
        <f>IFERROR(VLOOKUP($C7, 'Base sheet'!$C$2:$L$853, 6, 0), "")</f>
        <v>0.19800000000000001</v>
      </c>
      <c r="I7">
        <f>IFERROR(VLOOKUP($C7, 'Base sheet'!$C$2:$L$853, 7, 0), "")</f>
        <v>1</v>
      </c>
      <c r="J7">
        <f>IFERROR(VLOOKUP($C7, 'Base sheet'!$C$2:$L$853, 8, 0), "")</f>
        <v>4</v>
      </c>
      <c r="K7" t="str">
        <f>IFERROR(VLOOKUP($C7, 'Base sheet'!$C$2:$L$853, 9, 0), "")</f>
        <v>None</v>
      </c>
      <c r="L7" t="str">
        <f>IFERROR(IF(VLOOKUP($C7, 'Base sheet'!$C$2:$L$853, 10, 0) = 0, "", VLOOKUP($C7, 'Base sheet'!$C$2:$L$853, 10, 0)), "")</f>
        <v/>
      </c>
    </row>
    <row r="8" spans="1:12" x14ac:dyDescent="0.2">
      <c r="A8" t="s">
        <v>1446</v>
      </c>
      <c r="B8" t="s">
        <v>1447</v>
      </c>
      <c r="C8" s="7" t="str">
        <f t="shared" si="0"/>
        <v>Boo'd Up.William Singe</v>
      </c>
      <c r="D8">
        <f>IFERROR(VLOOKUP($C8, 'Base sheet'!$C$2:$L$853, 2, 0), "")</f>
        <v>2</v>
      </c>
      <c r="E8">
        <f>IFERROR(VLOOKUP($C8, 'Base sheet'!$C$2:$L$853, 3, 0), "")</f>
        <v>3</v>
      </c>
      <c r="F8" s="5">
        <f>IFERROR(VLOOKUP($C8, 'Base sheet'!$C$2:$L$853, 4, 0), "")</f>
        <v>85.882000000000005</v>
      </c>
      <c r="G8" t="str">
        <f>IFERROR(VLOOKUP($C8, 'Base sheet'!$C$2:$L$853, 5, 0), "")</f>
        <v>R&amp;B, Singer Songwriter, Covers</v>
      </c>
      <c r="H8" s="4">
        <f>IFERROR(VLOOKUP($C8, 'Base sheet'!$C$2:$L$853, 6, 0), "")</f>
        <v>0.7</v>
      </c>
      <c r="I8">
        <f>IFERROR(VLOOKUP($C8, 'Base sheet'!$C$2:$L$853, 7, 0), "")</f>
        <v>2</v>
      </c>
      <c r="J8">
        <f>IFERROR(VLOOKUP($C8, 'Base sheet'!$C$2:$L$853, 8, 0), "")</f>
        <v>4</v>
      </c>
      <c r="K8" t="str">
        <f>IFERROR(VLOOKUP($C8, 'Base sheet'!$C$2:$L$853, 9, 0), "")</f>
        <v>Rising</v>
      </c>
      <c r="L8" t="str">
        <f>IFERROR(IF(VLOOKUP($C8, 'Base sheet'!$C$2:$L$853, 10, 0) = 0, "", VLOOKUP($C8, 'Base sheet'!$C$2:$L$853, 10, 0)), "")</f>
        <v>End a few sec early</v>
      </c>
    </row>
    <row r="9" spans="1:12" x14ac:dyDescent="0.2">
      <c r="A9" t="s">
        <v>1113</v>
      </c>
      <c r="B9" t="s">
        <v>1114</v>
      </c>
      <c r="C9" s="7" t="str">
        <f t="shared" si="0"/>
        <v>Selfish.Jordan Davis</v>
      </c>
      <c r="D9">
        <f>IFERROR(VLOOKUP($C9, 'Base sheet'!$C$2:$L$853, 2, 0), "")</f>
        <v>3</v>
      </c>
      <c r="E9">
        <f>IFERROR(VLOOKUP($C9, 'Base sheet'!$C$2:$L$853, 3, 0), "")</f>
        <v>2</v>
      </c>
      <c r="F9" s="5">
        <f>IFERROR(VLOOKUP($C9, 'Base sheet'!$C$2:$L$853, 4, 0), "")</f>
        <v>89.97</v>
      </c>
      <c r="G9" t="str">
        <f>IFERROR(VLOOKUP($C9, 'Base sheet'!$C$2:$L$853, 5, 0), "")</f>
        <v>Country</v>
      </c>
      <c r="H9" s="4">
        <f>IFERROR(VLOOKUP($C9, 'Base sheet'!$C$2:$L$853, 6, 0), "")</f>
        <v>0.8</v>
      </c>
      <c r="I9">
        <f>IFERROR(VLOOKUP($C9, 'Base sheet'!$C$2:$L$853, 7, 0), "")</f>
        <v>1</v>
      </c>
      <c r="J9">
        <f>IFERROR(VLOOKUP($C9, 'Base sheet'!$C$2:$L$853, 8, 0), "")</f>
        <v>3</v>
      </c>
      <c r="K9" t="str">
        <f>IFERROR(VLOOKUP($C9, 'Base sheet'!$C$2:$L$853, 9, 0), "")</f>
        <v>Falling</v>
      </c>
      <c r="L9" t="str">
        <f>IFERROR(IF(VLOOKUP($C9, 'Base sheet'!$C$2:$L$853, 10, 0) = 0, "", VLOOKUP($C9, 'Base sheet'!$C$2:$L$853, 10, 0)), "")</f>
        <v/>
      </c>
    </row>
    <row r="10" spans="1:12" x14ac:dyDescent="0.2">
      <c r="A10" t="s">
        <v>1271</v>
      </c>
      <c r="B10" t="s">
        <v>1272</v>
      </c>
      <c r="C10" s="7" t="str">
        <f t="shared" si="0"/>
        <v>Wonderwall.TEEMID</v>
      </c>
      <c r="D10">
        <f>IFERROR(VLOOKUP($C10, 'Base sheet'!$C$2:$L$853, 2, 0), "")</f>
        <v>3</v>
      </c>
      <c r="E10">
        <f>IFERROR(VLOOKUP($C10, 'Base sheet'!$C$2:$L$853, 3, 0), "")</f>
        <v>3</v>
      </c>
      <c r="F10" s="5">
        <f>IFERROR(VLOOKUP($C10, 'Base sheet'!$C$2:$L$853, 4, 0), "")</f>
        <v>99.97</v>
      </c>
      <c r="G10" t="str">
        <f>IFERROR(VLOOKUP($C10, 'Base sheet'!$C$2:$L$853, 5, 0), "")</f>
        <v>Electropop, Covers</v>
      </c>
      <c r="H10" s="4">
        <f>IFERROR(VLOOKUP($C10, 'Base sheet'!$C$2:$L$853, 6, 0), "")</f>
        <v>0.14799999999999999</v>
      </c>
      <c r="I10">
        <f>IFERROR(VLOOKUP($C10, 'Base sheet'!$C$2:$L$853, 7, 0), "")</f>
        <v>2</v>
      </c>
      <c r="J10">
        <f>IFERROR(VLOOKUP($C10, 'Base sheet'!$C$2:$L$853, 8, 0), "")</f>
        <v>3</v>
      </c>
      <c r="K10" t="str">
        <f>IFERROR(VLOOKUP($C10, 'Base sheet'!$C$2:$L$853, 9, 0), "")</f>
        <v>None</v>
      </c>
      <c r="L10" t="str">
        <f>IFERROR(IF(VLOOKUP($C10, 'Base sheet'!$C$2:$L$853, 10, 0) = 0, "", VLOOKUP($C10, 'Base sheet'!$C$2:$L$853, 10, 0)), "")</f>
        <v/>
      </c>
    </row>
    <row r="11" spans="1:12" x14ac:dyDescent="0.2">
      <c r="A11" t="s">
        <v>1466</v>
      </c>
      <c r="B11" t="s">
        <v>1467</v>
      </c>
      <c r="C11" s="7" t="str">
        <f t="shared" si="0"/>
        <v>So Hot You're Hurting My Feelings.Caroline Polachek</v>
      </c>
      <c r="D11">
        <f>IFERROR(VLOOKUP($C11, 'Base sheet'!$C$2:$L$853, 2, 0), "")</f>
        <v>3</v>
      </c>
      <c r="E11">
        <f>IFERROR(VLOOKUP($C11, 'Base sheet'!$C$2:$L$853, 3, 0), "")</f>
        <v>4</v>
      </c>
      <c r="F11" s="5">
        <f>IFERROR(VLOOKUP($C11, 'Base sheet'!$C$2:$L$853, 4, 0), "")</f>
        <v>111.97499999999999</v>
      </c>
      <c r="G11" t="str">
        <f>IFERROR(VLOOKUP($C11, 'Base sheet'!$C$2:$L$853, 5, 0), "")</f>
        <v>Pop</v>
      </c>
      <c r="H11" s="4">
        <f>IFERROR(VLOOKUP($C11, 'Base sheet'!$C$2:$L$853, 6, 0), "")</f>
        <v>0.4</v>
      </c>
      <c r="I11">
        <f>IFERROR(VLOOKUP($C11, 'Base sheet'!$C$2:$L$853, 7, 0), "")</f>
        <v>2</v>
      </c>
      <c r="J11">
        <f>IFERROR(VLOOKUP($C11, 'Base sheet'!$C$2:$L$853, 8, 0), "")</f>
        <v>3</v>
      </c>
      <c r="K11" t="str">
        <f>IFERROR(VLOOKUP($C11, 'Base sheet'!$C$2:$L$853, 9, 0), "")</f>
        <v>Rising</v>
      </c>
      <c r="L11" t="str">
        <f>IFERROR(IF(VLOOKUP($C11, 'Base sheet'!$C$2:$L$853, 10, 0) = 0, "", VLOOKUP($C11, 'Base sheet'!$C$2:$L$853, 10, 0)), "")</f>
        <v/>
      </c>
    </row>
    <row r="12" spans="1:12" x14ac:dyDescent="0.2">
      <c r="C12" s="7" t="str">
        <f t="shared" si="0"/>
        <v>.</v>
      </c>
      <c r="D12" t="str">
        <f>IFERROR(VLOOKUP($C12, 'Base sheet'!$C$2:$L$853, 2, 0), "")</f>
        <v/>
      </c>
      <c r="E12" t="str">
        <f>IFERROR(VLOOKUP($C12, 'Base sheet'!$C$2:$L$853, 3, 0), "")</f>
        <v/>
      </c>
      <c r="F12" s="5" t="str">
        <f>IFERROR(VLOOKUP($C12, 'Base sheet'!$C$2:$L$853, 4, 0), "")</f>
        <v/>
      </c>
      <c r="G12" t="str">
        <f>IFERROR(VLOOKUP($C12, 'Base sheet'!$C$2:$L$853, 5, 0), "")</f>
        <v/>
      </c>
      <c r="H12" s="4" t="str">
        <f>IFERROR(VLOOKUP($C12, 'Base sheet'!$C$2:$L$853, 6, 0), "")</f>
        <v/>
      </c>
      <c r="I12" t="str">
        <f>IFERROR(VLOOKUP($C12, 'Base sheet'!$C$2:$L$853, 7, 0), "")</f>
        <v/>
      </c>
      <c r="J12" t="str">
        <f>IFERROR(VLOOKUP($C12, 'Base sheet'!$C$2:$L$853, 8, 0), "")</f>
        <v/>
      </c>
      <c r="K12" t="str">
        <f>IFERROR(VLOOKUP($C12, 'Base sheet'!$C$2:$L$853, 9, 0), "")</f>
        <v/>
      </c>
      <c r="L12" t="str">
        <f>IFERROR(IF(VLOOKUP($C12, 'Base sheet'!$C$2:$L$853, 10, 0) = 0, "", VLOOKUP($C12, 'Base sheet'!$C$2:$L$853, 10, 0)), "")</f>
        <v/>
      </c>
    </row>
    <row r="13" spans="1:12" x14ac:dyDescent="0.2">
      <c r="C13" s="7" t="str">
        <f t="shared" si="0"/>
        <v>.</v>
      </c>
      <c r="D13" t="str">
        <f>IFERROR(VLOOKUP($C13, 'Base sheet'!$C$2:$L$853, 2, 0), "")</f>
        <v/>
      </c>
      <c r="E13" t="str">
        <f>IFERROR(VLOOKUP($C13, 'Base sheet'!$C$2:$L$853, 3, 0), "")</f>
        <v/>
      </c>
      <c r="F13" s="5" t="str">
        <f>IFERROR(VLOOKUP($C13, 'Base sheet'!$C$2:$L$853, 4, 0), "")</f>
        <v/>
      </c>
      <c r="G13" t="str">
        <f>IFERROR(VLOOKUP($C13, 'Base sheet'!$C$2:$L$853, 5, 0), "")</f>
        <v/>
      </c>
      <c r="H13" s="4" t="str">
        <f>IFERROR(VLOOKUP($C13, 'Base sheet'!$C$2:$L$853, 6, 0), "")</f>
        <v/>
      </c>
      <c r="I13" t="str">
        <f>IFERROR(VLOOKUP($C13, 'Base sheet'!$C$2:$L$853, 7, 0), "")</f>
        <v/>
      </c>
      <c r="J13" t="str">
        <f>IFERROR(VLOOKUP($C13, 'Base sheet'!$C$2:$L$853, 8, 0), "")</f>
        <v/>
      </c>
      <c r="K13" t="str">
        <f>IFERROR(VLOOKUP($C13, 'Base sheet'!$C$2:$L$853, 9, 0), "")</f>
        <v/>
      </c>
      <c r="L13" t="str">
        <f>IFERROR(IF(VLOOKUP($C13, 'Base sheet'!$C$2:$L$853, 10, 0) = 0, "", VLOOKUP($C13, 'Base sheet'!$C$2:$L$853, 10, 0)), "")</f>
        <v/>
      </c>
    </row>
    <row r="14" spans="1:12" x14ac:dyDescent="0.2">
      <c r="C14" s="7" t="str">
        <f t="shared" si="0"/>
        <v>.</v>
      </c>
      <c r="D14" t="str">
        <f>IFERROR(VLOOKUP($C14, 'Base sheet'!$C$2:$L$853, 2, 0), "")</f>
        <v/>
      </c>
      <c r="E14" t="str">
        <f>IFERROR(VLOOKUP($C14, 'Base sheet'!$C$2:$L$853, 3, 0), "")</f>
        <v/>
      </c>
      <c r="F14" s="5" t="str">
        <f>IFERROR(VLOOKUP($C14, 'Base sheet'!$C$2:$L$853, 4, 0), "")</f>
        <v/>
      </c>
      <c r="G14" t="str">
        <f>IFERROR(VLOOKUP($C14, 'Base sheet'!$C$2:$L$853, 5, 0), "")</f>
        <v/>
      </c>
      <c r="H14" s="4" t="str">
        <f>IFERROR(VLOOKUP($C14, 'Base sheet'!$C$2:$L$853, 6, 0), "")</f>
        <v/>
      </c>
      <c r="I14" t="str">
        <f>IFERROR(VLOOKUP($C14, 'Base sheet'!$C$2:$L$853, 7, 0), "")</f>
        <v/>
      </c>
      <c r="J14" t="str">
        <f>IFERROR(VLOOKUP($C14, 'Base sheet'!$C$2:$L$853, 8, 0), "")</f>
        <v/>
      </c>
      <c r="K14" t="str">
        <f>IFERROR(VLOOKUP($C14, 'Base sheet'!$C$2:$L$853, 9, 0), "")</f>
        <v/>
      </c>
      <c r="L14" t="str">
        <f>IFERROR(IF(VLOOKUP($C14, 'Base sheet'!$C$2:$L$853, 10, 0) = 0, "", VLOOKUP($C14, 'Base sheet'!$C$2:$L$853, 10, 0)), "")</f>
        <v/>
      </c>
    </row>
    <row r="15" spans="1:12" x14ac:dyDescent="0.2">
      <c r="C15" s="7" t="str">
        <f t="shared" si="0"/>
        <v>.</v>
      </c>
      <c r="D15" t="str">
        <f>IFERROR(VLOOKUP($C15, 'Base sheet'!$C$2:$L$853, 2, 0), "")</f>
        <v/>
      </c>
      <c r="E15" t="str">
        <f>IFERROR(VLOOKUP($C15, 'Base sheet'!$C$2:$L$853, 3, 0), "")</f>
        <v/>
      </c>
      <c r="F15" s="5" t="str">
        <f>IFERROR(VLOOKUP($C15, 'Base sheet'!$C$2:$L$853, 4, 0), "")</f>
        <v/>
      </c>
      <c r="G15" t="str">
        <f>IFERROR(VLOOKUP($C15, 'Base sheet'!$C$2:$L$853, 5, 0), "")</f>
        <v/>
      </c>
      <c r="H15" s="4" t="str">
        <f>IFERROR(VLOOKUP($C15, 'Base sheet'!$C$2:$L$853, 6, 0), "")</f>
        <v/>
      </c>
      <c r="I15" t="str">
        <f>IFERROR(VLOOKUP($C15, 'Base sheet'!$C$2:$L$853, 7, 0), "")</f>
        <v/>
      </c>
      <c r="J15" t="str">
        <f>IFERROR(VLOOKUP($C15, 'Base sheet'!$C$2:$L$853, 8, 0), "")</f>
        <v/>
      </c>
      <c r="K15" t="str">
        <f>IFERROR(VLOOKUP($C15, 'Base sheet'!$C$2:$L$853, 9, 0), "")</f>
        <v/>
      </c>
      <c r="L15" t="str">
        <f>IFERROR(IF(VLOOKUP($C15, 'Base sheet'!$C$2:$L$853, 10, 0) = 0, "", VLOOKUP($C15, 'Base sheet'!$C$2:$L$853, 10, 0)), "")</f>
        <v/>
      </c>
    </row>
    <row r="16" spans="1:12" x14ac:dyDescent="0.2">
      <c r="C16" s="7" t="str">
        <f t="shared" si="0"/>
        <v>.</v>
      </c>
      <c r="D16" t="str">
        <f>IFERROR(VLOOKUP($C16, 'Base sheet'!$C$2:$L$853, 2, 0), "")</f>
        <v/>
      </c>
      <c r="E16" t="str">
        <f>IFERROR(VLOOKUP($C16, 'Base sheet'!$C$2:$L$853, 3, 0), "")</f>
        <v/>
      </c>
      <c r="F16" s="5" t="str">
        <f>IFERROR(VLOOKUP($C16, 'Base sheet'!$C$2:$L$853, 4, 0), "")</f>
        <v/>
      </c>
      <c r="G16" t="str">
        <f>IFERROR(VLOOKUP($C16, 'Base sheet'!$C$2:$L$853, 5, 0), "")</f>
        <v/>
      </c>
      <c r="H16" s="4" t="str">
        <f>IFERROR(VLOOKUP($C16, 'Base sheet'!$C$2:$L$853, 6, 0), "")</f>
        <v/>
      </c>
      <c r="I16" t="str">
        <f>IFERROR(VLOOKUP($C16, 'Base sheet'!$C$2:$L$853, 7, 0), "")</f>
        <v/>
      </c>
      <c r="J16" t="str">
        <f>IFERROR(VLOOKUP($C16, 'Base sheet'!$C$2:$L$853, 8, 0), "")</f>
        <v/>
      </c>
      <c r="K16" t="str">
        <f>IFERROR(VLOOKUP($C16, 'Base sheet'!$C$2:$L$853, 9, 0), "")</f>
        <v/>
      </c>
      <c r="L16" t="str">
        <f>IFERROR(IF(VLOOKUP($C16, 'Base sheet'!$C$2:$L$853, 10, 0) = 0, "", VLOOKUP($C16, 'Base sheet'!$C$2:$L$853, 10, 0)), "")</f>
        <v/>
      </c>
    </row>
    <row r="17" spans="1:12" x14ac:dyDescent="0.2">
      <c r="C17" s="7" t="str">
        <f t="shared" si="0"/>
        <v>.</v>
      </c>
      <c r="D17" t="str">
        <f>IFERROR(VLOOKUP($C17, 'Base sheet'!$C$2:$L$853, 2, 0), "")</f>
        <v/>
      </c>
      <c r="E17" t="str">
        <f>IFERROR(VLOOKUP($C17, 'Base sheet'!$C$2:$L$853, 3, 0), "")</f>
        <v/>
      </c>
      <c r="F17" s="5" t="str">
        <f>IFERROR(VLOOKUP($C17, 'Base sheet'!$C$2:$L$853, 4, 0), "")</f>
        <v/>
      </c>
      <c r="G17" t="str">
        <f>IFERROR(VLOOKUP($C17, 'Base sheet'!$C$2:$L$853, 5, 0), "")</f>
        <v/>
      </c>
      <c r="H17" s="4" t="str">
        <f>IFERROR(VLOOKUP($C17, 'Base sheet'!$C$2:$L$853, 6, 0), "")</f>
        <v/>
      </c>
      <c r="I17" t="str">
        <f>IFERROR(VLOOKUP($C17, 'Base sheet'!$C$2:$L$853, 7, 0), "")</f>
        <v/>
      </c>
      <c r="J17" t="str">
        <f>IFERROR(VLOOKUP($C17, 'Base sheet'!$C$2:$L$853, 8, 0), "")</f>
        <v/>
      </c>
      <c r="K17" t="str">
        <f>IFERROR(VLOOKUP($C17, 'Base sheet'!$C$2:$L$853, 9, 0), "")</f>
        <v/>
      </c>
      <c r="L17" t="str">
        <f>IFERROR(IF(VLOOKUP($C17, 'Base sheet'!$C$2:$L$853, 10, 0) = 0, "", VLOOKUP($C17, 'Base sheet'!$C$2:$L$853, 10, 0)), "")</f>
        <v/>
      </c>
    </row>
    <row r="18" spans="1:12" x14ac:dyDescent="0.2">
      <c r="C18" s="7" t="str">
        <f t="shared" si="0"/>
        <v>.</v>
      </c>
      <c r="D18" t="str">
        <f>IFERROR(VLOOKUP($C18, 'Base sheet'!$C$2:$L$853, 2, 0), "")</f>
        <v/>
      </c>
      <c r="E18" t="str">
        <f>IFERROR(VLOOKUP($C18, 'Base sheet'!$C$2:$L$853, 3, 0), "")</f>
        <v/>
      </c>
      <c r="F18" s="5" t="str">
        <f>IFERROR(VLOOKUP($C18, 'Base sheet'!$C$2:$L$853, 4, 0), "")</f>
        <v/>
      </c>
      <c r="G18" t="str">
        <f>IFERROR(VLOOKUP($C18, 'Base sheet'!$C$2:$L$853, 5, 0), "")</f>
        <v/>
      </c>
      <c r="H18" s="4" t="str">
        <f>IFERROR(VLOOKUP($C18, 'Base sheet'!$C$2:$L$853, 6, 0), "")</f>
        <v/>
      </c>
      <c r="I18" t="str">
        <f>IFERROR(VLOOKUP($C18, 'Base sheet'!$C$2:$L$853, 7, 0), "")</f>
        <v/>
      </c>
      <c r="J18" t="str">
        <f>IFERROR(VLOOKUP($C18, 'Base sheet'!$C$2:$L$853, 8, 0), "")</f>
        <v/>
      </c>
      <c r="K18" t="str">
        <f>IFERROR(VLOOKUP($C18, 'Base sheet'!$C$2:$L$853, 9, 0), "")</f>
        <v/>
      </c>
      <c r="L18" t="str">
        <f>IFERROR(IF(VLOOKUP($C18, 'Base sheet'!$C$2:$L$853, 10, 0) = 0, "", VLOOKUP($C18, 'Base sheet'!$C$2:$L$853, 10, 0)), "")</f>
        <v/>
      </c>
    </row>
    <row r="19" spans="1:12" x14ac:dyDescent="0.2">
      <c r="A19" s="7"/>
      <c r="C19" s="7" t="str">
        <f t="shared" si="0"/>
        <v>.</v>
      </c>
      <c r="D19" t="str">
        <f>IFERROR(VLOOKUP($C19, 'Base sheet'!$C$2:$L$853, 2, 0), "")</f>
        <v/>
      </c>
      <c r="E19" t="str">
        <f>IFERROR(VLOOKUP($C19, 'Base sheet'!$C$2:$L$853, 3, 0), "")</f>
        <v/>
      </c>
      <c r="F19" s="5" t="str">
        <f>IFERROR(VLOOKUP($C19, 'Base sheet'!$C$2:$L$853, 4, 0), "")</f>
        <v/>
      </c>
      <c r="G19" t="str">
        <f>IFERROR(VLOOKUP($C19, 'Base sheet'!$C$2:$L$853, 5, 0), "")</f>
        <v/>
      </c>
      <c r="H19" s="4" t="str">
        <f>IFERROR(VLOOKUP($C19, 'Base sheet'!$C$2:$L$853, 6, 0), "")</f>
        <v/>
      </c>
      <c r="I19" t="str">
        <f>IFERROR(VLOOKUP($C19, 'Base sheet'!$C$2:$L$853, 7, 0), "")</f>
        <v/>
      </c>
      <c r="J19" t="str">
        <f>IFERROR(VLOOKUP($C19, 'Base sheet'!$C$2:$L$853, 8, 0), "")</f>
        <v/>
      </c>
      <c r="K19" t="str">
        <f>IFERROR(VLOOKUP($C19, 'Base sheet'!$C$2:$L$853, 9, 0), "")</f>
        <v/>
      </c>
      <c r="L19" t="str">
        <f>IFERROR(IF(VLOOKUP($C19, 'Base sheet'!$C$2:$L$853, 10, 0) = 0, "", VLOOKUP($C19, 'Base sheet'!$C$2:$L$853, 10, 0)), "")</f>
        <v/>
      </c>
    </row>
    <row r="20" spans="1:12" x14ac:dyDescent="0.2">
      <c r="C20" s="7" t="str">
        <f t="shared" si="0"/>
        <v>.</v>
      </c>
      <c r="D20" t="str">
        <f>IFERROR(VLOOKUP($C20, 'Base sheet'!$C$2:$L$853, 2, 0), "")</f>
        <v/>
      </c>
      <c r="E20" t="str">
        <f>IFERROR(VLOOKUP($C20, 'Base sheet'!$C$2:$L$853, 3, 0), "")</f>
        <v/>
      </c>
      <c r="F20" s="5" t="str">
        <f>IFERROR(VLOOKUP($C20, 'Base sheet'!$C$2:$L$853, 4, 0), "")</f>
        <v/>
      </c>
      <c r="G20" t="str">
        <f>IFERROR(VLOOKUP($C20, 'Base sheet'!$C$2:$L$853, 5, 0), "")</f>
        <v/>
      </c>
      <c r="H20" s="4" t="str">
        <f>IFERROR(VLOOKUP($C20, 'Base sheet'!$C$2:$L$853, 6, 0), "")</f>
        <v/>
      </c>
      <c r="I20" t="str">
        <f>IFERROR(VLOOKUP($C20, 'Base sheet'!$C$2:$L$853, 7, 0), "")</f>
        <v/>
      </c>
      <c r="J20" t="str">
        <f>IFERROR(VLOOKUP($C20, 'Base sheet'!$C$2:$L$853, 8, 0), "")</f>
        <v/>
      </c>
      <c r="K20" t="str">
        <f>IFERROR(VLOOKUP($C20, 'Base sheet'!$C$2:$L$853, 9, 0), "")</f>
        <v/>
      </c>
      <c r="L20" t="str">
        <f>IFERROR(IF(VLOOKUP($C20, 'Base sheet'!$C$2:$L$853, 10, 0) = 0, "", VLOOKUP($C20, 'Base sheet'!$C$2:$L$853, 10, 0)), "")</f>
        <v/>
      </c>
    </row>
    <row r="21" spans="1:12" x14ac:dyDescent="0.2">
      <c r="C21" s="7" t="str">
        <f t="shared" si="0"/>
        <v>.</v>
      </c>
      <c r="D21" t="str">
        <f>IFERROR(VLOOKUP($C21, 'Base sheet'!$C$2:$L$853, 2, 0), "")</f>
        <v/>
      </c>
      <c r="E21" t="str">
        <f>IFERROR(VLOOKUP($C21, 'Base sheet'!$C$2:$L$853, 3, 0), "")</f>
        <v/>
      </c>
      <c r="F21" s="5" t="str">
        <f>IFERROR(VLOOKUP($C21, 'Base sheet'!$C$2:$L$853, 4, 0), "")</f>
        <v/>
      </c>
      <c r="G21" t="str">
        <f>IFERROR(VLOOKUP($C21, 'Base sheet'!$C$2:$L$853, 5, 0), "")</f>
        <v/>
      </c>
      <c r="H21" s="4" t="str">
        <f>IFERROR(VLOOKUP($C21, 'Base sheet'!$C$2:$L$853, 6, 0), "")</f>
        <v/>
      </c>
      <c r="I21" t="str">
        <f>IFERROR(VLOOKUP($C21, 'Base sheet'!$C$2:$L$853, 7, 0), "")</f>
        <v/>
      </c>
      <c r="J21" t="str">
        <f>IFERROR(VLOOKUP($C21, 'Base sheet'!$C$2:$L$853, 8, 0), "")</f>
        <v/>
      </c>
      <c r="K21" t="str">
        <f>IFERROR(VLOOKUP($C21, 'Base sheet'!$C$2:$L$853, 9, 0), "")</f>
        <v/>
      </c>
      <c r="L21" t="str">
        <f>IFERROR(IF(VLOOKUP($C21, 'Base sheet'!$C$2:$L$853, 10, 0) = 0, "", VLOOKUP($C21, 'Base sheet'!$C$2:$L$853, 10, 0)), "")</f>
        <v/>
      </c>
    </row>
    <row r="22" spans="1:12" x14ac:dyDescent="0.2">
      <c r="C22" s="7" t="str">
        <f t="shared" si="0"/>
        <v>.</v>
      </c>
      <c r="D22" t="str">
        <f>IFERROR(VLOOKUP($C22, 'Base sheet'!$C$2:$L$853, 2, 0), "")</f>
        <v/>
      </c>
      <c r="E22" t="str">
        <f>IFERROR(VLOOKUP($C22, 'Base sheet'!$C$2:$L$853, 3, 0), "")</f>
        <v/>
      </c>
      <c r="F22" s="5" t="str">
        <f>IFERROR(VLOOKUP($C22, 'Base sheet'!$C$2:$L$853, 4, 0), "")</f>
        <v/>
      </c>
      <c r="G22" t="str">
        <f>IFERROR(VLOOKUP($C22, 'Base sheet'!$C$2:$L$853, 5, 0), "")</f>
        <v/>
      </c>
      <c r="H22" s="4" t="str">
        <f>IFERROR(VLOOKUP($C22, 'Base sheet'!$C$2:$L$853, 6, 0), "")</f>
        <v/>
      </c>
      <c r="I22" t="str">
        <f>IFERROR(VLOOKUP($C22, 'Base sheet'!$C$2:$L$853, 7, 0), "")</f>
        <v/>
      </c>
      <c r="J22" t="str">
        <f>IFERROR(VLOOKUP($C22, 'Base sheet'!$C$2:$L$853, 8, 0), "")</f>
        <v/>
      </c>
      <c r="K22" t="str">
        <f>IFERROR(VLOOKUP($C22, 'Base sheet'!$C$2:$L$853, 9, 0), "")</f>
        <v/>
      </c>
      <c r="L22" t="str">
        <f>IFERROR(IF(VLOOKUP($C22, 'Base sheet'!$C$2:$L$853, 10, 0) = 0, "", VLOOKUP($C22, 'Base sheet'!$C$2:$L$853, 10, 0)), "")</f>
        <v/>
      </c>
    </row>
    <row r="23" spans="1:12" x14ac:dyDescent="0.2">
      <c r="C23" s="7" t="str">
        <f t="shared" si="0"/>
        <v>.</v>
      </c>
      <c r="D23" t="str">
        <f>IFERROR(VLOOKUP($C23, 'Base sheet'!$C$2:$L$853, 2, 0), "")</f>
        <v/>
      </c>
      <c r="E23" t="str">
        <f>IFERROR(VLOOKUP($C23, 'Base sheet'!$C$2:$L$853, 3, 0), "")</f>
        <v/>
      </c>
      <c r="F23" s="5" t="str">
        <f>IFERROR(VLOOKUP($C23, 'Base sheet'!$C$2:$L$853, 4, 0), "")</f>
        <v/>
      </c>
      <c r="G23" t="str">
        <f>IFERROR(VLOOKUP($C23, 'Base sheet'!$C$2:$L$853, 5, 0), "")</f>
        <v/>
      </c>
      <c r="H23" s="4" t="str">
        <f>IFERROR(VLOOKUP($C23, 'Base sheet'!$C$2:$L$853, 6, 0), "")</f>
        <v/>
      </c>
      <c r="I23" t="str">
        <f>IFERROR(VLOOKUP($C23, 'Base sheet'!$C$2:$L$853, 7, 0), "")</f>
        <v/>
      </c>
      <c r="J23" t="str">
        <f>IFERROR(VLOOKUP($C23, 'Base sheet'!$C$2:$L$853, 8, 0), "")</f>
        <v/>
      </c>
      <c r="K23" t="str">
        <f>IFERROR(VLOOKUP($C23, 'Base sheet'!$C$2:$L$853, 9, 0), "")</f>
        <v/>
      </c>
      <c r="L23" t="str">
        <f>IFERROR(IF(VLOOKUP($C23, 'Base sheet'!$C$2:$L$853, 10, 0) = 0, "", VLOOKUP($C23, 'Base sheet'!$C$2:$L$853, 10, 0)), "")</f>
        <v/>
      </c>
    </row>
    <row r="24" spans="1:12" x14ac:dyDescent="0.2">
      <c r="C24" s="7" t="str">
        <f t="shared" si="0"/>
        <v>.</v>
      </c>
      <c r="D24" t="str">
        <f>IFERROR(VLOOKUP($C24, 'Base sheet'!$C$2:$L$853, 2, 0), "")</f>
        <v/>
      </c>
      <c r="E24" t="str">
        <f>IFERROR(VLOOKUP($C24, 'Base sheet'!$C$2:$L$853, 3, 0), "")</f>
        <v/>
      </c>
      <c r="F24" s="5" t="str">
        <f>IFERROR(VLOOKUP($C24, 'Base sheet'!$C$2:$L$853, 4, 0), "")</f>
        <v/>
      </c>
      <c r="G24" t="str">
        <f>IFERROR(VLOOKUP($C24, 'Base sheet'!$C$2:$L$853, 5, 0), "")</f>
        <v/>
      </c>
      <c r="H24" s="4" t="str">
        <f>IFERROR(VLOOKUP($C24, 'Base sheet'!$C$2:$L$853, 6, 0), "")</f>
        <v/>
      </c>
      <c r="I24" t="str">
        <f>IFERROR(VLOOKUP($C24, 'Base sheet'!$C$2:$L$853, 7, 0), "")</f>
        <v/>
      </c>
      <c r="J24" t="str">
        <f>IFERROR(VLOOKUP($C24, 'Base sheet'!$C$2:$L$853, 8, 0), "")</f>
        <v/>
      </c>
      <c r="K24" t="str">
        <f>IFERROR(VLOOKUP($C24, 'Base sheet'!$C$2:$L$853, 9, 0), "")</f>
        <v/>
      </c>
      <c r="L24" t="str">
        <f>IFERROR(IF(VLOOKUP($C24, 'Base sheet'!$C$2:$L$853, 10, 0) = 0, "", VLOOKUP($C24, 'Base sheet'!$C$2:$L$853, 10, 0)), "")</f>
        <v/>
      </c>
    </row>
    <row r="25" spans="1:12" x14ac:dyDescent="0.2">
      <c r="C25" s="7" t="str">
        <f t="shared" si="0"/>
        <v>.</v>
      </c>
      <c r="D25" t="str">
        <f>IFERROR(VLOOKUP($C25, 'Base sheet'!$C$2:$L$853, 2, 0), "")</f>
        <v/>
      </c>
      <c r="E25" t="str">
        <f>IFERROR(VLOOKUP($C25, 'Base sheet'!$C$2:$L$853, 3, 0), "")</f>
        <v/>
      </c>
      <c r="F25" s="5" t="str">
        <f>IFERROR(VLOOKUP($C25, 'Base sheet'!$C$2:$L$853, 4, 0), "")</f>
        <v/>
      </c>
      <c r="G25" t="str">
        <f>IFERROR(VLOOKUP($C25, 'Base sheet'!$C$2:$L$853, 5, 0), "")</f>
        <v/>
      </c>
      <c r="H25" s="4" t="str">
        <f>IFERROR(VLOOKUP($C25, 'Base sheet'!$C$2:$L$853, 6, 0), "")</f>
        <v/>
      </c>
      <c r="I25" t="str">
        <f>IFERROR(VLOOKUP($C25, 'Base sheet'!$C$2:$L$853, 7, 0), "")</f>
        <v/>
      </c>
      <c r="J25" t="str">
        <f>IFERROR(VLOOKUP($C25, 'Base sheet'!$C$2:$L$853, 8, 0), "")</f>
        <v/>
      </c>
      <c r="K25" t="str">
        <f>IFERROR(VLOOKUP($C25, 'Base sheet'!$C$2:$L$853, 9, 0), "")</f>
        <v/>
      </c>
      <c r="L25" t="str">
        <f>IFERROR(IF(VLOOKUP($C25, 'Base sheet'!$C$2:$L$853, 10, 0) = 0, "", VLOOKUP($C25, 'Base sheet'!$C$2:$L$853, 10, 0)), "")</f>
        <v/>
      </c>
    </row>
    <row r="26" spans="1:12" x14ac:dyDescent="0.2">
      <c r="C26" s="7" t="str">
        <f t="shared" si="0"/>
        <v>.</v>
      </c>
      <c r="D26" t="str">
        <f>IFERROR(VLOOKUP($C26, 'Base sheet'!$C$2:$L$853, 2, 0), "")</f>
        <v/>
      </c>
      <c r="E26" t="str">
        <f>IFERROR(VLOOKUP($C26, 'Base sheet'!$C$2:$L$853, 3, 0), "")</f>
        <v/>
      </c>
      <c r="F26" s="5" t="str">
        <f>IFERROR(VLOOKUP($C26, 'Base sheet'!$C$2:$L$853, 4, 0), "")</f>
        <v/>
      </c>
      <c r="G26" t="str">
        <f>IFERROR(VLOOKUP($C26, 'Base sheet'!$C$2:$L$853, 5, 0), "")</f>
        <v/>
      </c>
      <c r="H26" s="4" t="str">
        <f>IFERROR(VLOOKUP($C26, 'Base sheet'!$C$2:$L$853, 6, 0), "")</f>
        <v/>
      </c>
      <c r="I26" t="str">
        <f>IFERROR(VLOOKUP($C26, 'Base sheet'!$C$2:$L$853, 7, 0), "")</f>
        <v/>
      </c>
      <c r="J26" t="str">
        <f>IFERROR(VLOOKUP($C26, 'Base sheet'!$C$2:$L$853, 8, 0), "")</f>
        <v/>
      </c>
      <c r="K26" t="str">
        <f>IFERROR(VLOOKUP($C26, 'Base sheet'!$C$2:$L$853, 9, 0), "")</f>
        <v/>
      </c>
      <c r="L26" t="str">
        <f>IFERROR(IF(VLOOKUP($C26, 'Base sheet'!$C$2:$L$853, 10, 0) = 0, "", VLOOKUP($C26, 'Base sheet'!$C$2:$L$853, 10, 0)), "")</f>
        <v/>
      </c>
    </row>
    <row r="27" spans="1:12" x14ac:dyDescent="0.2">
      <c r="C27" s="7" t="str">
        <f t="shared" si="0"/>
        <v>.</v>
      </c>
      <c r="D27" t="str">
        <f>IFERROR(VLOOKUP($C27, 'Base sheet'!$C$2:$L$853, 2, 0), "")</f>
        <v/>
      </c>
      <c r="E27" t="str">
        <f>IFERROR(VLOOKUP($C27, 'Base sheet'!$C$2:$L$853, 3, 0), "")</f>
        <v/>
      </c>
      <c r="F27" s="5" t="str">
        <f>IFERROR(VLOOKUP($C27, 'Base sheet'!$C$2:$L$853, 4, 0), "")</f>
        <v/>
      </c>
      <c r="G27" t="str">
        <f>IFERROR(VLOOKUP($C27, 'Base sheet'!$C$2:$L$853, 5, 0), "")</f>
        <v/>
      </c>
      <c r="H27" s="4" t="str">
        <f>IFERROR(VLOOKUP($C27, 'Base sheet'!$C$2:$L$853, 6, 0), "")</f>
        <v/>
      </c>
      <c r="I27" t="str">
        <f>IFERROR(VLOOKUP($C27, 'Base sheet'!$C$2:$L$853, 7, 0), "")</f>
        <v/>
      </c>
      <c r="J27" t="str">
        <f>IFERROR(VLOOKUP($C27, 'Base sheet'!$C$2:$L$853, 8, 0), "")</f>
        <v/>
      </c>
      <c r="K27" t="str">
        <f>IFERROR(VLOOKUP($C27, 'Base sheet'!$C$2:$L$853, 9, 0), "")</f>
        <v/>
      </c>
      <c r="L27" t="str">
        <f>IFERROR(IF(VLOOKUP($C27, 'Base sheet'!$C$2:$L$853, 10, 0) = 0, "", VLOOKUP($C27, 'Base sheet'!$C$2:$L$853, 10, 0)), "")</f>
        <v/>
      </c>
    </row>
    <row r="28" spans="1:12" x14ac:dyDescent="0.2">
      <c r="C28" s="7" t="str">
        <f t="shared" si="0"/>
        <v>.</v>
      </c>
      <c r="D28" t="str">
        <f>IFERROR(VLOOKUP($C28, 'Base sheet'!$C$2:$L$853, 2, 0), "")</f>
        <v/>
      </c>
      <c r="E28" t="str">
        <f>IFERROR(VLOOKUP($C28, 'Base sheet'!$C$2:$L$853, 3, 0), "")</f>
        <v/>
      </c>
      <c r="F28" s="5" t="str">
        <f>IFERROR(VLOOKUP($C28, 'Base sheet'!$C$2:$L$853, 4, 0), "")</f>
        <v/>
      </c>
      <c r="G28" t="str">
        <f>IFERROR(VLOOKUP($C28, 'Base sheet'!$C$2:$L$853, 5, 0), "")</f>
        <v/>
      </c>
      <c r="H28" s="4" t="str">
        <f>IFERROR(VLOOKUP($C28, 'Base sheet'!$C$2:$L$853, 6, 0), "")</f>
        <v/>
      </c>
      <c r="I28" t="str">
        <f>IFERROR(VLOOKUP($C28, 'Base sheet'!$C$2:$L$853, 7, 0), "")</f>
        <v/>
      </c>
      <c r="J28" t="str">
        <f>IFERROR(VLOOKUP($C28, 'Base sheet'!$C$2:$L$853, 8, 0), "")</f>
        <v/>
      </c>
      <c r="K28" t="str">
        <f>IFERROR(VLOOKUP($C28, 'Base sheet'!$C$2:$L$853, 9, 0), "")</f>
        <v/>
      </c>
      <c r="L28" t="str">
        <f>IFERROR(IF(VLOOKUP($C28, 'Base sheet'!$C$2:$L$853, 10, 0) = 0, "", VLOOKUP($C28, 'Base sheet'!$C$2:$L$853, 10, 0)), "")</f>
        <v/>
      </c>
    </row>
    <row r="29" spans="1:12" x14ac:dyDescent="0.2">
      <c r="C29" s="7" t="str">
        <f t="shared" si="0"/>
        <v>.</v>
      </c>
      <c r="D29" t="str">
        <f>IFERROR(VLOOKUP($C29, 'Base sheet'!$C$2:$L$853, 2, 0), "")</f>
        <v/>
      </c>
      <c r="E29" t="str">
        <f>IFERROR(VLOOKUP($C29, 'Base sheet'!$C$2:$L$853, 3, 0), "")</f>
        <v/>
      </c>
      <c r="F29" s="5" t="str">
        <f>IFERROR(VLOOKUP($C29, 'Base sheet'!$C$2:$L$853, 4, 0), "")</f>
        <v/>
      </c>
      <c r="G29" t="str">
        <f>IFERROR(VLOOKUP($C29, 'Base sheet'!$C$2:$L$853, 5, 0), "")</f>
        <v/>
      </c>
      <c r="H29" s="4" t="str">
        <f>IFERROR(VLOOKUP($C29, 'Base sheet'!$C$2:$L$853, 6, 0), "")</f>
        <v/>
      </c>
      <c r="I29" t="str">
        <f>IFERROR(VLOOKUP($C29, 'Base sheet'!$C$2:$L$853, 7, 0), "")</f>
        <v/>
      </c>
      <c r="J29" t="str">
        <f>IFERROR(VLOOKUP($C29, 'Base sheet'!$C$2:$L$853, 8, 0), "")</f>
        <v/>
      </c>
      <c r="K29" t="str">
        <f>IFERROR(VLOOKUP($C29, 'Base sheet'!$C$2:$L$853, 9, 0), "")</f>
        <v/>
      </c>
      <c r="L29" t="str">
        <f>IFERROR(IF(VLOOKUP($C29, 'Base sheet'!$C$2:$L$853, 10, 0) = 0, "", VLOOKUP($C29, 'Base sheet'!$C$2:$L$853, 10, 0)), "")</f>
        <v/>
      </c>
    </row>
    <row r="30" spans="1:12" x14ac:dyDescent="0.2">
      <c r="C30" s="7" t="str">
        <f t="shared" si="0"/>
        <v>.</v>
      </c>
      <c r="D30" t="str">
        <f>IFERROR(VLOOKUP($C30, 'Base sheet'!$C$2:$L$853, 2, 0), "")</f>
        <v/>
      </c>
      <c r="E30" t="str">
        <f>IFERROR(VLOOKUP($C30, 'Base sheet'!$C$2:$L$853, 3, 0), "")</f>
        <v/>
      </c>
      <c r="F30" s="5" t="str">
        <f>IFERROR(VLOOKUP($C30, 'Base sheet'!$C$2:$L$853, 4, 0), "")</f>
        <v/>
      </c>
      <c r="G30" t="str">
        <f>IFERROR(VLOOKUP($C30, 'Base sheet'!$C$2:$L$853, 5, 0), "")</f>
        <v/>
      </c>
      <c r="H30" s="4" t="str">
        <f>IFERROR(VLOOKUP($C30, 'Base sheet'!$C$2:$L$853, 6, 0), "")</f>
        <v/>
      </c>
      <c r="I30" t="str">
        <f>IFERROR(VLOOKUP($C30, 'Base sheet'!$C$2:$L$853, 7, 0), "")</f>
        <v/>
      </c>
      <c r="J30" t="str">
        <f>IFERROR(VLOOKUP($C30, 'Base sheet'!$C$2:$L$853, 8, 0), "")</f>
        <v/>
      </c>
      <c r="K30" t="str">
        <f>IFERROR(VLOOKUP($C30, 'Base sheet'!$C$2:$L$853, 9, 0), "")</f>
        <v/>
      </c>
      <c r="L30" t="str">
        <f>IFERROR(IF(VLOOKUP($C30, 'Base sheet'!$C$2:$L$853, 10, 0) = 0, "", VLOOKUP($C30, 'Base sheet'!$C$2:$L$853, 10, 0)), "")</f>
        <v/>
      </c>
    </row>
    <row r="31" spans="1:12" x14ac:dyDescent="0.2">
      <c r="C31" s="7" t="str">
        <f t="shared" si="0"/>
        <v>.</v>
      </c>
      <c r="D31" t="str">
        <f>IFERROR(VLOOKUP($C31, 'Base sheet'!$C$2:$L$853, 2, 0), "")</f>
        <v/>
      </c>
      <c r="E31" t="str">
        <f>IFERROR(VLOOKUP($C31, 'Base sheet'!$C$2:$L$853, 3, 0), "")</f>
        <v/>
      </c>
      <c r="F31" s="5" t="str">
        <f>IFERROR(VLOOKUP($C31, 'Base sheet'!$C$2:$L$853, 4, 0), "")</f>
        <v/>
      </c>
      <c r="G31" t="str">
        <f>IFERROR(VLOOKUP($C31, 'Base sheet'!$C$2:$L$853, 5, 0), "")</f>
        <v/>
      </c>
      <c r="H31" s="4" t="str">
        <f>IFERROR(VLOOKUP($C31, 'Base sheet'!$C$2:$L$853, 6, 0), "")</f>
        <v/>
      </c>
      <c r="I31" t="str">
        <f>IFERROR(VLOOKUP($C31, 'Base sheet'!$C$2:$L$853, 7, 0), "")</f>
        <v/>
      </c>
      <c r="J31" t="str">
        <f>IFERROR(VLOOKUP($C31, 'Base sheet'!$C$2:$L$853, 8, 0), "")</f>
        <v/>
      </c>
      <c r="K31" t="str">
        <f>IFERROR(VLOOKUP($C31, 'Base sheet'!$C$2:$L$853, 9, 0), "")</f>
        <v/>
      </c>
      <c r="L31" t="str">
        <f>IFERROR(IF(VLOOKUP($C31, 'Base sheet'!$C$2:$L$853, 10, 0) = 0, "", VLOOKUP($C31, 'Base sheet'!$C$2:$L$853, 10, 0)), "")</f>
        <v/>
      </c>
    </row>
    <row r="32" spans="1:12" x14ac:dyDescent="0.2">
      <c r="C32" s="7" t="str">
        <f t="shared" si="0"/>
        <v>.</v>
      </c>
      <c r="D32" t="str">
        <f>IFERROR(VLOOKUP($C32, 'Base sheet'!$C$2:$L$853, 2, 0), "")</f>
        <v/>
      </c>
      <c r="E32" t="str">
        <f>IFERROR(VLOOKUP($C32, 'Base sheet'!$C$2:$L$853, 3, 0), "")</f>
        <v/>
      </c>
      <c r="F32" s="5" t="str">
        <f>IFERROR(VLOOKUP($C32, 'Base sheet'!$C$2:$L$853, 4, 0), "")</f>
        <v/>
      </c>
      <c r="G32" t="str">
        <f>IFERROR(VLOOKUP($C32, 'Base sheet'!$C$2:$L$853, 5, 0), "")</f>
        <v/>
      </c>
      <c r="H32" s="4" t="str">
        <f>IFERROR(VLOOKUP($C32, 'Base sheet'!$C$2:$L$853, 6, 0), "")</f>
        <v/>
      </c>
      <c r="I32" t="str">
        <f>IFERROR(VLOOKUP($C32, 'Base sheet'!$C$2:$L$853, 7, 0), "")</f>
        <v/>
      </c>
      <c r="J32" t="str">
        <f>IFERROR(VLOOKUP($C32, 'Base sheet'!$C$2:$L$853, 8, 0), "")</f>
        <v/>
      </c>
      <c r="K32" t="str">
        <f>IFERROR(VLOOKUP($C32, 'Base sheet'!$C$2:$L$853, 9, 0), "")</f>
        <v/>
      </c>
      <c r="L32" t="str">
        <f>IFERROR(IF(VLOOKUP($C32, 'Base sheet'!$C$2:$L$853, 10, 0) = 0, "", VLOOKUP($C32, 'Base sheet'!$C$2:$L$853, 10, 0)), "")</f>
        <v/>
      </c>
    </row>
    <row r="33" spans="3:12" x14ac:dyDescent="0.2">
      <c r="C33" s="7" t="str">
        <f t="shared" si="0"/>
        <v>.</v>
      </c>
      <c r="D33" t="str">
        <f>IFERROR(VLOOKUP($C33, 'Base sheet'!$C$2:$L$853, 2, 0), "")</f>
        <v/>
      </c>
      <c r="E33" t="str">
        <f>IFERROR(VLOOKUP($C33, 'Base sheet'!$C$2:$L$853, 3, 0), "")</f>
        <v/>
      </c>
      <c r="F33" s="5" t="str">
        <f>IFERROR(VLOOKUP($C33, 'Base sheet'!$C$2:$L$853, 4, 0), "")</f>
        <v/>
      </c>
      <c r="G33" t="str">
        <f>IFERROR(VLOOKUP($C33, 'Base sheet'!$C$2:$L$853, 5, 0), "")</f>
        <v/>
      </c>
      <c r="H33" s="4" t="str">
        <f>IFERROR(VLOOKUP($C33, 'Base sheet'!$C$2:$L$853, 6, 0), "")</f>
        <v/>
      </c>
      <c r="I33" t="str">
        <f>IFERROR(VLOOKUP($C33, 'Base sheet'!$C$2:$L$853, 7, 0), "")</f>
        <v/>
      </c>
      <c r="J33" t="str">
        <f>IFERROR(VLOOKUP($C33, 'Base sheet'!$C$2:$L$853, 8, 0), "")</f>
        <v/>
      </c>
      <c r="K33" t="str">
        <f>IFERROR(VLOOKUP($C33, 'Base sheet'!$C$2:$L$853, 9, 0), "")</f>
        <v/>
      </c>
      <c r="L33" t="str">
        <f>IFERROR(IF(VLOOKUP($C33, 'Base sheet'!$C$2:$L$853, 10, 0) = 0, "", VLOOKUP($C33, 'Base sheet'!$C$2:$L$853, 10, 0)), "")</f>
        <v/>
      </c>
    </row>
    <row r="34" spans="3:12" x14ac:dyDescent="0.2">
      <c r="C34" s="7" t="str">
        <f t="shared" si="0"/>
        <v>.</v>
      </c>
      <c r="D34" t="str">
        <f>IFERROR(VLOOKUP($C34, 'Base sheet'!$C$2:$L$853, 2, 0), "")</f>
        <v/>
      </c>
      <c r="E34" t="str">
        <f>IFERROR(VLOOKUP($C34, 'Base sheet'!$C$2:$L$853, 3, 0), "")</f>
        <v/>
      </c>
      <c r="F34" s="5" t="str">
        <f>IFERROR(VLOOKUP($C34, 'Base sheet'!$C$2:$L$853, 4, 0), "")</f>
        <v/>
      </c>
      <c r="G34" t="str">
        <f>IFERROR(VLOOKUP($C34, 'Base sheet'!$C$2:$L$853, 5, 0), "")</f>
        <v/>
      </c>
      <c r="H34" s="4" t="str">
        <f>IFERROR(VLOOKUP($C34, 'Base sheet'!$C$2:$L$853, 6, 0), "")</f>
        <v/>
      </c>
      <c r="I34" t="str">
        <f>IFERROR(VLOOKUP($C34, 'Base sheet'!$C$2:$L$853, 7, 0), "")</f>
        <v/>
      </c>
      <c r="J34" t="str">
        <f>IFERROR(VLOOKUP($C34, 'Base sheet'!$C$2:$L$853, 8, 0), "")</f>
        <v/>
      </c>
      <c r="K34" t="str">
        <f>IFERROR(VLOOKUP($C34, 'Base sheet'!$C$2:$L$853, 9, 0), "")</f>
        <v/>
      </c>
      <c r="L34" t="str">
        <f>IFERROR(IF(VLOOKUP($C34, 'Base sheet'!$C$2:$L$853, 10, 0) = 0, "", VLOOKUP($C34, 'Base sheet'!$C$2:$L$853, 10, 0)), "")</f>
        <v/>
      </c>
    </row>
    <row r="35" spans="3:12" x14ac:dyDescent="0.2">
      <c r="C35" s="7" t="str">
        <f t="shared" si="0"/>
        <v>.</v>
      </c>
      <c r="D35" t="str">
        <f>IFERROR(VLOOKUP($C35, 'Base sheet'!$C$2:$L$853, 2, 0), "")</f>
        <v/>
      </c>
      <c r="E35" t="str">
        <f>IFERROR(VLOOKUP($C35, 'Base sheet'!$C$2:$L$853, 3, 0), "")</f>
        <v/>
      </c>
      <c r="F35" s="5" t="str">
        <f>IFERROR(VLOOKUP($C35, 'Base sheet'!$C$2:$L$853, 4, 0), "")</f>
        <v/>
      </c>
      <c r="G35" t="str">
        <f>IFERROR(VLOOKUP($C35, 'Base sheet'!$C$2:$L$853, 5, 0), "")</f>
        <v/>
      </c>
      <c r="H35" s="4" t="str">
        <f>IFERROR(VLOOKUP($C35, 'Base sheet'!$C$2:$L$853, 6, 0), "")</f>
        <v/>
      </c>
      <c r="I35" t="str">
        <f>IFERROR(VLOOKUP($C35, 'Base sheet'!$C$2:$L$853, 7, 0), "")</f>
        <v/>
      </c>
      <c r="J35" t="str">
        <f>IFERROR(VLOOKUP($C35, 'Base sheet'!$C$2:$L$853, 8, 0), "")</f>
        <v/>
      </c>
      <c r="K35" t="str">
        <f>IFERROR(VLOOKUP($C35, 'Base sheet'!$C$2:$L$853, 9, 0), "")</f>
        <v/>
      </c>
      <c r="L35" t="str">
        <f>IFERROR(IF(VLOOKUP($C35, 'Base sheet'!$C$2:$L$853, 10, 0) = 0, "", VLOOKUP($C35, 'Base sheet'!$C$2:$L$853, 10, 0)), "")</f>
        <v/>
      </c>
    </row>
    <row r="36" spans="3:12" x14ac:dyDescent="0.2">
      <c r="C36" s="7" t="str">
        <f t="shared" si="0"/>
        <v>.</v>
      </c>
      <c r="D36" t="str">
        <f>IFERROR(VLOOKUP($C36, 'Base sheet'!$C$2:$L$853, 2, 0), "")</f>
        <v/>
      </c>
      <c r="E36" t="str">
        <f>IFERROR(VLOOKUP($C36, 'Base sheet'!$C$2:$L$853, 3, 0), "")</f>
        <v/>
      </c>
      <c r="F36" s="5" t="str">
        <f>IFERROR(VLOOKUP($C36, 'Base sheet'!$C$2:$L$853, 4, 0), "")</f>
        <v/>
      </c>
      <c r="G36" t="str">
        <f>IFERROR(VLOOKUP($C36, 'Base sheet'!$C$2:$L$853, 5, 0), "")</f>
        <v/>
      </c>
      <c r="H36" s="4" t="str">
        <f>IFERROR(VLOOKUP($C36, 'Base sheet'!$C$2:$L$853, 6, 0), "")</f>
        <v/>
      </c>
      <c r="I36" t="str">
        <f>IFERROR(VLOOKUP($C36, 'Base sheet'!$C$2:$L$853, 7, 0), "")</f>
        <v/>
      </c>
      <c r="J36" t="str">
        <f>IFERROR(VLOOKUP($C36, 'Base sheet'!$C$2:$L$853, 8, 0), "")</f>
        <v/>
      </c>
      <c r="K36" t="str">
        <f>IFERROR(VLOOKUP($C36, 'Base sheet'!$C$2:$L$853, 9, 0), "")</f>
        <v/>
      </c>
      <c r="L36" t="str">
        <f>IFERROR(IF(VLOOKUP($C36, 'Base sheet'!$C$2:$L$853, 10, 0) = 0, "", VLOOKUP($C36, 'Base sheet'!$C$2:$L$853, 10, 0)), "")</f>
        <v/>
      </c>
    </row>
    <row r="37" spans="3:12" x14ac:dyDescent="0.2">
      <c r="C37" s="7" t="str">
        <f t="shared" si="0"/>
        <v>.</v>
      </c>
      <c r="D37" t="str">
        <f>IFERROR(VLOOKUP($C37, 'Base sheet'!$C$2:$L$853, 2, 0), "")</f>
        <v/>
      </c>
      <c r="E37" t="str">
        <f>IFERROR(VLOOKUP($C37, 'Base sheet'!$C$2:$L$853, 3, 0), "")</f>
        <v/>
      </c>
      <c r="F37" s="5" t="str">
        <f>IFERROR(VLOOKUP($C37, 'Base sheet'!$C$2:$L$853, 4, 0), "")</f>
        <v/>
      </c>
      <c r="G37" t="str">
        <f>IFERROR(VLOOKUP($C37, 'Base sheet'!$C$2:$L$853, 5, 0), "")</f>
        <v/>
      </c>
      <c r="H37" s="4" t="str">
        <f>IFERROR(VLOOKUP($C37, 'Base sheet'!$C$2:$L$853, 6, 0), "")</f>
        <v/>
      </c>
      <c r="I37" t="str">
        <f>IFERROR(VLOOKUP($C37, 'Base sheet'!$C$2:$L$853, 7, 0), "")</f>
        <v/>
      </c>
      <c r="J37" t="str">
        <f>IFERROR(VLOOKUP($C37, 'Base sheet'!$C$2:$L$853, 8, 0), "")</f>
        <v/>
      </c>
      <c r="K37" t="str">
        <f>IFERROR(VLOOKUP($C37, 'Base sheet'!$C$2:$L$853, 9, 0), "")</f>
        <v/>
      </c>
      <c r="L37" t="str">
        <f>IFERROR(IF(VLOOKUP($C37, 'Base sheet'!$C$2:$L$853, 10, 0) = 0, "", VLOOKUP($C37, 'Base sheet'!$C$2:$L$853, 10, 0)), "")</f>
        <v/>
      </c>
    </row>
    <row r="38" spans="3:12" x14ac:dyDescent="0.2">
      <c r="C38" s="7" t="str">
        <f t="shared" si="0"/>
        <v>.</v>
      </c>
      <c r="D38" t="str">
        <f>IFERROR(VLOOKUP($C38, 'Base sheet'!$C$2:$L$853, 2, 0), "")</f>
        <v/>
      </c>
      <c r="E38" t="str">
        <f>IFERROR(VLOOKUP($C38, 'Base sheet'!$C$2:$L$853, 3, 0), "")</f>
        <v/>
      </c>
      <c r="F38" s="5" t="str">
        <f>IFERROR(VLOOKUP($C38, 'Base sheet'!$C$2:$L$853, 4, 0), "")</f>
        <v/>
      </c>
      <c r="G38" t="str">
        <f>IFERROR(VLOOKUP($C38, 'Base sheet'!$C$2:$L$853, 5, 0), "")</f>
        <v/>
      </c>
      <c r="H38" s="4" t="str">
        <f>IFERROR(VLOOKUP($C38, 'Base sheet'!$C$2:$L$853, 6, 0), "")</f>
        <v/>
      </c>
      <c r="I38" t="str">
        <f>IFERROR(VLOOKUP($C38, 'Base sheet'!$C$2:$L$853, 7, 0), "")</f>
        <v/>
      </c>
      <c r="J38" t="str">
        <f>IFERROR(VLOOKUP($C38, 'Base sheet'!$C$2:$L$853, 8, 0), "")</f>
        <v/>
      </c>
      <c r="K38" t="str">
        <f>IFERROR(VLOOKUP($C38, 'Base sheet'!$C$2:$L$853, 9, 0), "")</f>
        <v/>
      </c>
      <c r="L38" t="str">
        <f>IFERROR(IF(VLOOKUP($C38, 'Base sheet'!$C$2:$L$853, 10, 0) = 0, "", VLOOKUP($C38, 'Base sheet'!$C$2:$L$853, 10, 0)), "")</f>
        <v/>
      </c>
    </row>
    <row r="39" spans="3:12" x14ac:dyDescent="0.2">
      <c r="C39" s="7" t="str">
        <f t="shared" si="0"/>
        <v>.</v>
      </c>
      <c r="D39" t="str">
        <f>IFERROR(VLOOKUP($C39, 'Base sheet'!$C$2:$L$853, 2, 0), "")</f>
        <v/>
      </c>
      <c r="E39" t="str">
        <f>IFERROR(VLOOKUP($C39, 'Base sheet'!$C$2:$L$853, 3, 0), "")</f>
        <v/>
      </c>
      <c r="F39" s="5" t="str">
        <f>IFERROR(VLOOKUP($C39, 'Base sheet'!$C$2:$L$853, 4, 0), "")</f>
        <v/>
      </c>
      <c r="G39" t="str">
        <f>IFERROR(VLOOKUP($C39, 'Base sheet'!$C$2:$L$853, 5, 0), "")</f>
        <v/>
      </c>
      <c r="H39" s="4" t="str">
        <f>IFERROR(VLOOKUP($C39, 'Base sheet'!$C$2:$L$853, 6, 0), "")</f>
        <v/>
      </c>
      <c r="I39" t="str">
        <f>IFERROR(VLOOKUP($C39, 'Base sheet'!$C$2:$L$853, 7, 0), "")</f>
        <v/>
      </c>
      <c r="J39" t="str">
        <f>IFERROR(VLOOKUP($C39, 'Base sheet'!$C$2:$L$853, 8, 0), "")</f>
        <v/>
      </c>
      <c r="K39" t="str">
        <f>IFERROR(VLOOKUP($C39, 'Base sheet'!$C$2:$L$853, 9, 0), "")</f>
        <v/>
      </c>
      <c r="L39" t="str">
        <f>IFERROR(IF(VLOOKUP($C39, 'Base sheet'!$C$2:$L$853, 10, 0) = 0, "", VLOOKUP($C39, 'Base sheet'!$C$2:$L$853, 10, 0)), "")</f>
        <v/>
      </c>
    </row>
    <row r="40" spans="3:12" x14ac:dyDescent="0.2">
      <c r="C40" s="7" t="str">
        <f t="shared" si="0"/>
        <v>.</v>
      </c>
      <c r="D40" t="str">
        <f>IFERROR(VLOOKUP($C40, 'Base sheet'!$C$2:$L$853, 2, 0), "")</f>
        <v/>
      </c>
      <c r="E40" t="str">
        <f>IFERROR(VLOOKUP($C40, 'Base sheet'!$C$2:$L$853, 3, 0), "")</f>
        <v/>
      </c>
      <c r="F40" s="5" t="str">
        <f>IFERROR(VLOOKUP($C40, 'Base sheet'!$C$2:$L$853, 4, 0), "")</f>
        <v/>
      </c>
      <c r="G40" t="str">
        <f>IFERROR(VLOOKUP($C40, 'Base sheet'!$C$2:$L$853, 5, 0), "")</f>
        <v/>
      </c>
      <c r="H40" s="4" t="str">
        <f>IFERROR(VLOOKUP($C40, 'Base sheet'!$C$2:$L$853, 6, 0), "")</f>
        <v/>
      </c>
      <c r="I40" t="str">
        <f>IFERROR(VLOOKUP($C40, 'Base sheet'!$C$2:$L$853, 7, 0), "")</f>
        <v/>
      </c>
      <c r="J40" t="str">
        <f>IFERROR(VLOOKUP($C40, 'Base sheet'!$C$2:$L$853, 8, 0), "")</f>
        <v/>
      </c>
      <c r="K40" t="str">
        <f>IFERROR(VLOOKUP($C40, 'Base sheet'!$C$2:$L$853, 9, 0), "")</f>
        <v/>
      </c>
      <c r="L40" t="str">
        <f>IFERROR(IF(VLOOKUP($C40, 'Base sheet'!$C$2:$L$853, 10, 0) = 0, "", VLOOKUP($C40, 'Base sheet'!$C$2:$L$853, 10, 0)), "")</f>
        <v/>
      </c>
    </row>
    <row r="41" spans="3:12" x14ac:dyDescent="0.2">
      <c r="C41" s="7" t="str">
        <f t="shared" si="0"/>
        <v>.</v>
      </c>
      <c r="D41" t="str">
        <f>IFERROR(VLOOKUP($C41, 'Base sheet'!$C$2:$L$853, 2, 0), "")</f>
        <v/>
      </c>
      <c r="E41" t="str">
        <f>IFERROR(VLOOKUP($C41, 'Base sheet'!$C$2:$L$853, 3, 0), "")</f>
        <v/>
      </c>
      <c r="F41" s="5" t="str">
        <f>IFERROR(VLOOKUP($C41, 'Base sheet'!$C$2:$L$853, 4, 0), "")</f>
        <v/>
      </c>
      <c r="G41" t="str">
        <f>IFERROR(VLOOKUP($C41, 'Base sheet'!$C$2:$L$853, 5, 0), "")</f>
        <v/>
      </c>
      <c r="H41" s="4" t="str">
        <f>IFERROR(VLOOKUP($C41, 'Base sheet'!$C$2:$L$853, 6, 0), "")</f>
        <v/>
      </c>
      <c r="I41" t="str">
        <f>IFERROR(VLOOKUP($C41, 'Base sheet'!$C$2:$L$853, 7, 0), "")</f>
        <v/>
      </c>
      <c r="J41" t="str">
        <f>IFERROR(VLOOKUP($C41, 'Base sheet'!$C$2:$L$853, 8, 0), "")</f>
        <v/>
      </c>
      <c r="K41" t="str">
        <f>IFERROR(VLOOKUP($C41, 'Base sheet'!$C$2:$L$853, 9, 0), "")</f>
        <v/>
      </c>
      <c r="L41" t="str">
        <f>IFERROR(IF(VLOOKUP($C41, 'Base sheet'!$C$2:$L$853, 10, 0) = 0, "", VLOOKUP($C41, 'Base sheet'!$C$2:$L$853, 10, 0)), "")</f>
        <v/>
      </c>
    </row>
    <row r="42" spans="3:12" x14ac:dyDescent="0.2">
      <c r="C42" s="7" t="str">
        <f t="shared" si="0"/>
        <v>.</v>
      </c>
      <c r="D42" t="str">
        <f>IFERROR(VLOOKUP($C42, 'Base sheet'!$C$2:$L$853, 2, 0), "")</f>
        <v/>
      </c>
      <c r="E42" t="str">
        <f>IFERROR(VLOOKUP($C42, 'Base sheet'!$C$2:$L$853, 3, 0), "")</f>
        <v/>
      </c>
      <c r="F42" s="5" t="str">
        <f>IFERROR(VLOOKUP($C42, 'Base sheet'!$C$2:$L$853, 4, 0), "")</f>
        <v/>
      </c>
      <c r="G42" t="str">
        <f>IFERROR(VLOOKUP($C42, 'Base sheet'!$C$2:$L$853, 5, 0), "")</f>
        <v/>
      </c>
      <c r="H42" s="4" t="str">
        <f>IFERROR(VLOOKUP($C42, 'Base sheet'!$C$2:$L$853, 6, 0), "")</f>
        <v/>
      </c>
      <c r="I42" t="str">
        <f>IFERROR(VLOOKUP($C42, 'Base sheet'!$C$2:$L$853, 7, 0), "")</f>
        <v/>
      </c>
      <c r="J42" t="str">
        <f>IFERROR(VLOOKUP($C42, 'Base sheet'!$C$2:$L$853, 8, 0), "")</f>
        <v/>
      </c>
      <c r="K42" t="str">
        <f>IFERROR(VLOOKUP($C42, 'Base sheet'!$C$2:$L$853, 9, 0), "")</f>
        <v/>
      </c>
      <c r="L42" t="str">
        <f>IFERROR(IF(VLOOKUP($C42, 'Base sheet'!$C$2:$L$853, 10, 0) = 0, "", VLOOKUP($C42, 'Base sheet'!$C$2:$L$853, 10, 0)), "")</f>
        <v/>
      </c>
    </row>
    <row r="43" spans="3:12" x14ac:dyDescent="0.2">
      <c r="C43" s="7" t="str">
        <f t="shared" si="0"/>
        <v>.</v>
      </c>
      <c r="D43" t="str">
        <f>IFERROR(VLOOKUP($C43, 'Base sheet'!$C$2:$L$853, 2, 0), "")</f>
        <v/>
      </c>
      <c r="E43" t="str">
        <f>IFERROR(VLOOKUP($C43, 'Base sheet'!$C$2:$L$853, 3, 0), "")</f>
        <v/>
      </c>
      <c r="F43" s="5" t="str">
        <f>IFERROR(VLOOKUP($C43, 'Base sheet'!$C$2:$L$853, 4, 0), "")</f>
        <v/>
      </c>
      <c r="G43" t="str">
        <f>IFERROR(VLOOKUP($C43, 'Base sheet'!$C$2:$L$853, 5, 0), "")</f>
        <v/>
      </c>
      <c r="H43" s="4" t="str">
        <f>IFERROR(VLOOKUP($C43, 'Base sheet'!$C$2:$L$853, 6, 0), "")</f>
        <v/>
      </c>
      <c r="I43" t="str">
        <f>IFERROR(VLOOKUP($C43, 'Base sheet'!$C$2:$L$853, 7, 0), "")</f>
        <v/>
      </c>
      <c r="J43" t="str">
        <f>IFERROR(VLOOKUP($C43, 'Base sheet'!$C$2:$L$853, 8, 0), "")</f>
        <v/>
      </c>
      <c r="K43" t="str">
        <f>IFERROR(VLOOKUP($C43, 'Base sheet'!$C$2:$L$853, 9, 0), "")</f>
        <v/>
      </c>
      <c r="L43" t="str">
        <f>IFERROR(IF(VLOOKUP($C43, 'Base sheet'!$C$2:$L$853, 10, 0) = 0, "", VLOOKUP($C43, 'Base sheet'!$C$2:$L$853, 10, 0)), "")</f>
        <v/>
      </c>
    </row>
    <row r="44" spans="3:12" x14ac:dyDescent="0.2">
      <c r="C44" s="7" t="str">
        <f t="shared" si="0"/>
        <v>.</v>
      </c>
      <c r="D44" t="str">
        <f>IFERROR(VLOOKUP($C44, 'Base sheet'!$C$2:$L$853, 2, 0), "")</f>
        <v/>
      </c>
      <c r="E44" t="str">
        <f>IFERROR(VLOOKUP($C44, 'Base sheet'!$C$2:$L$853, 3, 0), "")</f>
        <v/>
      </c>
      <c r="F44" s="5" t="str">
        <f>IFERROR(VLOOKUP($C44, 'Base sheet'!$C$2:$L$853, 4, 0), "")</f>
        <v/>
      </c>
      <c r="G44" t="str">
        <f>IFERROR(VLOOKUP($C44, 'Base sheet'!$C$2:$L$853, 5, 0), "")</f>
        <v/>
      </c>
      <c r="H44" s="4" t="str">
        <f>IFERROR(VLOOKUP($C44, 'Base sheet'!$C$2:$L$853, 6, 0), "")</f>
        <v/>
      </c>
      <c r="I44" t="str">
        <f>IFERROR(VLOOKUP($C44, 'Base sheet'!$C$2:$L$853, 7, 0), "")</f>
        <v/>
      </c>
      <c r="J44" t="str">
        <f>IFERROR(VLOOKUP($C44, 'Base sheet'!$C$2:$L$853, 8, 0), "")</f>
        <v/>
      </c>
      <c r="K44" t="str">
        <f>IFERROR(VLOOKUP($C44, 'Base sheet'!$C$2:$L$853, 9, 0), "")</f>
        <v/>
      </c>
      <c r="L44" t="str">
        <f>IFERROR(IF(VLOOKUP($C44, 'Base sheet'!$C$2:$L$853, 10, 0) = 0, "", VLOOKUP($C44, 'Base sheet'!$C$2:$L$853, 10, 0)), "")</f>
        <v/>
      </c>
    </row>
    <row r="45" spans="3:12" x14ac:dyDescent="0.2">
      <c r="C45" s="7" t="str">
        <f t="shared" si="0"/>
        <v>.</v>
      </c>
      <c r="D45" t="str">
        <f>IFERROR(VLOOKUP($C45, 'Base sheet'!$C$2:$L$853, 2, 0), "")</f>
        <v/>
      </c>
      <c r="E45" t="str">
        <f>IFERROR(VLOOKUP($C45, 'Base sheet'!$C$2:$L$853, 3, 0), "")</f>
        <v/>
      </c>
      <c r="F45" s="5" t="str">
        <f>IFERROR(VLOOKUP($C45, 'Base sheet'!$C$2:$L$853, 4, 0), "")</f>
        <v/>
      </c>
      <c r="G45" t="str">
        <f>IFERROR(VLOOKUP($C45, 'Base sheet'!$C$2:$L$853, 5, 0), "")</f>
        <v/>
      </c>
      <c r="H45" s="4" t="str">
        <f>IFERROR(VLOOKUP($C45, 'Base sheet'!$C$2:$L$853, 6, 0), "")</f>
        <v/>
      </c>
      <c r="I45" t="str">
        <f>IFERROR(VLOOKUP($C45, 'Base sheet'!$C$2:$L$853, 7, 0), "")</f>
        <v/>
      </c>
      <c r="J45" t="str">
        <f>IFERROR(VLOOKUP($C45, 'Base sheet'!$C$2:$L$853, 8, 0), "")</f>
        <v/>
      </c>
      <c r="K45" t="str">
        <f>IFERROR(VLOOKUP($C45, 'Base sheet'!$C$2:$L$853, 9, 0), "")</f>
        <v/>
      </c>
      <c r="L45" t="str">
        <f>IFERROR(IF(VLOOKUP($C45, 'Base sheet'!$C$2:$L$853, 10, 0) = 0, "", VLOOKUP($C45, 'Base sheet'!$C$2:$L$853, 10, 0)), "")</f>
        <v/>
      </c>
    </row>
    <row r="46" spans="3:12" x14ac:dyDescent="0.2">
      <c r="C46" s="7" t="str">
        <f t="shared" si="0"/>
        <v>.</v>
      </c>
      <c r="D46" t="str">
        <f>IFERROR(VLOOKUP($C46, 'Base sheet'!$C$2:$L$853, 2, 0), "")</f>
        <v/>
      </c>
      <c r="E46" t="str">
        <f>IFERROR(VLOOKUP($C46, 'Base sheet'!$C$2:$L$853, 3, 0), "")</f>
        <v/>
      </c>
      <c r="F46" s="5" t="str">
        <f>IFERROR(VLOOKUP($C46, 'Base sheet'!$C$2:$L$853, 4, 0), "")</f>
        <v/>
      </c>
      <c r="G46" t="str">
        <f>IFERROR(VLOOKUP($C46, 'Base sheet'!$C$2:$L$853, 5, 0), "")</f>
        <v/>
      </c>
      <c r="H46" s="4" t="str">
        <f>IFERROR(VLOOKUP($C46, 'Base sheet'!$C$2:$L$853, 6, 0), "")</f>
        <v/>
      </c>
      <c r="I46" t="str">
        <f>IFERROR(VLOOKUP($C46, 'Base sheet'!$C$2:$L$853, 7, 0), "")</f>
        <v/>
      </c>
      <c r="J46" t="str">
        <f>IFERROR(VLOOKUP($C46, 'Base sheet'!$C$2:$L$853, 8, 0), "")</f>
        <v/>
      </c>
      <c r="K46" t="str">
        <f>IFERROR(VLOOKUP($C46, 'Base sheet'!$C$2:$L$853, 9, 0), "")</f>
        <v/>
      </c>
      <c r="L46" t="str">
        <f>IFERROR(IF(VLOOKUP($C46, 'Base sheet'!$C$2:$L$853, 10, 0) = 0, "", VLOOKUP($C46, 'Base sheet'!$C$2:$L$853, 10, 0)), "")</f>
        <v/>
      </c>
    </row>
    <row r="47" spans="3:12" x14ac:dyDescent="0.2">
      <c r="C47" s="7" t="str">
        <f t="shared" si="0"/>
        <v>.</v>
      </c>
      <c r="D47" t="str">
        <f>IFERROR(VLOOKUP($C47, 'Base sheet'!$C$2:$L$853, 2, 0), "")</f>
        <v/>
      </c>
      <c r="E47" t="str">
        <f>IFERROR(VLOOKUP($C47, 'Base sheet'!$C$2:$L$853, 3, 0), "")</f>
        <v/>
      </c>
      <c r="F47" s="5" t="str">
        <f>IFERROR(VLOOKUP($C47, 'Base sheet'!$C$2:$L$853, 4, 0), "")</f>
        <v/>
      </c>
      <c r="G47" t="str">
        <f>IFERROR(VLOOKUP($C47, 'Base sheet'!$C$2:$L$853, 5, 0), "")</f>
        <v/>
      </c>
      <c r="H47" s="4" t="str">
        <f>IFERROR(VLOOKUP($C47, 'Base sheet'!$C$2:$L$853, 6, 0), "")</f>
        <v/>
      </c>
      <c r="I47" t="str">
        <f>IFERROR(VLOOKUP($C47, 'Base sheet'!$C$2:$L$853, 7, 0), "")</f>
        <v/>
      </c>
      <c r="J47" t="str">
        <f>IFERROR(VLOOKUP($C47, 'Base sheet'!$C$2:$L$853, 8, 0), "")</f>
        <v/>
      </c>
      <c r="K47" t="str">
        <f>IFERROR(VLOOKUP($C47, 'Base sheet'!$C$2:$L$853, 9, 0), "")</f>
        <v/>
      </c>
      <c r="L47" t="str">
        <f>IFERROR(IF(VLOOKUP($C47, 'Base sheet'!$C$2:$L$853, 10, 0) = 0, "", VLOOKUP($C47, 'Base sheet'!$C$2:$L$853, 10, 0)), "")</f>
        <v/>
      </c>
    </row>
    <row r="48" spans="3:12" x14ac:dyDescent="0.2">
      <c r="C48" s="7" t="str">
        <f t="shared" si="0"/>
        <v>.</v>
      </c>
      <c r="D48" t="str">
        <f>IFERROR(VLOOKUP($C48, 'Base sheet'!$C$2:$L$853, 2, 0), "")</f>
        <v/>
      </c>
      <c r="E48" t="str">
        <f>IFERROR(VLOOKUP($C48, 'Base sheet'!$C$2:$L$853, 3, 0), "")</f>
        <v/>
      </c>
      <c r="F48" s="5" t="str">
        <f>IFERROR(VLOOKUP($C48, 'Base sheet'!$C$2:$L$853, 4, 0), "")</f>
        <v/>
      </c>
      <c r="G48" t="str">
        <f>IFERROR(VLOOKUP($C48, 'Base sheet'!$C$2:$L$853, 5, 0), "")</f>
        <v/>
      </c>
      <c r="H48" s="4" t="str">
        <f>IFERROR(VLOOKUP($C48, 'Base sheet'!$C$2:$L$853, 6, 0), "")</f>
        <v/>
      </c>
      <c r="I48" t="str">
        <f>IFERROR(VLOOKUP($C48, 'Base sheet'!$C$2:$L$853, 7, 0), "")</f>
        <v/>
      </c>
      <c r="J48" t="str">
        <f>IFERROR(VLOOKUP($C48, 'Base sheet'!$C$2:$L$853, 8, 0), "")</f>
        <v/>
      </c>
      <c r="K48" t="str">
        <f>IFERROR(VLOOKUP($C48, 'Base sheet'!$C$2:$L$853, 9, 0), "")</f>
        <v/>
      </c>
      <c r="L48" t="str">
        <f>IFERROR(IF(VLOOKUP($C48, 'Base sheet'!$C$2:$L$853, 10, 0) = 0, "", VLOOKUP($C48, 'Base sheet'!$C$2:$L$853, 10, 0)), "")</f>
        <v/>
      </c>
    </row>
    <row r="49" spans="1:12" x14ac:dyDescent="0.2">
      <c r="A49" s="8"/>
      <c r="C49" s="7" t="str">
        <f t="shared" si="0"/>
        <v>.</v>
      </c>
      <c r="D49" t="str">
        <f>IFERROR(VLOOKUP($C49, 'Base sheet'!$C$2:$L$853, 2, 0), "")</f>
        <v/>
      </c>
      <c r="E49" t="str">
        <f>IFERROR(VLOOKUP($C49, 'Base sheet'!$C$2:$L$853, 3, 0), "")</f>
        <v/>
      </c>
      <c r="F49" s="5" t="str">
        <f>IFERROR(VLOOKUP($C49, 'Base sheet'!$C$2:$L$853, 4, 0), "")</f>
        <v/>
      </c>
      <c r="G49" t="str">
        <f>IFERROR(VLOOKUP($C49, 'Base sheet'!$C$2:$L$853, 5, 0), "")</f>
        <v/>
      </c>
      <c r="H49" s="4" t="str">
        <f>IFERROR(VLOOKUP($C49, 'Base sheet'!$C$2:$L$853, 6, 0), "")</f>
        <v/>
      </c>
      <c r="I49" t="str">
        <f>IFERROR(VLOOKUP($C49, 'Base sheet'!$C$2:$L$853, 7, 0), "")</f>
        <v/>
      </c>
      <c r="J49" t="str">
        <f>IFERROR(VLOOKUP($C49, 'Base sheet'!$C$2:$L$853, 8, 0), "")</f>
        <v/>
      </c>
      <c r="K49" t="str">
        <f>IFERROR(VLOOKUP($C49, 'Base sheet'!$C$2:$L$853, 9, 0), "")</f>
        <v/>
      </c>
      <c r="L49" t="str">
        <f>IFERROR(IF(VLOOKUP($C49, 'Base sheet'!$C$2:$L$853, 10, 0) = 0, "", VLOOKUP($C49, 'Base sheet'!$C$2:$L$853, 10, 0)), "")</f>
        <v/>
      </c>
    </row>
    <row r="50" spans="1:12" x14ac:dyDescent="0.2">
      <c r="C50" s="7" t="str">
        <f t="shared" si="0"/>
        <v>.</v>
      </c>
      <c r="D50" t="str">
        <f>IFERROR(VLOOKUP($C50, 'Base sheet'!$C$2:$L$853, 2, 0), "")</f>
        <v/>
      </c>
      <c r="E50" t="str">
        <f>IFERROR(VLOOKUP($C50, 'Base sheet'!$C$2:$L$853, 3, 0), "")</f>
        <v/>
      </c>
      <c r="F50" s="5" t="str">
        <f>IFERROR(VLOOKUP($C50, 'Base sheet'!$C$2:$L$853, 4, 0), "")</f>
        <v/>
      </c>
      <c r="G50" t="str">
        <f>IFERROR(VLOOKUP($C50, 'Base sheet'!$C$2:$L$853, 5, 0), "")</f>
        <v/>
      </c>
      <c r="H50" s="4" t="str">
        <f>IFERROR(VLOOKUP($C50, 'Base sheet'!$C$2:$L$853, 6, 0), "")</f>
        <v/>
      </c>
      <c r="I50" t="str">
        <f>IFERROR(VLOOKUP($C50, 'Base sheet'!$C$2:$L$853, 7, 0), "")</f>
        <v/>
      </c>
      <c r="J50" t="str">
        <f>IFERROR(VLOOKUP($C50, 'Base sheet'!$C$2:$L$853, 8, 0), "")</f>
        <v/>
      </c>
      <c r="K50" t="str">
        <f>IFERROR(VLOOKUP($C50, 'Base sheet'!$C$2:$L$853, 9, 0), "")</f>
        <v/>
      </c>
      <c r="L50" t="str">
        <f>IFERROR(IF(VLOOKUP($C50, 'Base sheet'!$C$2:$L$853, 10, 0) = 0, "", VLOOKUP($C50, 'Base sheet'!$C$2:$L$853, 10, 0)), "")</f>
        <v/>
      </c>
    </row>
    <row r="51" spans="1:12" x14ac:dyDescent="0.2">
      <c r="C51" s="7" t="str">
        <f t="shared" si="0"/>
        <v>.</v>
      </c>
      <c r="D51" t="str">
        <f>IFERROR(VLOOKUP($C51, 'Base sheet'!$C$2:$L$853, 2, 0), "")</f>
        <v/>
      </c>
      <c r="E51" t="str">
        <f>IFERROR(VLOOKUP($C51, 'Base sheet'!$C$2:$L$853, 3, 0), "")</f>
        <v/>
      </c>
      <c r="F51" s="5" t="str">
        <f>IFERROR(VLOOKUP($C51, 'Base sheet'!$C$2:$L$853, 4, 0), "")</f>
        <v/>
      </c>
      <c r="G51" t="str">
        <f>IFERROR(VLOOKUP($C51, 'Base sheet'!$C$2:$L$853, 5, 0), "")</f>
        <v/>
      </c>
      <c r="H51" s="4" t="str">
        <f>IFERROR(VLOOKUP($C51, 'Base sheet'!$C$2:$L$853, 6, 0), "")</f>
        <v/>
      </c>
      <c r="I51" t="str">
        <f>IFERROR(VLOOKUP($C51, 'Base sheet'!$C$2:$L$853, 7, 0), "")</f>
        <v/>
      </c>
      <c r="J51" t="str">
        <f>IFERROR(VLOOKUP($C51, 'Base sheet'!$C$2:$L$853, 8, 0), "")</f>
        <v/>
      </c>
      <c r="K51" t="str">
        <f>IFERROR(VLOOKUP($C51, 'Base sheet'!$C$2:$L$853, 9, 0), "")</f>
        <v/>
      </c>
      <c r="L51" t="str">
        <f>IFERROR(IF(VLOOKUP($C51, 'Base sheet'!$C$2:$L$853, 10, 0) = 0, "", VLOOKUP($C51, 'Base sheet'!$C$2:$L$853, 10, 0)), "")</f>
        <v/>
      </c>
    </row>
    <row r="52" spans="1:12" x14ac:dyDescent="0.2">
      <c r="C52" s="7" t="str">
        <f t="shared" si="0"/>
        <v>.</v>
      </c>
      <c r="D52" t="str">
        <f>IFERROR(VLOOKUP($C52, 'Base sheet'!$C$2:$L$853, 2, 0), "")</f>
        <v/>
      </c>
      <c r="E52" t="str">
        <f>IFERROR(VLOOKUP($C52, 'Base sheet'!$C$2:$L$853, 3, 0), "")</f>
        <v/>
      </c>
      <c r="F52" s="5" t="str">
        <f>IFERROR(VLOOKUP($C52, 'Base sheet'!$C$2:$L$853, 4, 0), "")</f>
        <v/>
      </c>
      <c r="G52" t="str">
        <f>IFERROR(VLOOKUP($C52, 'Base sheet'!$C$2:$L$853, 5, 0), "")</f>
        <v/>
      </c>
      <c r="H52" s="4" t="str">
        <f>IFERROR(VLOOKUP($C52, 'Base sheet'!$C$2:$L$853, 6, 0), "")</f>
        <v/>
      </c>
      <c r="I52" t="str">
        <f>IFERROR(VLOOKUP($C52, 'Base sheet'!$C$2:$L$853, 7, 0), "")</f>
        <v/>
      </c>
      <c r="J52" t="str">
        <f>IFERROR(VLOOKUP($C52, 'Base sheet'!$C$2:$L$853, 8, 0), "")</f>
        <v/>
      </c>
      <c r="K52" t="str">
        <f>IFERROR(VLOOKUP($C52, 'Base sheet'!$C$2:$L$853, 9, 0), "")</f>
        <v/>
      </c>
      <c r="L52" t="str">
        <f>IFERROR(IF(VLOOKUP($C52, 'Base sheet'!$C$2:$L$853, 10, 0) = 0, "", VLOOKUP($C52, 'Base sheet'!$C$2:$L$853, 10, 0)), "")</f>
        <v/>
      </c>
    </row>
    <row r="53" spans="1:12" x14ac:dyDescent="0.2">
      <c r="C53" s="7" t="str">
        <f t="shared" si="0"/>
        <v>.</v>
      </c>
      <c r="D53" t="str">
        <f>IFERROR(VLOOKUP($C53, 'Base sheet'!$C$2:$L$853, 2, 0), "")</f>
        <v/>
      </c>
      <c r="E53" t="str">
        <f>IFERROR(VLOOKUP($C53, 'Base sheet'!$C$2:$L$853, 3, 0), "")</f>
        <v/>
      </c>
      <c r="F53" s="5" t="str">
        <f>IFERROR(VLOOKUP($C53, 'Base sheet'!$C$2:$L$853, 4, 0), "")</f>
        <v/>
      </c>
      <c r="G53" t="str">
        <f>IFERROR(VLOOKUP($C53, 'Base sheet'!$C$2:$L$853, 5, 0), "")</f>
        <v/>
      </c>
      <c r="H53" s="4" t="str">
        <f>IFERROR(VLOOKUP($C53, 'Base sheet'!$C$2:$L$853, 6, 0), "")</f>
        <v/>
      </c>
      <c r="I53" t="str">
        <f>IFERROR(VLOOKUP($C53, 'Base sheet'!$C$2:$L$853, 7, 0), "")</f>
        <v/>
      </c>
      <c r="J53" t="str">
        <f>IFERROR(VLOOKUP($C53, 'Base sheet'!$C$2:$L$853, 8, 0), "")</f>
        <v/>
      </c>
      <c r="K53" t="str">
        <f>IFERROR(VLOOKUP($C53, 'Base sheet'!$C$2:$L$853, 9, 0), "")</f>
        <v/>
      </c>
      <c r="L53" t="str">
        <f>IFERROR(IF(VLOOKUP($C53, 'Base sheet'!$C$2:$L$853, 10, 0) = 0, "", VLOOKUP($C53, 'Base sheet'!$C$2:$L$853, 10, 0)), "")</f>
        <v/>
      </c>
    </row>
    <row r="54" spans="1:12" x14ac:dyDescent="0.2">
      <c r="C54" s="7" t="str">
        <f t="shared" si="0"/>
        <v>.</v>
      </c>
      <c r="D54" t="str">
        <f>IFERROR(VLOOKUP($C54, 'Base sheet'!$C$2:$L$853, 2, 0), "")</f>
        <v/>
      </c>
      <c r="E54" t="str">
        <f>IFERROR(VLOOKUP($C54, 'Base sheet'!$C$2:$L$853, 3, 0), "")</f>
        <v/>
      </c>
      <c r="F54" s="5" t="str">
        <f>IFERROR(VLOOKUP($C54, 'Base sheet'!$C$2:$L$853, 4, 0), "")</f>
        <v/>
      </c>
      <c r="G54" t="str">
        <f>IFERROR(VLOOKUP($C54, 'Base sheet'!$C$2:$L$853, 5, 0), "")</f>
        <v/>
      </c>
      <c r="H54" s="4" t="str">
        <f>IFERROR(VLOOKUP($C54, 'Base sheet'!$C$2:$L$853, 6, 0), "")</f>
        <v/>
      </c>
      <c r="I54" t="str">
        <f>IFERROR(VLOOKUP($C54, 'Base sheet'!$C$2:$L$853, 7, 0), "")</f>
        <v/>
      </c>
      <c r="J54" t="str">
        <f>IFERROR(VLOOKUP($C54, 'Base sheet'!$C$2:$L$853, 8, 0), "")</f>
        <v/>
      </c>
      <c r="K54" t="str">
        <f>IFERROR(VLOOKUP($C54, 'Base sheet'!$C$2:$L$853, 9, 0), "")</f>
        <v/>
      </c>
      <c r="L54" t="str">
        <f>IFERROR(IF(VLOOKUP($C54, 'Base sheet'!$C$2:$L$853, 10, 0) = 0, "", VLOOKUP($C54, 'Base sheet'!$C$2:$L$853, 10, 0)), "")</f>
        <v/>
      </c>
    </row>
    <row r="55" spans="1:12" x14ac:dyDescent="0.2">
      <c r="C55" s="7" t="str">
        <f t="shared" si="0"/>
        <v>.</v>
      </c>
      <c r="D55" t="str">
        <f>IFERROR(VLOOKUP($C55, 'Base sheet'!$C$2:$L$853, 2, 0), "")</f>
        <v/>
      </c>
      <c r="E55" t="str">
        <f>IFERROR(VLOOKUP($C55, 'Base sheet'!$C$2:$L$853, 3, 0), "")</f>
        <v/>
      </c>
      <c r="F55" s="5" t="str">
        <f>IFERROR(VLOOKUP($C55, 'Base sheet'!$C$2:$L$853, 4, 0), "")</f>
        <v/>
      </c>
      <c r="G55" t="str">
        <f>IFERROR(VLOOKUP($C55, 'Base sheet'!$C$2:$L$853, 5, 0), "")</f>
        <v/>
      </c>
      <c r="H55" s="4" t="str">
        <f>IFERROR(VLOOKUP($C55, 'Base sheet'!$C$2:$L$853, 6, 0), "")</f>
        <v/>
      </c>
      <c r="I55" t="str">
        <f>IFERROR(VLOOKUP($C55, 'Base sheet'!$C$2:$L$853, 7, 0), "")</f>
        <v/>
      </c>
      <c r="J55" t="str">
        <f>IFERROR(VLOOKUP($C55, 'Base sheet'!$C$2:$L$853, 8, 0), "")</f>
        <v/>
      </c>
      <c r="K55" t="str">
        <f>IFERROR(VLOOKUP($C55, 'Base sheet'!$C$2:$L$853, 9, 0), "")</f>
        <v/>
      </c>
      <c r="L55" t="str">
        <f>IFERROR(IF(VLOOKUP($C55, 'Base sheet'!$C$2:$L$853, 10, 0) = 0, "", VLOOKUP($C55, 'Base sheet'!$C$2:$L$853, 10, 0)), "")</f>
        <v/>
      </c>
    </row>
    <row r="56" spans="1:12" x14ac:dyDescent="0.2">
      <c r="C56" s="7" t="str">
        <f t="shared" si="0"/>
        <v>.</v>
      </c>
      <c r="D56" t="str">
        <f>IFERROR(VLOOKUP($C56, 'Base sheet'!$C$2:$L$853, 2, 0), "")</f>
        <v/>
      </c>
      <c r="E56" t="str">
        <f>IFERROR(VLOOKUP($C56, 'Base sheet'!$C$2:$L$853, 3, 0), "")</f>
        <v/>
      </c>
      <c r="F56" s="5" t="str">
        <f>IFERROR(VLOOKUP($C56, 'Base sheet'!$C$2:$L$853, 4, 0), "")</f>
        <v/>
      </c>
      <c r="G56" t="str">
        <f>IFERROR(VLOOKUP($C56, 'Base sheet'!$C$2:$L$853, 5, 0), "")</f>
        <v/>
      </c>
      <c r="H56" s="4" t="str">
        <f>IFERROR(VLOOKUP($C56, 'Base sheet'!$C$2:$L$853, 6, 0), "")</f>
        <v/>
      </c>
      <c r="I56" t="str">
        <f>IFERROR(VLOOKUP($C56, 'Base sheet'!$C$2:$L$853, 7, 0), "")</f>
        <v/>
      </c>
      <c r="J56" t="str">
        <f>IFERROR(VLOOKUP($C56, 'Base sheet'!$C$2:$L$853, 8, 0), "")</f>
        <v/>
      </c>
      <c r="K56" t="str">
        <f>IFERROR(VLOOKUP($C56, 'Base sheet'!$C$2:$L$853, 9, 0), "")</f>
        <v/>
      </c>
      <c r="L56" t="str">
        <f>IFERROR(IF(VLOOKUP($C56, 'Base sheet'!$C$2:$L$853, 10, 0) = 0, "", VLOOKUP($C56, 'Base sheet'!$C$2:$L$853, 10, 0)), "")</f>
        <v/>
      </c>
    </row>
    <row r="57" spans="1:12" x14ac:dyDescent="0.2">
      <c r="C57" s="7" t="str">
        <f t="shared" si="0"/>
        <v>.</v>
      </c>
      <c r="D57" t="str">
        <f>IFERROR(VLOOKUP($C57, 'Base sheet'!$C$2:$L$853, 2, 0), "")</f>
        <v/>
      </c>
      <c r="E57" t="str">
        <f>IFERROR(VLOOKUP($C57, 'Base sheet'!$C$2:$L$853, 3, 0), "")</f>
        <v/>
      </c>
      <c r="F57" s="5" t="str">
        <f>IFERROR(VLOOKUP($C57, 'Base sheet'!$C$2:$L$853, 4, 0), "")</f>
        <v/>
      </c>
      <c r="G57" t="str">
        <f>IFERROR(VLOOKUP($C57, 'Base sheet'!$C$2:$L$853, 5, 0), "")</f>
        <v/>
      </c>
      <c r="H57" s="4" t="str">
        <f>IFERROR(VLOOKUP($C57, 'Base sheet'!$C$2:$L$853, 6, 0), "")</f>
        <v/>
      </c>
      <c r="I57" t="str">
        <f>IFERROR(VLOOKUP($C57, 'Base sheet'!$C$2:$L$853, 7, 0), "")</f>
        <v/>
      </c>
      <c r="J57" t="str">
        <f>IFERROR(VLOOKUP($C57, 'Base sheet'!$C$2:$L$853, 8, 0), "")</f>
        <v/>
      </c>
      <c r="K57" t="str">
        <f>IFERROR(VLOOKUP($C57, 'Base sheet'!$C$2:$L$853, 9, 0), "")</f>
        <v/>
      </c>
      <c r="L57" t="str">
        <f>IFERROR(IF(VLOOKUP($C57, 'Base sheet'!$C$2:$L$853, 10, 0) = 0, "", VLOOKUP($C57, 'Base sheet'!$C$2:$L$853, 10, 0)), "")</f>
        <v/>
      </c>
    </row>
    <row r="58" spans="1:12" x14ac:dyDescent="0.2">
      <c r="C58" s="7" t="str">
        <f t="shared" si="0"/>
        <v>.</v>
      </c>
      <c r="D58" t="str">
        <f>IFERROR(VLOOKUP($C58, 'Base sheet'!$C$2:$L$853, 2, 0), "")</f>
        <v/>
      </c>
      <c r="E58" t="str">
        <f>IFERROR(VLOOKUP($C58, 'Base sheet'!$C$2:$L$853, 3, 0), "")</f>
        <v/>
      </c>
      <c r="F58" s="5" t="str">
        <f>IFERROR(VLOOKUP($C58, 'Base sheet'!$C$2:$L$853, 4, 0), "")</f>
        <v/>
      </c>
      <c r="G58" t="str">
        <f>IFERROR(VLOOKUP($C58, 'Base sheet'!$C$2:$L$853, 5, 0), "")</f>
        <v/>
      </c>
      <c r="H58" s="4" t="str">
        <f>IFERROR(VLOOKUP($C58, 'Base sheet'!$C$2:$L$853, 6, 0), "")</f>
        <v/>
      </c>
      <c r="I58" t="str">
        <f>IFERROR(VLOOKUP($C58, 'Base sheet'!$C$2:$L$853, 7, 0), "")</f>
        <v/>
      </c>
      <c r="J58" t="str">
        <f>IFERROR(VLOOKUP($C58, 'Base sheet'!$C$2:$L$853, 8, 0), "")</f>
        <v/>
      </c>
      <c r="K58" t="str">
        <f>IFERROR(VLOOKUP($C58, 'Base sheet'!$C$2:$L$853, 9, 0), "")</f>
        <v/>
      </c>
      <c r="L58" t="str">
        <f>IFERROR(IF(VLOOKUP($C58, 'Base sheet'!$C$2:$L$853, 10, 0) = 0, "", VLOOKUP($C58, 'Base sheet'!$C$2:$L$853, 10, 0)), "")</f>
        <v/>
      </c>
    </row>
    <row r="59" spans="1:12" x14ac:dyDescent="0.2">
      <c r="C59" s="7" t="str">
        <f t="shared" si="0"/>
        <v>.</v>
      </c>
      <c r="D59" t="str">
        <f>IFERROR(VLOOKUP($C59, 'Base sheet'!$C$2:$L$853, 2, 0), "")</f>
        <v/>
      </c>
      <c r="E59" t="str">
        <f>IFERROR(VLOOKUP($C59, 'Base sheet'!$C$2:$L$853, 3, 0), "")</f>
        <v/>
      </c>
      <c r="F59" s="5" t="str">
        <f>IFERROR(VLOOKUP($C59, 'Base sheet'!$C$2:$L$853, 4, 0), "")</f>
        <v/>
      </c>
      <c r="G59" t="str">
        <f>IFERROR(VLOOKUP($C59, 'Base sheet'!$C$2:$L$853, 5, 0), "")</f>
        <v/>
      </c>
      <c r="H59" s="4" t="str">
        <f>IFERROR(VLOOKUP($C59, 'Base sheet'!$C$2:$L$853, 6, 0), "")</f>
        <v/>
      </c>
      <c r="I59" t="str">
        <f>IFERROR(VLOOKUP($C59, 'Base sheet'!$C$2:$L$853, 7, 0), "")</f>
        <v/>
      </c>
      <c r="J59" t="str">
        <f>IFERROR(VLOOKUP($C59, 'Base sheet'!$C$2:$L$853, 8, 0), "")</f>
        <v/>
      </c>
      <c r="K59" t="str">
        <f>IFERROR(VLOOKUP($C59, 'Base sheet'!$C$2:$L$853, 9, 0), "")</f>
        <v/>
      </c>
      <c r="L59" t="str">
        <f>IFERROR(IF(VLOOKUP($C59, 'Base sheet'!$C$2:$L$853, 10, 0) = 0, "", VLOOKUP($C59, 'Base sheet'!$C$2:$L$853, 10, 0)), "")</f>
        <v/>
      </c>
    </row>
    <row r="60" spans="1:12" x14ac:dyDescent="0.2">
      <c r="C60" s="7" t="str">
        <f t="shared" si="0"/>
        <v>.</v>
      </c>
      <c r="D60" t="str">
        <f>IFERROR(VLOOKUP($C60, 'Base sheet'!$C$2:$L$853, 2, 0), "")</f>
        <v/>
      </c>
      <c r="E60" t="str">
        <f>IFERROR(VLOOKUP($C60, 'Base sheet'!$C$2:$L$853, 3, 0), "")</f>
        <v/>
      </c>
      <c r="F60" s="5" t="str">
        <f>IFERROR(VLOOKUP($C60, 'Base sheet'!$C$2:$L$853, 4, 0), "")</f>
        <v/>
      </c>
      <c r="G60" t="str">
        <f>IFERROR(VLOOKUP($C60, 'Base sheet'!$C$2:$L$853, 5, 0), "")</f>
        <v/>
      </c>
      <c r="H60" s="4" t="str">
        <f>IFERROR(VLOOKUP($C60, 'Base sheet'!$C$2:$L$853, 6, 0), "")</f>
        <v/>
      </c>
      <c r="I60" t="str">
        <f>IFERROR(VLOOKUP($C60, 'Base sheet'!$C$2:$L$853, 7, 0), "")</f>
        <v/>
      </c>
      <c r="J60" t="str">
        <f>IFERROR(VLOOKUP($C60, 'Base sheet'!$C$2:$L$853, 8, 0), "")</f>
        <v/>
      </c>
      <c r="K60" t="str">
        <f>IFERROR(VLOOKUP($C60, 'Base sheet'!$C$2:$L$853, 9, 0), "")</f>
        <v/>
      </c>
      <c r="L60" t="str">
        <f>IFERROR(IF(VLOOKUP($C60, 'Base sheet'!$C$2:$L$853, 10, 0) = 0, "", VLOOKUP($C60, 'Base sheet'!$C$2:$L$853, 10, 0)), "")</f>
        <v/>
      </c>
    </row>
    <row r="61" spans="1:12" x14ac:dyDescent="0.2">
      <c r="C61" s="7" t="str">
        <f t="shared" si="0"/>
        <v>.</v>
      </c>
      <c r="D61" t="str">
        <f>IFERROR(VLOOKUP($C61, 'Base sheet'!$C$2:$L$853, 2, 0), "")</f>
        <v/>
      </c>
      <c r="E61" t="str">
        <f>IFERROR(VLOOKUP($C61, 'Base sheet'!$C$2:$L$853, 3, 0), "")</f>
        <v/>
      </c>
      <c r="F61" s="5" t="str">
        <f>IFERROR(VLOOKUP($C61, 'Base sheet'!$C$2:$L$853, 4, 0), "")</f>
        <v/>
      </c>
      <c r="G61" t="str">
        <f>IFERROR(VLOOKUP($C61, 'Base sheet'!$C$2:$L$853, 5, 0), "")</f>
        <v/>
      </c>
      <c r="H61" s="4" t="str">
        <f>IFERROR(VLOOKUP($C61, 'Base sheet'!$C$2:$L$853, 6, 0), "")</f>
        <v/>
      </c>
      <c r="I61" t="str">
        <f>IFERROR(VLOOKUP($C61, 'Base sheet'!$C$2:$L$853, 7, 0), "")</f>
        <v/>
      </c>
      <c r="J61" t="str">
        <f>IFERROR(VLOOKUP($C61, 'Base sheet'!$C$2:$L$853, 8, 0), "")</f>
        <v/>
      </c>
      <c r="K61" t="str">
        <f>IFERROR(VLOOKUP($C61, 'Base sheet'!$C$2:$L$853, 9, 0), "")</f>
        <v/>
      </c>
      <c r="L61" t="str">
        <f>IFERROR(IF(VLOOKUP($C61, 'Base sheet'!$C$2:$L$853, 10, 0) = 0, "", VLOOKUP($C61, 'Base sheet'!$C$2:$L$853, 10, 0)), "")</f>
        <v/>
      </c>
    </row>
    <row r="62" spans="1:12" x14ac:dyDescent="0.2">
      <c r="C62" s="7" t="str">
        <f t="shared" si="0"/>
        <v>.</v>
      </c>
      <c r="D62" t="str">
        <f>IFERROR(VLOOKUP($C62, 'Base sheet'!$C$2:$L$853, 2, 0), "")</f>
        <v/>
      </c>
      <c r="E62" t="str">
        <f>IFERROR(VLOOKUP($C62, 'Base sheet'!$C$2:$L$853, 3, 0), "")</f>
        <v/>
      </c>
      <c r="F62" s="5" t="str">
        <f>IFERROR(VLOOKUP($C62, 'Base sheet'!$C$2:$L$853, 4, 0), "")</f>
        <v/>
      </c>
      <c r="G62" t="str">
        <f>IFERROR(VLOOKUP($C62, 'Base sheet'!$C$2:$L$853, 5, 0), "")</f>
        <v/>
      </c>
      <c r="H62" s="4" t="str">
        <f>IFERROR(VLOOKUP($C62, 'Base sheet'!$C$2:$L$853, 6, 0), "")</f>
        <v/>
      </c>
      <c r="I62" t="str">
        <f>IFERROR(VLOOKUP($C62, 'Base sheet'!$C$2:$L$853, 7, 0), "")</f>
        <v/>
      </c>
      <c r="J62" t="str">
        <f>IFERROR(VLOOKUP($C62, 'Base sheet'!$C$2:$L$853, 8, 0), "")</f>
        <v/>
      </c>
      <c r="K62" t="str">
        <f>IFERROR(VLOOKUP($C62, 'Base sheet'!$C$2:$L$853, 9, 0), "")</f>
        <v/>
      </c>
      <c r="L62" t="str">
        <f>IFERROR(IF(VLOOKUP($C62, 'Base sheet'!$C$2:$L$853, 10, 0) = 0, "", VLOOKUP($C62, 'Base sheet'!$C$2:$L$853, 10, 0)), "")</f>
        <v/>
      </c>
    </row>
    <row r="63" spans="1:12" x14ac:dyDescent="0.2">
      <c r="C63" s="7" t="str">
        <f t="shared" si="0"/>
        <v>.</v>
      </c>
      <c r="D63" t="str">
        <f>IFERROR(VLOOKUP($C63, 'Base sheet'!$C$2:$L$853, 2, 0), "")</f>
        <v/>
      </c>
      <c r="E63" t="str">
        <f>IFERROR(VLOOKUP($C63, 'Base sheet'!$C$2:$L$853, 3, 0), "")</f>
        <v/>
      </c>
      <c r="F63" s="5" t="str">
        <f>IFERROR(VLOOKUP($C63, 'Base sheet'!$C$2:$L$853, 4, 0), "")</f>
        <v/>
      </c>
      <c r="G63" t="str">
        <f>IFERROR(VLOOKUP($C63, 'Base sheet'!$C$2:$L$853, 5, 0), "")</f>
        <v/>
      </c>
      <c r="H63" s="4" t="str">
        <f>IFERROR(VLOOKUP($C63, 'Base sheet'!$C$2:$L$853, 6, 0), "")</f>
        <v/>
      </c>
      <c r="I63" t="str">
        <f>IFERROR(VLOOKUP($C63, 'Base sheet'!$C$2:$L$853, 7, 0), "")</f>
        <v/>
      </c>
      <c r="J63" t="str">
        <f>IFERROR(VLOOKUP($C63, 'Base sheet'!$C$2:$L$853, 8, 0), "")</f>
        <v/>
      </c>
      <c r="K63" t="str">
        <f>IFERROR(VLOOKUP($C63, 'Base sheet'!$C$2:$L$853, 9, 0), "")</f>
        <v/>
      </c>
      <c r="L63" t="str">
        <f>IFERROR(IF(VLOOKUP($C63, 'Base sheet'!$C$2:$L$853, 10, 0) = 0, "", VLOOKUP($C63, 'Base sheet'!$C$2:$L$853, 10, 0)), "")</f>
        <v/>
      </c>
    </row>
    <row r="64" spans="1:12" x14ac:dyDescent="0.2">
      <c r="C64" s="7" t="str">
        <f t="shared" si="0"/>
        <v>.</v>
      </c>
      <c r="D64" t="str">
        <f>IFERROR(VLOOKUP($C64, 'Base sheet'!$C$2:$L$853, 2, 0), "")</f>
        <v/>
      </c>
      <c r="E64" t="str">
        <f>IFERROR(VLOOKUP($C64, 'Base sheet'!$C$2:$L$853, 3, 0), "")</f>
        <v/>
      </c>
      <c r="F64" s="5" t="str">
        <f>IFERROR(VLOOKUP($C64, 'Base sheet'!$C$2:$L$853, 4, 0), "")</f>
        <v/>
      </c>
      <c r="G64" t="str">
        <f>IFERROR(VLOOKUP($C64, 'Base sheet'!$C$2:$L$853, 5, 0), "")</f>
        <v/>
      </c>
      <c r="H64" s="4" t="str">
        <f>IFERROR(VLOOKUP($C64, 'Base sheet'!$C$2:$L$853, 6, 0), "")</f>
        <v/>
      </c>
      <c r="I64" t="str">
        <f>IFERROR(VLOOKUP($C64, 'Base sheet'!$C$2:$L$853, 7, 0), "")</f>
        <v/>
      </c>
      <c r="J64" t="str">
        <f>IFERROR(VLOOKUP($C64, 'Base sheet'!$C$2:$L$853, 8, 0), "")</f>
        <v/>
      </c>
      <c r="K64" t="str">
        <f>IFERROR(VLOOKUP($C64, 'Base sheet'!$C$2:$L$853, 9, 0), "")</f>
        <v/>
      </c>
      <c r="L64" t="str">
        <f>IFERROR(IF(VLOOKUP($C64, 'Base sheet'!$C$2:$L$853, 10, 0) = 0, "", VLOOKUP($C64, 'Base sheet'!$C$2:$L$853, 10, 0)), "")</f>
        <v/>
      </c>
    </row>
    <row r="65" spans="3:12" x14ac:dyDescent="0.2">
      <c r="C65" s="7" t="str">
        <f t="shared" si="0"/>
        <v>.</v>
      </c>
      <c r="D65" t="str">
        <f>IFERROR(VLOOKUP($C65, 'Base sheet'!$C$2:$L$853, 2, 0), "")</f>
        <v/>
      </c>
      <c r="E65" t="str">
        <f>IFERROR(VLOOKUP($C65, 'Base sheet'!$C$2:$L$853, 3, 0), "")</f>
        <v/>
      </c>
      <c r="F65" s="5" t="str">
        <f>IFERROR(VLOOKUP($C65, 'Base sheet'!$C$2:$L$853, 4, 0), "")</f>
        <v/>
      </c>
      <c r="G65" t="str">
        <f>IFERROR(VLOOKUP($C65, 'Base sheet'!$C$2:$L$853, 5, 0), "")</f>
        <v/>
      </c>
      <c r="H65" s="4" t="str">
        <f>IFERROR(VLOOKUP($C65, 'Base sheet'!$C$2:$L$853, 6, 0), "")</f>
        <v/>
      </c>
      <c r="I65" t="str">
        <f>IFERROR(VLOOKUP($C65, 'Base sheet'!$C$2:$L$853, 7, 0), "")</f>
        <v/>
      </c>
      <c r="J65" t="str">
        <f>IFERROR(VLOOKUP($C65, 'Base sheet'!$C$2:$L$853, 8, 0), "")</f>
        <v/>
      </c>
      <c r="K65" t="str">
        <f>IFERROR(VLOOKUP($C65, 'Base sheet'!$C$2:$L$853, 9, 0), "")</f>
        <v/>
      </c>
      <c r="L65" t="str">
        <f>IFERROR(IF(VLOOKUP($C65, 'Base sheet'!$C$2:$L$853, 10, 0) = 0, "", VLOOKUP($C65, 'Base sheet'!$C$2:$L$853, 10, 0)), "")</f>
        <v/>
      </c>
    </row>
    <row r="66" spans="3:12" x14ac:dyDescent="0.2">
      <c r="C66" s="7" t="str">
        <f t="shared" ref="C66:C129" si="1">A66&amp;"."&amp;B66</f>
        <v>.</v>
      </c>
      <c r="D66" t="str">
        <f>IFERROR(VLOOKUP($C66, 'Base sheet'!$C$2:$L$853, 2, 0), "")</f>
        <v/>
      </c>
      <c r="E66" t="str">
        <f>IFERROR(VLOOKUP($C66, 'Base sheet'!$C$2:$L$853, 3, 0), "")</f>
        <v/>
      </c>
      <c r="F66" s="5" t="str">
        <f>IFERROR(VLOOKUP($C66, 'Base sheet'!$C$2:$L$853, 4, 0), "")</f>
        <v/>
      </c>
      <c r="G66" t="str">
        <f>IFERROR(VLOOKUP($C66, 'Base sheet'!$C$2:$L$853, 5, 0), "")</f>
        <v/>
      </c>
      <c r="H66" s="4" t="str">
        <f>IFERROR(VLOOKUP($C66, 'Base sheet'!$C$2:$L$853, 6, 0), "")</f>
        <v/>
      </c>
      <c r="I66" t="str">
        <f>IFERROR(VLOOKUP($C66, 'Base sheet'!$C$2:$L$853, 7, 0), "")</f>
        <v/>
      </c>
      <c r="J66" t="str">
        <f>IFERROR(VLOOKUP($C66, 'Base sheet'!$C$2:$L$853, 8, 0), "")</f>
        <v/>
      </c>
      <c r="K66" t="str">
        <f>IFERROR(VLOOKUP($C66, 'Base sheet'!$C$2:$L$853, 9, 0), "")</f>
        <v/>
      </c>
      <c r="L66" t="str">
        <f>IFERROR(IF(VLOOKUP($C66, 'Base sheet'!$C$2:$L$853, 10, 0) = 0, "", VLOOKUP($C66, 'Base sheet'!$C$2:$L$853, 10, 0)), "")</f>
        <v/>
      </c>
    </row>
    <row r="67" spans="3:12" x14ac:dyDescent="0.2">
      <c r="C67" s="7" t="str">
        <f t="shared" si="1"/>
        <v>.</v>
      </c>
      <c r="D67" t="str">
        <f>IFERROR(VLOOKUP($C67, 'Base sheet'!$C$2:$L$853, 2, 0), "")</f>
        <v/>
      </c>
      <c r="E67" t="str">
        <f>IFERROR(VLOOKUP($C67, 'Base sheet'!$C$2:$L$853, 3, 0), "")</f>
        <v/>
      </c>
      <c r="F67" s="5" t="str">
        <f>IFERROR(VLOOKUP($C67, 'Base sheet'!$C$2:$L$853, 4, 0), "")</f>
        <v/>
      </c>
      <c r="G67" t="str">
        <f>IFERROR(VLOOKUP($C67, 'Base sheet'!$C$2:$L$853, 5, 0), "")</f>
        <v/>
      </c>
      <c r="H67" s="4" t="str">
        <f>IFERROR(VLOOKUP($C67, 'Base sheet'!$C$2:$L$853, 6, 0), "")</f>
        <v/>
      </c>
      <c r="I67" t="str">
        <f>IFERROR(VLOOKUP($C67, 'Base sheet'!$C$2:$L$853, 7, 0), "")</f>
        <v/>
      </c>
      <c r="J67" t="str">
        <f>IFERROR(VLOOKUP($C67, 'Base sheet'!$C$2:$L$853, 8, 0), "")</f>
        <v/>
      </c>
      <c r="K67" t="str">
        <f>IFERROR(VLOOKUP($C67, 'Base sheet'!$C$2:$L$853, 9, 0), "")</f>
        <v/>
      </c>
      <c r="L67" t="str">
        <f>IFERROR(IF(VLOOKUP($C67, 'Base sheet'!$C$2:$L$853, 10, 0) = 0, "", VLOOKUP($C67, 'Base sheet'!$C$2:$L$853, 10, 0)), "")</f>
        <v/>
      </c>
    </row>
    <row r="68" spans="3:12" x14ac:dyDescent="0.2">
      <c r="C68" s="7" t="str">
        <f t="shared" si="1"/>
        <v>.</v>
      </c>
      <c r="D68" t="str">
        <f>IFERROR(VLOOKUP($C68, 'Base sheet'!$C$2:$L$853, 2, 0), "")</f>
        <v/>
      </c>
      <c r="E68" t="str">
        <f>IFERROR(VLOOKUP($C68, 'Base sheet'!$C$2:$L$853, 3, 0), "")</f>
        <v/>
      </c>
      <c r="F68" s="5" t="str">
        <f>IFERROR(VLOOKUP($C68, 'Base sheet'!$C$2:$L$853, 4, 0), "")</f>
        <v/>
      </c>
      <c r="G68" t="str">
        <f>IFERROR(VLOOKUP($C68, 'Base sheet'!$C$2:$L$853, 5, 0), "")</f>
        <v/>
      </c>
      <c r="H68" s="4" t="str">
        <f>IFERROR(VLOOKUP($C68, 'Base sheet'!$C$2:$L$853, 6, 0), "")</f>
        <v/>
      </c>
      <c r="I68" t="str">
        <f>IFERROR(VLOOKUP($C68, 'Base sheet'!$C$2:$L$853, 7, 0), "")</f>
        <v/>
      </c>
      <c r="J68" t="str">
        <f>IFERROR(VLOOKUP($C68, 'Base sheet'!$C$2:$L$853, 8, 0), "")</f>
        <v/>
      </c>
      <c r="K68" t="str">
        <f>IFERROR(VLOOKUP($C68, 'Base sheet'!$C$2:$L$853, 9, 0), "")</f>
        <v/>
      </c>
      <c r="L68" t="str">
        <f>IFERROR(IF(VLOOKUP($C68, 'Base sheet'!$C$2:$L$853, 10, 0) = 0, "", VLOOKUP($C68, 'Base sheet'!$C$2:$L$853, 10, 0)), "")</f>
        <v/>
      </c>
    </row>
    <row r="69" spans="3:12" x14ac:dyDescent="0.2">
      <c r="C69" s="7" t="str">
        <f t="shared" si="1"/>
        <v>.</v>
      </c>
      <c r="D69" t="str">
        <f>IFERROR(VLOOKUP($C69, 'Base sheet'!$C$2:$L$853, 2, 0), "")</f>
        <v/>
      </c>
      <c r="E69" t="str">
        <f>IFERROR(VLOOKUP($C69, 'Base sheet'!$C$2:$L$853, 3, 0), "")</f>
        <v/>
      </c>
      <c r="F69" s="5" t="str">
        <f>IFERROR(VLOOKUP($C69, 'Base sheet'!$C$2:$L$853, 4, 0), "")</f>
        <v/>
      </c>
      <c r="G69" t="str">
        <f>IFERROR(VLOOKUP($C69, 'Base sheet'!$C$2:$L$853, 5, 0), "")</f>
        <v/>
      </c>
      <c r="H69" s="4" t="str">
        <f>IFERROR(VLOOKUP($C69, 'Base sheet'!$C$2:$L$853, 6, 0), "")</f>
        <v/>
      </c>
      <c r="I69" t="str">
        <f>IFERROR(VLOOKUP($C69, 'Base sheet'!$C$2:$L$853, 7, 0), "")</f>
        <v/>
      </c>
      <c r="J69" t="str">
        <f>IFERROR(VLOOKUP($C69, 'Base sheet'!$C$2:$L$853, 8, 0), "")</f>
        <v/>
      </c>
      <c r="K69" t="str">
        <f>IFERROR(VLOOKUP($C69, 'Base sheet'!$C$2:$L$853, 9, 0), "")</f>
        <v/>
      </c>
      <c r="L69" t="str">
        <f>IFERROR(IF(VLOOKUP($C69, 'Base sheet'!$C$2:$L$853, 10, 0) = 0, "", VLOOKUP($C69, 'Base sheet'!$C$2:$L$853, 10, 0)), "")</f>
        <v/>
      </c>
    </row>
    <row r="70" spans="3:12" x14ac:dyDescent="0.2">
      <c r="C70" s="7" t="str">
        <f t="shared" si="1"/>
        <v>.</v>
      </c>
      <c r="D70" t="str">
        <f>IFERROR(VLOOKUP($C70, 'Base sheet'!$C$2:$L$853, 2, 0), "")</f>
        <v/>
      </c>
      <c r="E70" t="str">
        <f>IFERROR(VLOOKUP($C70, 'Base sheet'!$C$2:$L$853, 3, 0), "")</f>
        <v/>
      </c>
      <c r="F70" s="5" t="str">
        <f>IFERROR(VLOOKUP($C70, 'Base sheet'!$C$2:$L$853, 4, 0), "")</f>
        <v/>
      </c>
      <c r="G70" t="str">
        <f>IFERROR(VLOOKUP($C70, 'Base sheet'!$C$2:$L$853, 5, 0), "")</f>
        <v/>
      </c>
      <c r="H70" s="4" t="str">
        <f>IFERROR(VLOOKUP($C70, 'Base sheet'!$C$2:$L$853, 6, 0), "")</f>
        <v/>
      </c>
      <c r="I70" t="str">
        <f>IFERROR(VLOOKUP($C70, 'Base sheet'!$C$2:$L$853, 7, 0), "")</f>
        <v/>
      </c>
      <c r="J70" t="str">
        <f>IFERROR(VLOOKUP($C70, 'Base sheet'!$C$2:$L$853, 8, 0), "")</f>
        <v/>
      </c>
      <c r="K70" t="str">
        <f>IFERROR(VLOOKUP($C70, 'Base sheet'!$C$2:$L$853, 9, 0), "")</f>
        <v/>
      </c>
      <c r="L70" t="str">
        <f>IFERROR(IF(VLOOKUP($C70, 'Base sheet'!$C$2:$L$853, 10, 0) = 0, "", VLOOKUP($C70, 'Base sheet'!$C$2:$L$853, 10, 0)), "")</f>
        <v/>
      </c>
    </row>
    <row r="71" spans="3:12" x14ac:dyDescent="0.2">
      <c r="C71" s="7" t="str">
        <f t="shared" si="1"/>
        <v>.</v>
      </c>
      <c r="D71" t="str">
        <f>IFERROR(VLOOKUP($C71, 'Base sheet'!$C$2:$L$853, 2, 0), "")</f>
        <v/>
      </c>
      <c r="E71" t="str">
        <f>IFERROR(VLOOKUP($C71, 'Base sheet'!$C$2:$L$853, 3, 0), "")</f>
        <v/>
      </c>
      <c r="F71" s="5" t="str">
        <f>IFERROR(VLOOKUP($C71, 'Base sheet'!$C$2:$L$853, 4, 0), "")</f>
        <v/>
      </c>
      <c r="G71" t="str">
        <f>IFERROR(VLOOKUP($C71, 'Base sheet'!$C$2:$L$853, 5, 0), "")</f>
        <v/>
      </c>
      <c r="H71" s="4" t="str">
        <f>IFERROR(VLOOKUP($C71, 'Base sheet'!$C$2:$L$853, 6, 0), "")</f>
        <v/>
      </c>
      <c r="I71" t="str">
        <f>IFERROR(VLOOKUP($C71, 'Base sheet'!$C$2:$L$853, 7, 0), "")</f>
        <v/>
      </c>
      <c r="J71" t="str">
        <f>IFERROR(VLOOKUP($C71, 'Base sheet'!$C$2:$L$853, 8, 0), "")</f>
        <v/>
      </c>
      <c r="K71" t="str">
        <f>IFERROR(VLOOKUP($C71, 'Base sheet'!$C$2:$L$853, 9, 0), "")</f>
        <v/>
      </c>
      <c r="L71" t="str">
        <f>IFERROR(IF(VLOOKUP($C71, 'Base sheet'!$C$2:$L$853, 10, 0) = 0, "", VLOOKUP($C71, 'Base sheet'!$C$2:$L$853, 10, 0)), "")</f>
        <v/>
      </c>
    </row>
    <row r="72" spans="3:12" x14ac:dyDescent="0.2">
      <c r="C72" s="7" t="str">
        <f t="shared" si="1"/>
        <v>.</v>
      </c>
      <c r="D72" t="str">
        <f>IFERROR(VLOOKUP($C72, 'Base sheet'!$C$2:$L$853, 2, 0), "")</f>
        <v/>
      </c>
      <c r="E72" t="str">
        <f>IFERROR(VLOOKUP($C72, 'Base sheet'!$C$2:$L$853, 3, 0), "")</f>
        <v/>
      </c>
      <c r="F72" s="5" t="str">
        <f>IFERROR(VLOOKUP($C72, 'Base sheet'!$C$2:$L$853, 4, 0), "")</f>
        <v/>
      </c>
      <c r="G72" t="str">
        <f>IFERROR(VLOOKUP($C72, 'Base sheet'!$C$2:$L$853, 5, 0), "")</f>
        <v/>
      </c>
      <c r="H72" s="4" t="str">
        <f>IFERROR(VLOOKUP($C72, 'Base sheet'!$C$2:$L$853, 6, 0), "")</f>
        <v/>
      </c>
      <c r="I72" t="str">
        <f>IFERROR(VLOOKUP($C72, 'Base sheet'!$C$2:$L$853, 7, 0), "")</f>
        <v/>
      </c>
      <c r="J72" t="str">
        <f>IFERROR(VLOOKUP($C72, 'Base sheet'!$C$2:$L$853, 8, 0), "")</f>
        <v/>
      </c>
      <c r="K72" t="str">
        <f>IFERROR(VLOOKUP($C72, 'Base sheet'!$C$2:$L$853, 9, 0), "")</f>
        <v/>
      </c>
      <c r="L72" t="str">
        <f>IFERROR(IF(VLOOKUP($C72, 'Base sheet'!$C$2:$L$853, 10, 0) = 0, "", VLOOKUP($C72, 'Base sheet'!$C$2:$L$853, 10, 0)), "")</f>
        <v/>
      </c>
    </row>
    <row r="73" spans="3:12" x14ac:dyDescent="0.2">
      <c r="C73" s="7" t="str">
        <f t="shared" si="1"/>
        <v>.</v>
      </c>
      <c r="D73" t="str">
        <f>IFERROR(VLOOKUP($C73, 'Base sheet'!$C$2:$L$853, 2, 0), "")</f>
        <v/>
      </c>
      <c r="E73" t="str">
        <f>IFERROR(VLOOKUP($C73, 'Base sheet'!$C$2:$L$853, 3, 0), "")</f>
        <v/>
      </c>
      <c r="F73" s="5" t="str">
        <f>IFERROR(VLOOKUP($C73, 'Base sheet'!$C$2:$L$853, 4, 0), "")</f>
        <v/>
      </c>
      <c r="G73" t="str">
        <f>IFERROR(VLOOKUP($C73, 'Base sheet'!$C$2:$L$853, 5, 0), "")</f>
        <v/>
      </c>
      <c r="H73" s="4" t="str">
        <f>IFERROR(VLOOKUP($C73, 'Base sheet'!$C$2:$L$853, 6, 0), "")</f>
        <v/>
      </c>
      <c r="I73" t="str">
        <f>IFERROR(VLOOKUP($C73, 'Base sheet'!$C$2:$L$853, 7, 0), "")</f>
        <v/>
      </c>
      <c r="J73" t="str">
        <f>IFERROR(VLOOKUP($C73, 'Base sheet'!$C$2:$L$853, 8, 0), "")</f>
        <v/>
      </c>
      <c r="K73" t="str">
        <f>IFERROR(VLOOKUP($C73, 'Base sheet'!$C$2:$L$853, 9, 0), "")</f>
        <v/>
      </c>
      <c r="L73" t="str">
        <f>IFERROR(IF(VLOOKUP($C73, 'Base sheet'!$C$2:$L$853, 10, 0) = 0, "", VLOOKUP($C73, 'Base sheet'!$C$2:$L$853, 10, 0)), "")</f>
        <v/>
      </c>
    </row>
    <row r="74" spans="3:12" x14ac:dyDescent="0.2">
      <c r="C74" s="7" t="str">
        <f t="shared" si="1"/>
        <v>.</v>
      </c>
      <c r="D74" t="str">
        <f>IFERROR(VLOOKUP($C74, 'Base sheet'!$C$2:$L$853, 2, 0), "")</f>
        <v/>
      </c>
      <c r="E74" t="str">
        <f>IFERROR(VLOOKUP($C74, 'Base sheet'!$C$2:$L$853, 3, 0), "")</f>
        <v/>
      </c>
      <c r="F74" s="5" t="str">
        <f>IFERROR(VLOOKUP($C74, 'Base sheet'!$C$2:$L$853, 4, 0), "")</f>
        <v/>
      </c>
      <c r="G74" t="str">
        <f>IFERROR(VLOOKUP($C74, 'Base sheet'!$C$2:$L$853, 5, 0), "")</f>
        <v/>
      </c>
      <c r="H74" s="4" t="str">
        <f>IFERROR(VLOOKUP($C74, 'Base sheet'!$C$2:$L$853, 6, 0), "")</f>
        <v/>
      </c>
      <c r="I74" t="str">
        <f>IFERROR(VLOOKUP($C74, 'Base sheet'!$C$2:$L$853, 7, 0), "")</f>
        <v/>
      </c>
      <c r="J74" t="str">
        <f>IFERROR(VLOOKUP($C74, 'Base sheet'!$C$2:$L$853, 8, 0), "")</f>
        <v/>
      </c>
      <c r="K74" t="str">
        <f>IFERROR(VLOOKUP($C74, 'Base sheet'!$C$2:$L$853, 9, 0), "")</f>
        <v/>
      </c>
      <c r="L74" t="str">
        <f>IFERROR(IF(VLOOKUP($C74, 'Base sheet'!$C$2:$L$853, 10, 0) = 0, "", VLOOKUP($C74, 'Base sheet'!$C$2:$L$853, 10, 0)), "")</f>
        <v/>
      </c>
    </row>
    <row r="75" spans="3:12" x14ac:dyDescent="0.2">
      <c r="C75" s="7" t="str">
        <f t="shared" si="1"/>
        <v>.</v>
      </c>
      <c r="D75" t="str">
        <f>IFERROR(VLOOKUP($C75, 'Base sheet'!$C$2:$L$853, 2, 0), "")</f>
        <v/>
      </c>
      <c r="E75" t="str">
        <f>IFERROR(VLOOKUP($C75, 'Base sheet'!$C$2:$L$853, 3, 0), "")</f>
        <v/>
      </c>
      <c r="F75" s="5" t="str">
        <f>IFERROR(VLOOKUP($C75, 'Base sheet'!$C$2:$L$853, 4, 0), "")</f>
        <v/>
      </c>
      <c r="G75" t="str">
        <f>IFERROR(VLOOKUP($C75, 'Base sheet'!$C$2:$L$853, 5, 0), "")</f>
        <v/>
      </c>
      <c r="H75" s="4" t="str">
        <f>IFERROR(VLOOKUP($C75, 'Base sheet'!$C$2:$L$853, 6, 0), "")</f>
        <v/>
      </c>
      <c r="I75" t="str">
        <f>IFERROR(VLOOKUP($C75, 'Base sheet'!$C$2:$L$853, 7, 0), "")</f>
        <v/>
      </c>
      <c r="J75" t="str">
        <f>IFERROR(VLOOKUP($C75, 'Base sheet'!$C$2:$L$853, 8, 0), "")</f>
        <v/>
      </c>
      <c r="K75" t="str">
        <f>IFERROR(VLOOKUP($C75, 'Base sheet'!$C$2:$L$853, 9, 0), "")</f>
        <v/>
      </c>
      <c r="L75" t="str">
        <f>IFERROR(IF(VLOOKUP($C75, 'Base sheet'!$C$2:$L$853, 10, 0) = 0, "", VLOOKUP($C75, 'Base sheet'!$C$2:$L$853, 10, 0)), "")</f>
        <v/>
      </c>
    </row>
    <row r="76" spans="3:12" x14ac:dyDescent="0.2">
      <c r="C76" s="7" t="str">
        <f t="shared" si="1"/>
        <v>.</v>
      </c>
      <c r="D76" t="str">
        <f>IFERROR(VLOOKUP($C76, 'Base sheet'!$C$2:$L$853, 2, 0), "")</f>
        <v/>
      </c>
      <c r="E76" t="str">
        <f>IFERROR(VLOOKUP($C76, 'Base sheet'!$C$2:$L$853, 3, 0), "")</f>
        <v/>
      </c>
      <c r="F76" s="5" t="str">
        <f>IFERROR(VLOOKUP($C76, 'Base sheet'!$C$2:$L$853, 4, 0), "")</f>
        <v/>
      </c>
      <c r="G76" t="str">
        <f>IFERROR(VLOOKUP($C76, 'Base sheet'!$C$2:$L$853, 5, 0), "")</f>
        <v/>
      </c>
      <c r="H76" s="4" t="str">
        <f>IFERROR(VLOOKUP($C76, 'Base sheet'!$C$2:$L$853, 6, 0), "")</f>
        <v/>
      </c>
      <c r="I76" t="str">
        <f>IFERROR(VLOOKUP($C76, 'Base sheet'!$C$2:$L$853, 7, 0), "")</f>
        <v/>
      </c>
      <c r="J76" t="str">
        <f>IFERROR(VLOOKUP($C76, 'Base sheet'!$C$2:$L$853, 8, 0), "")</f>
        <v/>
      </c>
      <c r="K76" t="str">
        <f>IFERROR(VLOOKUP($C76, 'Base sheet'!$C$2:$L$853, 9, 0), "")</f>
        <v/>
      </c>
      <c r="L76" t="str">
        <f>IFERROR(IF(VLOOKUP($C76, 'Base sheet'!$C$2:$L$853, 10, 0) = 0, "", VLOOKUP($C76, 'Base sheet'!$C$2:$L$853, 10, 0)), "")</f>
        <v/>
      </c>
    </row>
    <row r="77" spans="3:12" x14ac:dyDescent="0.2">
      <c r="C77" s="7" t="str">
        <f t="shared" si="1"/>
        <v>.</v>
      </c>
      <c r="D77" t="str">
        <f>IFERROR(VLOOKUP($C77, 'Base sheet'!$C$2:$L$853, 2, 0), "")</f>
        <v/>
      </c>
      <c r="E77" t="str">
        <f>IFERROR(VLOOKUP($C77, 'Base sheet'!$C$2:$L$853, 3, 0), "")</f>
        <v/>
      </c>
      <c r="F77" s="5" t="str">
        <f>IFERROR(VLOOKUP($C77, 'Base sheet'!$C$2:$L$853, 4, 0), "")</f>
        <v/>
      </c>
      <c r="G77" t="str">
        <f>IFERROR(VLOOKUP($C77, 'Base sheet'!$C$2:$L$853, 5, 0), "")</f>
        <v/>
      </c>
      <c r="H77" s="4" t="str">
        <f>IFERROR(VLOOKUP($C77, 'Base sheet'!$C$2:$L$853, 6, 0), "")</f>
        <v/>
      </c>
      <c r="I77" t="str">
        <f>IFERROR(VLOOKUP($C77, 'Base sheet'!$C$2:$L$853, 7, 0), "")</f>
        <v/>
      </c>
      <c r="J77" t="str">
        <f>IFERROR(VLOOKUP($C77, 'Base sheet'!$C$2:$L$853, 8, 0), "")</f>
        <v/>
      </c>
      <c r="K77" t="str">
        <f>IFERROR(VLOOKUP($C77, 'Base sheet'!$C$2:$L$853, 9, 0), "")</f>
        <v/>
      </c>
      <c r="L77" t="str">
        <f>IFERROR(IF(VLOOKUP($C77, 'Base sheet'!$C$2:$L$853, 10, 0) = 0, "", VLOOKUP($C77, 'Base sheet'!$C$2:$L$853, 10, 0)), "")</f>
        <v/>
      </c>
    </row>
    <row r="78" spans="3:12" x14ac:dyDescent="0.2">
      <c r="C78" s="7" t="str">
        <f t="shared" si="1"/>
        <v>.</v>
      </c>
      <c r="D78" t="str">
        <f>IFERROR(VLOOKUP($C78, 'Base sheet'!$C$2:$L$853, 2, 0), "")</f>
        <v/>
      </c>
      <c r="E78" t="str">
        <f>IFERROR(VLOOKUP($C78, 'Base sheet'!$C$2:$L$853, 3, 0), "")</f>
        <v/>
      </c>
      <c r="F78" s="5" t="str">
        <f>IFERROR(VLOOKUP($C78, 'Base sheet'!$C$2:$L$853, 4, 0), "")</f>
        <v/>
      </c>
      <c r="G78" t="str">
        <f>IFERROR(VLOOKUP($C78, 'Base sheet'!$C$2:$L$853, 5, 0), "")</f>
        <v/>
      </c>
      <c r="H78" s="4" t="str">
        <f>IFERROR(VLOOKUP($C78, 'Base sheet'!$C$2:$L$853, 6, 0), "")</f>
        <v/>
      </c>
      <c r="I78" t="str">
        <f>IFERROR(VLOOKUP($C78, 'Base sheet'!$C$2:$L$853, 7, 0), "")</f>
        <v/>
      </c>
      <c r="J78" t="str">
        <f>IFERROR(VLOOKUP($C78, 'Base sheet'!$C$2:$L$853, 8, 0), "")</f>
        <v/>
      </c>
      <c r="K78" t="str">
        <f>IFERROR(VLOOKUP($C78, 'Base sheet'!$C$2:$L$853, 9, 0), "")</f>
        <v/>
      </c>
      <c r="L78" t="str">
        <f>IFERROR(IF(VLOOKUP($C78, 'Base sheet'!$C$2:$L$853, 10, 0) = 0, "", VLOOKUP($C78, 'Base sheet'!$C$2:$L$853, 10, 0)), "")</f>
        <v/>
      </c>
    </row>
    <row r="79" spans="3:12" x14ac:dyDescent="0.2">
      <c r="C79" s="7" t="str">
        <f t="shared" si="1"/>
        <v>.</v>
      </c>
      <c r="D79" t="str">
        <f>IFERROR(VLOOKUP($C79, 'Base sheet'!$C$2:$L$853, 2, 0), "")</f>
        <v/>
      </c>
      <c r="E79" t="str">
        <f>IFERROR(VLOOKUP($C79, 'Base sheet'!$C$2:$L$853, 3, 0), "")</f>
        <v/>
      </c>
      <c r="F79" s="5" t="str">
        <f>IFERROR(VLOOKUP($C79, 'Base sheet'!$C$2:$L$853, 4, 0), "")</f>
        <v/>
      </c>
      <c r="G79" t="str">
        <f>IFERROR(VLOOKUP($C79, 'Base sheet'!$C$2:$L$853, 5, 0), "")</f>
        <v/>
      </c>
      <c r="H79" s="4" t="str">
        <f>IFERROR(VLOOKUP($C79, 'Base sheet'!$C$2:$L$853, 6, 0), "")</f>
        <v/>
      </c>
      <c r="I79" t="str">
        <f>IFERROR(VLOOKUP($C79, 'Base sheet'!$C$2:$L$853, 7, 0), "")</f>
        <v/>
      </c>
      <c r="J79" t="str">
        <f>IFERROR(VLOOKUP($C79, 'Base sheet'!$C$2:$L$853, 8, 0), "")</f>
        <v/>
      </c>
      <c r="K79" t="str">
        <f>IFERROR(VLOOKUP($C79, 'Base sheet'!$C$2:$L$853, 9, 0), "")</f>
        <v/>
      </c>
      <c r="L79" t="str">
        <f>IFERROR(IF(VLOOKUP($C79, 'Base sheet'!$C$2:$L$853, 10, 0) = 0, "", VLOOKUP($C79, 'Base sheet'!$C$2:$L$853, 10, 0)), "")</f>
        <v/>
      </c>
    </row>
    <row r="80" spans="3:12" x14ac:dyDescent="0.2">
      <c r="C80" s="7" t="str">
        <f t="shared" si="1"/>
        <v>.</v>
      </c>
      <c r="D80" t="str">
        <f>IFERROR(VLOOKUP($C80, 'Base sheet'!$C$2:$L$853, 2, 0), "")</f>
        <v/>
      </c>
      <c r="E80" t="str">
        <f>IFERROR(VLOOKUP($C80, 'Base sheet'!$C$2:$L$853, 3, 0), "")</f>
        <v/>
      </c>
      <c r="F80" s="5" t="str">
        <f>IFERROR(VLOOKUP($C80, 'Base sheet'!$C$2:$L$853, 4, 0), "")</f>
        <v/>
      </c>
      <c r="G80" t="str">
        <f>IFERROR(VLOOKUP($C80, 'Base sheet'!$C$2:$L$853, 5, 0), "")</f>
        <v/>
      </c>
      <c r="H80" s="4" t="str">
        <f>IFERROR(VLOOKUP($C80, 'Base sheet'!$C$2:$L$853, 6, 0), "")</f>
        <v/>
      </c>
      <c r="I80" t="str">
        <f>IFERROR(VLOOKUP($C80, 'Base sheet'!$C$2:$L$853, 7, 0), "")</f>
        <v/>
      </c>
      <c r="J80" t="str">
        <f>IFERROR(VLOOKUP($C80, 'Base sheet'!$C$2:$L$853, 8, 0), "")</f>
        <v/>
      </c>
      <c r="K80" t="str">
        <f>IFERROR(VLOOKUP($C80, 'Base sheet'!$C$2:$L$853, 9, 0), "")</f>
        <v/>
      </c>
      <c r="L80" t="str">
        <f>IFERROR(IF(VLOOKUP($C80, 'Base sheet'!$C$2:$L$853, 10, 0) = 0, "", VLOOKUP($C80, 'Base sheet'!$C$2:$L$853, 10, 0)), "")</f>
        <v/>
      </c>
    </row>
    <row r="81" spans="3:12" x14ac:dyDescent="0.2">
      <c r="C81" s="7" t="str">
        <f t="shared" si="1"/>
        <v>.</v>
      </c>
      <c r="D81" t="str">
        <f>IFERROR(VLOOKUP($C81, 'Base sheet'!$C$2:$L$853, 2, 0), "")</f>
        <v/>
      </c>
      <c r="E81" t="str">
        <f>IFERROR(VLOOKUP($C81, 'Base sheet'!$C$2:$L$853, 3, 0), "")</f>
        <v/>
      </c>
      <c r="F81" s="5" t="str">
        <f>IFERROR(VLOOKUP($C81, 'Base sheet'!$C$2:$L$853, 4, 0), "")</f>
        <v/>
      </c>
      <c r="G81" t="str">
        <f>IFERROR(VLOOKUP($C81, 'Base sheet'!$C$2:$L$853, 5, 0), "")</f>
        <v/>
      </c>
      <c r="H81" s="4" t="str">
        <f>IFERROR(VLOOKUP($C81, 'Base sheet'!$C$2:$L$853, 6, 0), "")</f>
        <v/>
      </c>
      <c r="I81" t="str">
        <f>IFERROR(VLOOKUP($C81, 'Base sheet'!$C$2:$L$853, 7, 0), "")</f>
        <v/>
      </c>
      <c r="J81" t="str">
        <f>IFERROR(VLOOKUP($C81, 'Base sheet'!$C$2:$L$853, 8, 0), "")</f>
        <v/>
      </c>
      <c r="K81" t="str">
        <f>IFERROR(VLOOKUP($C81, 'Base sheet'!$C$2:$L$853, 9, 0), "")</f>
        <v/>
      </c>
      <c r="L81" t="str">
        <f>IFERROR(IF(VLOOKUP($C81, 'Base sheet'!$C$2:$L$853, 10, 0) = 0, "", VLOOKUP($C81, 'Base sheet'!$C$2:$L$853, 10, 0)), "")</f>
        <v/>
      </c>
    </row>
    <row r="82" spans="3:12" x14ac:dyDescent="0.2">
      <c r="C82" s="7" t="str">
        <f t="shared" si="1"/>
        <v>.</v>
      </c>
      <c r="D82" t="str">
        <f>IFERROR(VLOOKUP($C82, 'Base sheet'!$C$2:$L$853, 2, 0), "")</f>
        <v/>
      </c>
      <c r="E82" t="str">
        <f>IFERROR(VLOOKUP($C82, 'Base sheet'!$C$2:$L$853, 3, 0), "")</f>
        <v/>
      </c>
      <c r="F82" s="5" t="str">
        <f>IFERROR(VLOOKUP($C82, 'Base sheet'!$C$2:$L$853, 4, 0), "")</f>
        <v/>
      </c>
      <c r="G82" t="str">
        <f>IFERROR(VLOOKUP($C82, 'Base sheet'!$C$2:$L$853, 5, 0), "")</f>
        <v/>
      </c>
      <c r="H82" s="4" t="str">
        <f>IFERROR(VLOOKUP($C82, 'Base sheet'!$C$2:$L$853, 6, 0), "")</f>
        <v/>
      </c>
      <c r="I82" t="str">
        <f>IFERROR(VLOOKUP($C82, 'Base sheet'!$C$2:$L$853, 7, 0), "")</f>
        <v/>
      </c>
      <c r="J82" t="str">
        <f>IFERROR(VLOOKUP($C82, 'Base sheet'!$C$2:$L$853, 8, 0), "")</f>
        <v/>
      </c>
      <c r="K82" t="str">
        <f>IFERROR(VLOOKUP($C82, 'Base sheet'!$C$2:$L$853, 9, 0), "")</f>
        <v/>
      </c>
      <c r="L82" t="str">
        <f>IFERROR(IF(VLOOKUP($C82, 'Base sheet'!$C$2:$L$853, 10, 0) = 0, "", VLOOKUP($C82, 'Base sheet'!$C$2:$L$853, 10, 0)), "")</f>
        <v/>
      </c>
    </row>
    <row r="83" spans="3:12" x14ac:dyDescent="0.2">
      <c r="C83" s="7" t="str">
        <f t="shared" si="1"/>
        <v>.</v>
      </c>
      <c r="D83" t="str">
        <f>IFERROR(VLOOKUP($C83, 'Base sheet'!$C$2:$L$853, 2, 0), "")</f>
        <v/>
      </c>
      <c r="E83" t="str">
        <f>IFERROR(VLOOKUP($C83, 'Base sheet'!$C$2:$L$853, 3, 0), "")</f>
        <v/>
      </c>
      <c r="F83" s="5" t="str">
        <f>IFERROR(VLOOKUP($C83, 'Base sheet'!$C$2:$L$853, 4, 0), "")</f>
        <v/>
      </c>
      <c r="G83" t="str">
        <f>IFERROR(VLOOKUP($C83, 'Base sheet'!$C$2:$L$853, 5, 0), "")</f>
        <v/>
      </c>
      <c r="H83" s="4" t="str">
        <f>IFERROR(VLOOKUP($C83, 'Base sheet'!$C$2:$L$853, 6, 0), "")</f>
        <v/>
      </c>
      <c r="I83" t="str">
        <f>IFERROR(VLOOKUP($C83, 'Base sheet'!$C$2:$L$853, 7, 0), "")</f>
        <v/>
      </c>
      <c r="J83" t="str">
        <f>IFERROR(VLOOKUP($C83, 'Base sheet'!$C$2:$L$853, 8, 0), "")</f>
        <v/>
      </c>
      <c r="K83" t="str">
        <f>IFERROR(VLOOKUP($C83, 'Base sheet'!$C$2:$L$853, 9, 0), "")</f>
        <v/>
      </c>
      <c r="L83" t="str">
        <f>IFERROR(IF(VLOOKUP($C83, 'Base sheet'!$C$2:$L$853, 10, 0) = 0, "", VLOOKUP($C83, 'Base sheet'!$C$2:$L$853, 10, 0)), "")</f>
        <v/>
      </c>
    </row>
    <row r="84" spans="3:12" x14ac:dyDescent="0.2">
      <c r="C84" s="7" t="str">
        <f t="shared" si="1"/>
        <v>.</v>
      </c>
      <c r="D84" t="str">
        <f>IFERROR(VLOOKUP($C84, 'Base sheet'!$C$2:$L$853, 2, 0), "")</f>
        <v/>
      </c>
      <c r="E84" t="str">
        <f>IFERROR(VLOOKUP($C84, 'Base sheet'!$C$2:$L$853, 3, 0), "")</f>
        <v/>
      </c>
      <c r="F84" s="5" t="str">
        <f>IFERROR(VLOOKUP($C84, 'Base sheet'!$C$2:$L$853, 4, 0), "")</f>
        <v/>
      </c>
      <c r="G84" t="str">
        <f>IFERROR(VLOOKUP($C84, 'Base sheet'!$C$2:$L$853, 5, 0), "")</f>
        <v/>
      </c>
      <c r="H84" s="4" t="str">
        <f>IFERROR(VLOOKUP($C84, 'Base sheet'!$C$2:$L$853, 6, 0), "")</f>
        <v/>
      </c>
      <c r="I84" t="str">
        <f>IFERROR(VLOOKUP($C84, 'Base sheet'!$C$2:$L$853, 7, 0), "")</f>
        <v/>
      </c>
      <c r="J84" t="str">
        <f>IFERROR(VLOOKUP($C84, 'Base sheet'!$C$2:$L$853, 8, 0), "")</f>
        <v/>
      </c>
      <c r="K84" t="str">
        <f>IFERROR(VLOOKUP($C84, 'Base sheet'!$C$2:$L$853, 9, 0), "")</f>
        <v/>
      </c>
      <c r="L84" t="str">
        <f>IFERROR(IF(VLOOKUP($C84, 'Base sheet'!$C$2:$L$853, 10, 0) = 0, "", VLOOKUP($C84, 'Base sheet'!$C$2:$L$853, 10, 0)), "")</f>
        <v/>
      </c>
    </row>
    <row r="85" spans="3:12" x14ac:dyDescent="0.2">
      <c r="C85" s="7" t="str">
        <f t="shared" si="1"/>
        <v>.</v>
      </c>
      <c r="D85" t="str">
        <f>IFERROR(VLOOKUP($C85, 'Base sheet'!$C$2:$L$853, 2, 0), "")</f>
        <v/>
      </c>
      <c r="E85" t="str">
        <f>IFERROR(VLOOKUP($C85, 'Base sheet'!$C$2:$L$853, 3, 0), "")</f>
        <v/>
      </c>
      <c r="F85" s="5" t="str">
        <f>IFERROR(VLOOKUP($C85, 'Base sheet'!$C$2:$L$853, 4, 0), "")</f>
        <v/>
      </c>
      <c r="G85" t="str">
        <f>IFERROR(VLOOKUP($C85, 'Base sheet'!$C$2:$L$853, 5, 0), "")</f>
        <v/>
      </c>
      <c r="H85" s="4" t="str">
        <f>IFERROR(VLOOKUP($C85, 'Base sheet'!$C$2:$L$853, 6, 0), "")</f>
        <v/>
      </c>
      <c r="I85" t="str">
        <f>IFERROR(VLOOKUP($C85, 'Base sheet'!$C$2:$L$853, 7, 0), "")</f>
        <v/>
      </c>
      <c r="J85" t="str">
        <f>IFERROR(VLOOKUP($C85, 'Base sheet'!$C$2:$L$853, 8, 0), "")</f>
        <v/>
      </c>
      <c r="K85" t="str">
        <f>IFERROR(VLOOKUP($C85, 'Base sheet'!$C$2:$L$853, 9, 0), "")</f>
        <v/>
      </c>
      <c r="L85" t="str">
        <f>IFERROR(IF(VLOOKUP($C85, 'Base sheet'!$C$2:$L$853, 10, 0) = 0, "", VLOOKUP($C85, 'Base sheet'!$C$2:$L$853, 10, 0)), "")</f>
        <v/>
      </c>
    </row>
    <row r="86" spans="3:12" x14ac:dyDescent="0.2">
      <c r="C86" s="7" t="str">
        <f t="shared" si="1"/>
        <v>.</v>
      </c>
      <c r="D86" t="str">
        <f>IFERROR(VLOOKUP($C86, 'Base sheet'!$C$2:$L$853, 2, 0), "")</f>
        <v/>
      </c>
      <c r="E86" t="str">
        <f>IFERROR(VLOOKUP($C86, 'Base sheet'!$C$2:$L$853, 3, 0), "")</f>
        <v/>
      </c>
      <c r="F86" s="5" t="str">
        <f>IFERROR(VLOOKUP($C86, 'Base sheet'!$C$2:$L$853, 4, 0), "")</f>
        <v/>
      </c>
      <c r="G86" t="str">
        <f>IFERROR(VLOOKUP($C86, 'Base sheet'!$C$2:$L$853, 5, 0), "")</f>
        <v/>
      </c>
      <c r="H86" s="4" t="str">
        <f>IFERROR(VLOOKUP($C86, 'Base sheet'!$C$2:$L$853, 6, 0), "")</f>
        <v/>
      </c>
      <c r="I86" t="str">
        <f>IFERROR(VLOOKUP($C86, 'Base sheet'!$C$2:$L$853, 7, 0), "")</f>
        <v/>
      </c>
      <c r="J86" t="str">
        <f>IFERROR(VLOOKUP($C86, 'Base sheet'!$C$2:$L$853, 8, 0), "")</f>
        <v/>
      </c>
      <c r="K86" t="str">
        <f>IFERROR(VLOOKUP($C86, 'Base sheet'!$C$2:$L$853, 9, 0), "")</f>
        <v/>
      </c>
      <c r="L86" t="str">
        <f>IFERROR(IF(VLOOKUP($C86, 'Base sheet'!$C$2:$L$853, 10, 0) = 0, "", VLOOKUP($C86, 'Base sheet'!$C$2:$L$853, 10, 0)), "")</f>
        <v/>
      </c>
    </row>
    <row r="87" spans="3:12" x14ac:dyDescent="0.2">
      <c r="C87" s="7" t="str">
        <f t="shared" si="1"/>
        <v>.</v>
      </c>
      <c r="D87" t="str">
        <f>IFERROR(VLOOKUP($C87, 'Base sheet'!$C$2:$L$853, 2, 0), "")</f>
        <v/>
      </c>
      <c r="E87" t="str">
        <f>IFERROR(VLOOKUP($C87, 'Base sheet'!$C$2:$L$853, 3, 0), "")</f>
        <v/>
      </c>
      <c r="F87" s="5" t="str">
        <f>IFERROR(VLOOKUP($C87, 'Base sheet'!$C$2:$L$853, 4, 0), "")</f>
        <v/>
      </c>
      <c r="G87" t="str">
        <f>IFERROR(VLOOKUP($C87, 'Base sheet'!$C$2:$L$853, 5, 0), "")</f>
        <v/>
      </c>
      <c r="H87" s="4" t="str">
        <f>IFERROR(VLOOKUP($C87, 'Base sheet'!$C$2:$L$853, 6, 0), "")</f>
        <v/>
      </c>
      <c r="I87" t="str">
        <f>IFERROR(VLOOKUP($C87, 'Base sheet'!$C$2:$L$853, 7, 0), "")</f>
        <v/>
      </c>
      <c r="J87" t="str">
        <f>IFERROR(VLOOKUP($C87, 'Base sheet'!$C$2:$L$853, 8, 0), "")</f>
        <v/>
      </c>
      <c r="K87" t="str">
        <f>IFERROR(VLOOKUP($C87, 'Base sheet'!$C$2:$L$853, 9, 0), "")</f>
        <v/>
      </c>
      <c r="L87" t="str">
        <f>IFERROR(IF(VLOOKUP($C87, 'Base sheet'!$C$2:$L$853, 10, 0) = 0, "", VLOOKUP($C87, 'Base sheet'!$C$2:$L$853, 10, 0)), "")</f>
        <v/>
      </c>
    </row>
    <row r="88" spans="3:12" x14ac:dyDescent="0.2">
      <c r="C88" s="7" t="str">
        <f t="shared" si="1"/>
        <v>.</v>
      </c>
      <c r="D88" t="str">
        <f>IFERROR(VLOOKUP($C88, 'Base sheet'!$C$2:$L$853, 2, 0), "")</f>
        <v/>
      </c>
      <c r="E88" t="str">
        <f>IFERROR(VLOOKUP($C88, 'Base sheet'!$C$2:$L$853, 3, 0), "")</f>
        <v/>
      </c>
      <c r="F88" s="5" t="str">
        <f>IFERROR(VLOOKUP($C88, 'Base sheet'!$C$2:$L$853, 4, 0), "")</f>
        <v/>
      </c>
      <c r="G88" t="str">
        <f>IFERROR(VLOOKUP($C88, 'Base sheet'!$C$2:$L$853, 5, 0), "")</f>
        <v/>
      </c>
      <c r="H88" s="4" t="str">
        <f>IFERROR(VLOOKUP($C88, 'Base sheet'!$C$2:$L$853, 6, 0), "")</f>
        <v/>
      </c>
      <c r="I88" t="str">
        <f>IFERROR(VLOOKUP($C88, 'Base sheet'!$C$2:$L$853, 7, 0), "")</f>
        <v/>
      </c>
      <c r="J88" t="str">
        <f>IFERROR(VLOOKUP($C88, 'Base sheet'!$C$2:$L$853, 8, 0), "")</f>
        <v/>
      </c>
      <c r="K88" t="str">
        <f>IFERROR(VLOOKUP($C88, 'Base sheet'!$C$2:$L$853, 9, 0), "")</f>
        <v/>
      </c>
      <c r="L88" t="str">
        <f>IFERROR(IF(VLOOKUP($C88, 'Base sheet'!$C$2:$L$853, 10, 0) = 0, "", VLOOKUP($C88, 'Base sheet'!$C$2:$L$853, 10, 0)), "")</f>
        <v/>
      </c>
    </row>
    <row r="89" spans="3:12" x14ac:dyDescent="0.2">
      <c r="C89" s="7" t="str">
        <f t="shared" si="1"/>
        <v>.</v>
      </c>
      <c r="D89" t="str">
        <f>IFERROR(VLOOKUP($C89, 'Base sheet'!$C$2:$L$853, 2, 0), "")</f>
        <v/>
      </c>
      <c r="E89" t="str">
        <f>IFERROR(VLOOKUP($C89, 'Base sheet'!$C$2:$L$853, 3, 0), "")</f>
        <v/>
      </c>
      <c r="F89" s="5" t="str">
        <f>IFERROR(VLOOKUP($C89, 'Base sheet'!$C$2:$L$853, 4, 0), "")</f>
        <v/>
      </c>
      <c r="G89" t="str">
        <f>IFERROR(VLOOKUP($C89, 'Base sheet'!$C$2:$L$853, 5, 0), "")</f>
        <v/>
      </c>
      <c r="H89" s="4" t="str">
        <f>IFERROR(VLOOKUP($C89, 'Base sheet'!$C$2:$L$853, 6, 0), "")</f>
        <v/>
      </c>
      <c r="I89" t="str">
        <f>IFERROR(VLOOKUP($C89, 'Base sheet'!$C$2:$L$853, 7, 0), "")</f>
        <v/>
      </c>
      <c r="J89" t="str">
        <f>IFERROR(VLOOKUP($C89, 'Base sheet'!$C$2:$L$853, 8, 0), "")</f>
        <v/>
      </c>
      <c r="K89" t="str">
        <f>IFERROR(VLOOKUP($C89, 'Base sheet'!$C$2:$L$853, 9, 0), "")</f>
        <v/>
      </c>
      <c r="L89" t="str">
        <f>IFERROR(IF(VLOOKUP($C89, 'Base sheet'!$C$2:$L$853, 10, 0) = 0, "", VLOOKUP($C89, 'Base sheet'!$C$2:$L$853, 10, 0)), "")</f>
        <v/>
      </c>
    </row>
    <row r="90" spans="3:12" x14ac:dyDescent="0.2">
      <c r="C90" s="7" t="str">
        <f t="shared" si="1"/>
        <v>.</v>
      </c>
      <c r="D90" t="str">
        <f>IFERROR(VLOOKUP($C90, 'Base sheet'!$C$2:$L$853, 2, 0), "")</f>
        <v/>
      </c>
      <c r="E90" t="str">
        <f>IFERROR(VLOOKUP($C90, 'Base sheet'!$C$2:$L$853, 3, 0), "")</f>
        <v/>
      </c>
      <c r="F90" s="5" t="str">
        <f>IFERROR(VLOOKUP($C90, 'Base sheet'!$C$2:$L$853, 4, 0), "")</f>
        <v/>
      </c>
      <c r="G90" t="str">
        <f>IFERROR(VLOOKUP($C90, 'Base sheet'!$C$2:$L$853, 5, 0), "")</f>
        <v/>
      </c>
      <c r="H90" s="4" t="str">
        <f>IFERROR(VLOOKUP($C90, 'Base sheet'!$C$2:$L$853, 6, 0), "")</f>
        <v/>
      </c>
      <c r="I90" t="str">
        <f>IFERROR(VLOOKUP($C90, 'Base sheet'!$C$2:$L$853, 7, 0), "")</f>
        <v/>
      </c>
      <c r="J90" t="str">
        <f>IFERROR(VLOOKUP($C90, 'Base sheet'!$C$2:$L$853, 8, 0), "")</f>
        <v/>
      </c>
      <c r="K90" t="str">
        <f>IFERROR(VLOOKUP($C90, 'Base sheet'!$C$2:$L$853, 9, 0), "")</f>
        <v/>
      </c>
      <c r="L90" t="str">
        <f>IFERROR(IF(VLOOKUP($C90, 'Base sheet'!$C$2:$L$853, 10, 0) = 0, "", VLOOKUP($C90, 'Base sheet'!$C$2:$L$853, 10, 0)), "")</f>
        <v/>
      </c>
    </row>
    <row r="91" spans="3:12" x14ac:dyDescent="0.2">
      <c r="C91" s="7" t="str">
        <f t="shared" si="1"/>
        <v>.</v>
      </c>
      <c r="D91" t="str">
        <f>IFERROR(VLOOKUP($C91, 'Base sheet'!$C$2:$L$853, 2, 0), "")</f>
        <v/>
      </c>
      <c r="E91" t="str">
        <f>IFERROR(VLOOKUP($C91, 'Base sheet'!$C$2:$L$853, 3, 0), "")</f>
        <v/>
      </c>
      <c r="F91" s="5" t="str">
        <f>IFERROR(VLOOKUP($C91, 'Base sheet'!$C$2:$L$853, 4, 0), "")</f>
        <v/>
      </c>
      <c r="G91" t="str">
        <f>IFERROR(VLOOKUP($C91, 'Base sheet'!$C$2:$L$853, 5, 0), "")</f>
        <v/>
      </c>
      <c r="H91" s="4" t="str">
        <f>IFERROR(VLOOKUP($C91, 'Base sheet'!$C$2:$L$853, 6, 0), "")</f>
        <v/>
      </c>
      <c r="I91" t="str">
        <f>IFERROR(VLOOKUP($C91, 'Base sheet'!$C$2:$L$853, 7, 0), "")</f>
        <v/>
      </c>
      <c r="J91" t="str">
        <f>IFERROR(VLOOKUP($C91, 'Base sheet'!$C$2:$L$853, 8, 0), "")</f>
        <v/>
      </c>
      <c r="K91" t="str">
        <f>IFERROR(VLOOKUP($C91, 'Base sheet'!$C$2:$L$853, 9, 0), "")</f>
        <v/>
      </c>
      <c r="L91" t="str">
        <f>IFERROR(IF(VLOOKUP($C91, 'Base sheet'!$C$2:$L$853, 10, 0) = 0, "", VLOOKUP($C91, 'Base sheet'!$C$2:$L$853, 10, 0)), "")</f>
        <v/>
      </c>
    </row>
    <row r="92" spans="3:12" x14ac:dyDescent="0.2">
      <c r="C92" s="7" t="str">
        <f t="shared" si="1"/>
        <v>.</v>
      </c>
      <c r="D92" t="str">
        <f>IFERROR(VLOOKUP($C92, 'Base sheet'!$C$2:$L$853, 2, 0), "")</f>
        <v/>
      </c>
      <c r="E92" t="str">
        <f>IFERROR(VLOOKUP($C92, 'Base sheet'!$C$2:$L$853, 3, 0), "")</f>
        <v/>
      </c>
      <c r="F92" s="5" t="str">
        <f>IFERROR(VLOOKUP($C92, 'Base sheet'!$C$2:$L$853, 4, 0), "")</f>
        <v/>
      </c>
      <c r="G92" t="str">
        <f>IFERROR(VLOOKUP($C92, 'Base sheet'!$C$2:$L$853, 5, 0), "")</f>
        <v/>
      </c>
      <c r="H92" s="4" t="str">
        <f>IFERROR(VLOOKUP($C92, 'Base sheet'!$C$2:$L$853, 6, 0), "")</f>
        <v/>
      </c>
      <c r="I92" t="str">
        <f>IFERROR(VLOOKUP($C92, 'Base sheet'!$C$2:$L$853, 7, 0), "")</f>
        <v/>
      </c>
      <c r="J92" t="str">
        <f>IFERROR(VLOOKUP($C92, 'Base sheet'!$C$2:$L$853, 8, 0), "")</f>
        <v/>
      </c>
      <c r="K92" t="str">
        <f>IFERROR(VLOOKUP($C92, 'Base sheet'!$C$2:$L$853, 9, 0), "")</f>
        <v/>
      </c>
      <c r="L92" t="str">
        <f>IFERROR(IF(VLOOKUP($C92, 'Base sheet'!$C$2:$L$853, 10, 0) = 0, "", VLOOKUP($C92, 'Base sheet'!$C$2:$L$853, 10, 0)), "")</f>
        <v/>
      </c>
    </row>
    <row r="93" spans="3:12" x14ac:dyDescent="0.2">
      <c r="C93" s="7" t="str">
        <f t="shared" si="1"/>
        <v>.</v>
      </c>
      <c r="D93" t="str">
        <f>IFERROR(VLOOKUP($C93, 'Base sheet'!$C$2:$L$853, 2, 0), "")</f>
        <v/>
      </c>
      <c r="E93" t="str">
        <f>IFERROR(VLOOKUP($C93, 'Base sheet'!$C$2:$L$853, 3, 0), "")</f>
        <v/>
      </c>
      <c r="F93" s="5" t="str">
        <f>IFERROR(VLOOKUP($C93, 'Base sheet'!$C$2:$L$853, 4, 0), "")</f>
        <v/>
      </c>
      <c r="G93" t="str">
        <f>IFERROR(VLOOKUP($C93, 'Base sheet'!$C$2:$L$853, 5, 0), "")</f>
        <v/>
      </c>
      <c r="H93" s="4" t="str">
        <f>IFERROR(VLOOKUP($C93, 'Base sheet'!$C$2:$L$853, 6, 0), "")</f>
        <v/>
      </c>
      <c r="I93" t="str">
        <f>IFERROR(VLOOKUP($C93, 'Base sheet'!$C$2:$L$853, 7, 0), "")</f>
        <v/>
      </c>
      <c r="J93" t="str">
        <f>IFERROR(VLOOKUP($C93, 'Base sheet'!$C$2:$L$853, 8, 0), "")</f>
        <v/>
      </c>
      <c r="K93" t="str">
        <f>IFERROR(VLOOKUP($C93, 'Base sheet'!$C$2:$L$853, 9, 0), "")</f>
        <v/>
      </c>
      <c r="L93" t="str">
        <f>IFERROR(IF(VLOOKUP($C93, 'Base sheet'!$C$2:$L$853, 10, 0) = 0, "", VLOOKUP($C93, 'Base sheet'!$C$2:$L$853, 10, 0)), "")</f>
        <v/>
      </c>
    </row>
    <row r="94" spans="3:12" x14ac:dyDescent="0.2">
      <c r="C94" s="7" t="str">
        <f t="shared" si="1"/>
        <v>.</v>
      </c>
      <c r="D94" t="str">
        <f>IFERROR(VLOOKUP($C94, 'Base sheet'!$C$2:$L$853, 2, 0), "")</f>
        <v/>
      </c>
      <c r="E94" t="str">
        <f>IFERROR(VLOOKUP($C94, 'Base sheet'!$C$2:$L$853, 3, 0), "")</f>
        <v/>
      </c>
      <c r="F94" s="5" t="str">
        <f>IFERROR(VLOOKUP($C94, 'Base sheet'!$C$2:$L$853, 4, 0), "")</f>
        <v/>
      </c>
      <c r="G94" t="str">
        <f>IFERROR(VLOOKUP($C94, 'Base sheet'!$C$2:$L$853, 5, 0), "")</f>
        <v/>
      </c>
      <c r="H94" s="4" t="str">
        <f>IFERROR(VLOOKUP($C94, 'Base sheet'!$C$2:$L$853, 6, 0), "")</f>
        <v/>
      </c>
      <c r="I94" t="str">
        <f>IFERROR(VLOOKUP($C94, 'Base sheet'!$C$2:$L$853, 7, 0), "")</f>
        <v/>
      </c>
      <c r="J94" t="str">
        <f>IFERROR(VLOOKUP($C94, 'Base sheet'!$C$2:$L$853, 8, 0), "")</f>
        <v/>
      </c>
      <c r="K94" t="str">
        <f>IFERROR(VLOOKUP($C94, 'Base sheet'!$C$2:$L$853, 9, 0), "")</f>
        <v/>
      </c>
      <c r="L94" t="str">
        <f>IFERROR(IF(VLOOKUP($C94, 'Base sheet'!$C$2:$L$853, 10, 0) = 0, "", VLOOKUP($C94, 'Base sheet'!$C$2:$L$853, 10, 0)), "")</f>
        <v/>
      </c>
    </row>
    <row r="95" spans="3:12" x14ac:dyDescent="0.2">
      <c r="C95" s="7" t="str">
        <f t="shared" si="1"/>
        <v>.</v>
      </c>
      <c r="D95" t="str">
        <f>IFERROR(VLOOKUP($C95, 'Base sheet'!$C$2:$L$853, 2, 0), "")</f>
        <v/>
      </c>
      <c r="E95" t="str">
        <f>IFERROR(VLOOKUP($C95, 'Base sheet'!$C$2:$L$853, 3, 0), "")</f>
        <v/>
      </c>
      <c r="F95" s="5" t="str">
        <f>IFERROR(VLOOKUP($C95, 'Base sheet'!$C$2:$L$853, 4, 0), "")</f>
        <v/>
      </c>
      <c r="G95" t="str">
        <f>IFERROR(VLOOKUP($C95, 'Base sheet'!$C$2:$L$853, 5, 0), "")</f>
        <v/>
      </c>
      <c r="H95" s="4" t="str">
        <f>IFERROR(VLOOKUP($C95, 'Base sheet'!$C$2:$L$853, 6, 0), "")</f>
        <v/>
      </c>
      <c r="I95" t="str">
        <f>IFERROR(VLOOKUP($C95, 'Base sheet'!$C$2:$L$853, 7, 0), "")</f>
        <v/>
      </c>
      <c r="J95" t="str">
        <f>IFERROR(VLOOKUP($C95, 'Base sheet'!$C$2:$L$853, 8, 0), "")</f>
        <v/>
      </c>
      <c r="K95" t="str">
        <f>IFERROR(VLOOKUP($C95, 'Base sheet'!$C$2:$L$853, 9, 0), "")</f>
        <v/>
      </c>
      <c r="L95" t="str">
        <f>IFERROR(IF(VLOOKUP($C95, 'Base sheet'!$C$2:$L$853, 10, 0) = 0, "", VLOOKUP($C95, 'Base sheet'!$C$2:$L$853, 10, 0)), "")</f>
        <v/>
      </c>
    </row>
    <row r="96" spans="3:12" x14ac:dyDescent="0.2">
      <c r="C96" s="7" t="str">
        <f t="shared" si="1"/>
        <v>.</v>
      </c>
      <c r="D96" t="str">
        <f>IFERROR(VLOOKUP($C96, 'Base sheet'!$C$2:$L$853, 2, 0), "")</f>
        <v/>
      </c>
      <c r="E96" t="str">
        <f>IFERROR(VLOOKUP($C96, 'Base sheet'!$C$2:$L$853, 3, 0), "")</f>
        <v/>
      </c>
      <c r="F96" s="5" t="str">
        <f>IFERROR(VLOOKUP($C96, 'Base sheet'!$C$2:$L$853, 4, 0), "")</f>
        <v/>
      </c>
      <c r="G96" t="str">
        <f>IFERROR(VLOOKUP($C96, 'Base sheet'!$C$2:$L$853, 5, 0), "")</f>
        <v/>
      </c>
      <c r="H96" s="4" t="str">
        <f>IFERROR(VLOOKUP($C96, 'Base sheet'!$C$2:$L$853, 6, 0), "")</f>
        <v/>
      </c>
      <c r="I96" t="str">
        <f>IFERROR(VLOOKUP($C96, 'Base sheet'!$C$2:$L$853, 7, 0), "")</f>
        <v/>
      </c>
      <c r="J96" t="str">
        <f>IFERROR(VLOOKUP($C96, 'Base sheet'!$C$2:$L$853, 8, 0), "")</f>
        <v/>
      </c>
      <c r="K96" t="str">
        <f>IFERROR(VLOOKUP($C96, 'Base sheet'!$C$2:$L$853, 9, 0), "")</f>
        <v/>
      </c>
      <c r="L96" t="str">
        <f>IFERROR(IF(VLOOKUP($C96, 'Base sheet'!$C$2:$L$853, 10, 0) = 0, "", VLOOKUP($C96, 'Base sheet'!$C$2:$L$853, 10, 0)), "")</f>
        <v/>
      </c>
    </row>
    <row r="97" spans="3:12" x14ac:dyDescent="0.2">
      <c r="C97" s="7" t="str">
        <f t="shared" si="1"/>
        <v>.</v>
      </c>
      <c r="D97" t="str">
        <f>IFERROR(VLOOKUP($C97, 'Base sheet'!$C$2:$L$853, 2, 0), "")</f>
        <v/>
      </c>
      <c r="E97" t="str">
        <f>IFERROR(VLOOKUP($C97, 'Base sheet'!$C$2:$L$853, 3, 0), "")</f>
        <v/>
      </c>
      <c r="F97" s="5" t="str">
        <f>IFERROR(VLOOKUP($C97, 'Base sheet'!$C$2:$L$853, 4, 0), "")</f>
        <v/>
      </c>
      <c r="G97" t="str">
        <f>IFERROR(VLOOKUP($C97, 'Base sheet'!$C$2:$L$853, 5, 0), "")</f>
        <v/>
      </c>
      <c r="H97" s="4" t="str">
        <f>IFERROR(VLOOKUP($C97, 'Base sheet'!$C$2:$L$853, 6, 0), "")</f>
        <v/>
      </c>
      <c r="I97" t="str">
        <f>IFERROR(VLOOKUP($C97, 'Base sheet'!$C$2:$L$853, 7, 0), "")</f>
        <v/>
      </c>
      <c r="J97" t="str">
        <f>IFERROR(VLOOKUP($C97, 'Base sheet'!$C$2:$L$853, 8, 0), "")</f>
        <v/>
      </c>
      <c r="K97" t="str">
        <f>IFERROR(VLOOKUP($C97, 'Base sheet'!$C$2:$L$853, 9, 0), "")</f>
        <v/>
      </c>
      <c r="L97" t="str">
        <f>IFERROR(IF(VLOOKUP($C97, 'Base sheet'!$C$2:$L$853, 10, 0) = 0, "", VLOOKUP($C97, 'Base sheet'!$C$2:$L$853, 10, 0)), "")</f>
        <v/>
      </c>
    </row>
    <row r="98" spans="3:12" x14ac:dyDescent="0.2">
      <c r="C98" s="7" t="str">
        <f t="shared" si="1"/>
        <v>.</v>
      </c>
      <c r="D98" t="str">
        <f>IFERROR(VLOOKUP($C98, 'Base sheet'!$C$2:$L$853, 2, 0), "")</f>
        <v/>
      </c>
      <c r="E98" t="str">
        <f>IFERROR(VLOOKUP($C98, 'Base sheet'!$C$2:$L$853, 3, 0), "")</f>
        <v/>
      </c>
      <c r="F98" s="5" t="str">
        <f>IFERROR(VLOOKUP($C98, 'Base sheet'!$C$2:$L$853, 4, 0), "")</f>
        <v/>
      </c>
      <c r="G98" t="str">
        <f>IFERROR(VLOOKUP($C98, 'Base sheet'!$C$2:$L$853, 5, 0), "")</f>
        <v/>
      </c>
      <c r="H98" s="4" t="str">
        <f>IFERROR(VLOOKUP($C98, 'Base sheet'!$C$2:$L$853, 6, 0), "")</f>
        <v/>
      </c>
      <c r="I98" t="str">
        <f>IFERROR(VLOOKUP($C98, 'Base sheet'!$C$2:$L$853, 7, 0), "")</f>
        <v/>
      </c>
      <c r="J98" t="str">
        <f>IFERROR(VLOOKUP($C98, 'Base sheet'!$C$2:$L$853, 8, 0), "")</f>
        <v/>
      </c>
      <c r="K98" t="str">
        <f>IFERROR(VLOOKUP($C98, 'Base sheet'!$C$2:$L$853, 9, 0), "")</f>
        <v/>
      </c>
      <c r="L98" t="str">
        <f>IFERROR(IF(VLOOKUP($C98, 'Base sheet'!$C$2:$L$853, 10, 0) = 0, "", VLOOKUP($C98, 'Base sheet'!$C$2:$L$853, 10, 0)), "")</f>
        <v/>
      </c>
    </row>
    <row r="99" spans="3:12" x14ac:dyDescent="0.2">
      <c r="C99" s="7" t="str">
        <f t="shared" si="1"/>
        <v>.</v>
      </c>
      <c r="D99" t="str">
        <f>IFERROR(VLOOKUP($C99, 'Base sheet'!$C$2:$L$853, 2, 0), "")</f>
        <v/>
      </c>
      <c r="E99" t="str">
        <f>IFERROR(VLOOKUP($C99, 'Base sheet'!$C$2:$L$853, 3, 0), "")</f>
        <v/>
      </c>
      <c r="F99" s="5" t="str">
        <f>IFERROR(VLOOKUP($C99, 'Base sheet'!$C$2:$L$853, 4, 0), "")</f>
        <v/>
      </c>
      <c r="G99" t="str">
        <f>IFERROR(VLOOKUP($C99, 'Base sheet'!$C$2:$L$853, 5, 0), "")</f>
        <v/>
      </c>
      <c r="H99" s="4" t="str">
        <f>IFERROR(VLOOKUP($C99, 'Base sheet'!$C$2:$L$853, 6, 0), "")</f>
        <v/>
      </c>
      <c r="I99" t="str">
        <f>IFERROR(VLOOKUP($C99, 'Base sheet'!$C$2:$L$853, 7, 0), "")</f>
        <v/>
      </c>
      <c r="J99" t="str">
        <f>IFERROR(VLOOKUP($C99, 'Base sheet'!$C$2:$L$853, 8, 0), "")</f>
        <v/>
      </c>
      <c r="K99" t="str">
        <f>IFERROR(VLOOKUP($C99, 'Base sheet'!$C$2:$L$853, 9, 0), "")</f>
        <v/>
      </c>
      <c r="L99" t="str">
        <f>IFERROR(IF(VLOOKUP($C99, 'Base sheet'!$C$2:$L$853, 10, 0) = 0, "", VLOOKUP($C99, 'Base sheet'!$C$2:$L$853, 10, 0)), "")</f>
        <v/>
      </c>
    </row>
    <row r="100" spans="3:12" x14ac:dyDescent="0.2">
      <c r="C100" s="7" t="str">
        <f t="shared" si="1"/>
        <v>.</v>
      </c>
      <c r="D100" t="str">
        <f>IFERROR(VLOOKUP($C100, 'Base sheet'!$C$2:$L$853, 2, 0), "")</f>
        <v/>
      </c>
      <c r="E100" t="str">
        <f>IFERROR(VLOOKUP($C100, 'Base sheet'!$C$2:$L$853, 3, 0), "")</f>
        <v/>
      </c>
      <c r="F100" s="5" t="str">
        <f>IFERROR(VLOOKUP($C100, 'Base sheet'!$C$2:$L$853, 4, 0), "")</f>
        <v/>
      </c>
      <c r="G100" t="str">
        <f>IFERROR(VLOOKUP($C100, 'Base sheet'!$C$2:$L$853, 5, 0), "")</f>
        <v/>
      </c>
      <c r="H100" s="4" t="str">
        <f>IFERROR(VLOOKUP($C100, 'Base sheet'!$C$2:$L$853, 6, 0), "")</f>
        <v/>
      </c>
      <c r="I100" t="str">
        <f>IFERROR(VLOOKUP($C100, 'Base sheet'!$C$2:$L$853, 7, 0), "")</f>
        <v/>
      </c>
      <c r="J100" t="str">
        <f>IFERROR(VLOOKUP($C100, 'Base sheet'!$C$2:$L$853, 8, 0), "")</f>
        <v/>
      </c>
      <c r="K100" t="str">
        <f>IFERROR(VLOOKUP($C100, 'Base sheet'!$C$2:$L$853, 9, 0), "")</f>
        <v/>
      </c>
      <c r="L100" t="str">
        <f>IFERROR(IF(VLOOKUP($C100, 'Base sheet'!$C$2:$L$853, 10, 0) = 0, "", VLOOKUP($C100, 'Base sheet'!$C$2:$L$853, 10, 0)), "")</f>
        <v/>
      </c>
    </row>
    <row r="101" spans="3:12" x14ac:dyDescent="0.2">
      <c r="C101" s="7" t="str">
        <f t="shared" si="1"/>
        <v>.</v>
      </c>
      <c r="D101" t="str">
        <f>IFERROR(VLOOKUP($C101, 'Base sheet'!$C$2:$L$853, 2, 0), "")</f>
        <v/>
      </c>
      <c r="E101" t="str">
        <f>IFERROR(VLOOKUP($C101, 'Base sheet'!$C$2:$L$853, 3, 0), "")</f>
        <v/>
      </c>
      <c r="F101" s="5" t="str">
        <f>IFERROR(VLOOKUP($C101, 'Base sheet'!$C$2:$L$853, 4, 0), "")</f>
        <v/>
      </c>
      <c r="G101" t="str">
        <f>IFERROR(VLOOKUP($C101, 'Base sheet'!$C$2:$L$853, 5, 0), "")</f>
        <v/>
      </c>
      <c r="H101" s="4" t="str">
        <f>IFERROR(VLOOKUP($C101, 'Base sheet'!$C$2:$L$853, 6, 0), "")</f>
        <v/>
      </c>
      <c r="I101" t="str">
        <f>IFERROR(VLOOKUP($C101, 'Base sheet'!$C$2:$L$853, 7, 0), "")</f>
        <v/>
      </c>
      <c r="J101" t="str">
        <f>IFERROR(VLOOKUP($C101, 'Base sheet'!$C$2:$L$853, 8, 0), "")</f>
        <v/>
      </c>
      <c r="K101" t="str">
        <f>IFERROR(VLOOKUP($C101, 'Base sheet'!$C$2:$L$853, 9, 0), "")</f>
        <v/>
      </c>
      <c r="L101" t="str">
        <f>IFERROR(IF(VLOOKUP($C101, 'Base sheet'!$C$2:$L$853, 10, 0) = 0, "", VLOOKUP($C101, 'Base sheet'!$C$2:$L$853, 10, 0)), "")</f>
        <v/>
      </c>
    </row>
    <row r="102" spans="3:12" x14ac:dyDescent="0.2">
      <c r="C102" s="7" t="str">
        <f t="shared" si="1"/>
        <v>.</v>
      </c>
      <c r="D102" t="str">
        <f>IFERROR(VLOOKUP($C102, 'Base sheet'!$C$2:$L$853, 2, 0), "")</f>
        <v/>
      </c>
      <c r="E102" t="str">
        <f>IFERROR(VLOOKUP($C102, 'Base sheet'!$C$2:$L$853, 3, 0), "")</f>
        <v/>
      </c>
      <c r="F102" s="5" t="str">
        <f>IFERROR(VLOOKUP($C102, 'Base sheet'!$C$2:$L$853, 4, 0), "")</f>
        <v/>
      </c>
      <c r="G102" t="str">
        <f>IFERROR(VLOOKUP($C102, 'Base sheet'!$C$2:$L$853, 5, 0), "")</f>
        <v/>
      </c>
      <c r="H102" s="4" t="str">
        <f>IFERROR(VLOOKUP($C102, 'Base sheet'!$C$2:$L$853, 6, 0), "")</f>
        <v/>
      </c>
      <c r="I102" t="str">
        <f>IFERROR(VLOOKUP($C102, 'Base sheet'!$C$2:$L$853, 7, 0), "")</f>
        <v/>
      </c>
      <c r="J102" t="str">
        <f>IFERROR(VLOOKUP($C102, 'Base sheet'!$C$2:$L$853, 8, 0), "")</f>
        <v/>
      </c>
      <c r="K102" t="str">
        <f>IFERROR(VLOOKUP($C102, 'Base sheet'!$C$2:$L$853, 9, 0), "")</f>
        <v/>
      </c>
      <c r="L102" t="str">
        <f>IFERROR(IF(VLOOKUP($C102, 'Base sheet'!$C$2:$L$853, 10, 0) = 0, "", VLOOKUP($C102, 'Base sheet'!$C$2:$L$853, 10, 0)), "")</f>
        <v/>
      </c>
    </row>
    <row r="103" spans="3:12" x14ac:dyDescent="0.2">
      <c r="C103" s="7" t="str">
        <f t="shared" si="1"/>
        <v>.</v>
      </c>
      <c r="D103" t="str">
        <f>IFERROR(VLOOKUP($C103, 'Base sheet'!$C$2:$L$853, 2, 0), "")</f>
        <v/>
      </c>
      <c r="E103" t="str">
        <f>IFERROR(VLOOKUP($C103, 'Base sheet'!$C$2:$L$853, 3, 0), "")</f>
        <v/>
      </c>
      <c r="F103" s="5" t="str">
        <f>IFERROR(VLOOKUP($C103, 'Base sheet'!$C$2:$L$853, 4, 0), "")</f>
        <v/>
      </c>
      <c r="G103" t="str">
        <f>IFERROR(VLOOKUP($C103, 'Base sheet'!$C$2:$L$853, 5, 0), "")</f>
        <v/>
      </c>
      <c r="H103" s="4" t="str">
        <f>IFERROR(VLOOKUP($C103, 'Base sheet'!$C$2:$L$853, 6, 0), "")</f>
        <v/>
      </c>
      <c r="I103" t="str">
        <f>IFERROR(VLOOKUP($C103, 'Base sheet'!$C$2:$L$853, 7, 0), "")</f>
        <v/>
      </c>
      <c r="J103" t="str">
        <f>IFERROR(VLOOKUP($C103, 'Base sheet'!$C$2:$L$853, 8, 0), "")</f>
        <v/>
      </c>
      <c r="K103" t="str">
        <f>IFERROR(VLOOKUP($C103, 'Base sheet'!$C$2:$L$853, 9, 0), "")</f>
        <v/>
      </c>
      <c r="L103" t="str">
        <f>IFERROR(IF(VLOOKUP($C103, 'Base sheet'!$C$2:$L$853, 10, 0) = 0, "", VLOOKUP($C103, 'Base sheet'!$C$2:$L$853, 10, 0)), "")</f>
        <v/>
      </c>
    </row>
    <row r="104" spans="3:12" x14ac:dyDescent="0.2">
      <c r="C104" s="7" t="str">
        <f t="shared" si="1"/>
        <v>.</v>
      </c>
      <c r="D104" t="str">
        <f>IFERROR(VLOOKUP($C104, 'Base sheet'!$C$2:$L$853, 2, 0), "")</f>
        <v/>
      </c>
      <c r="E104" t="str">
        <f>IFERROR(VLOOKUP($C104, 'Base sheet'!$C$2:$L$853, 3, 0), "")</f>
        <v/>
      </c>
      <c r="F104" s="5" t="str">
        <f>IFERROR(VLOOKUP($C104, 'Base sheet'!$C$2:$L$853, 4, 0), "")</f>
        <v/>
      </c>
      <c r="G104" t="str">
        <f>IFERROR(VLOOKUP($C104, 'Base sheet'!$C$2:$L$853, 5, 0), "")</f>
        <v/>
      </c>
      <c r="H104" s="4" t="str">
        <f>IFERROR(VLOOKUP($C104, 'Base sheet'!$C$2:$L$853, 6, 0), "")</f>
        <v/>
      </c>
      <c r="I104" t="str">
        <f>IFERROR(VLOOKUP($C104, 'Base sheet'!$C$2:$L$853, 7, 0), "")</f>
        <v/>
      </c>
      <c r="J104" t="str">
        <f>IFERROR(VLOOKUP($C104, 'Base sheet'!$C$2:$L$853, 8, 0), "")</f>
        <v/>
      </c>
      <c r="K104" t="str">
        <f>IFERROR(VLOOKUP($C104, 'Base sheet'!$C$2:$L$853, 9, 0), "")</f>
        <v/>
      </c>
      <c r="L104" t="str">
        <f>IFERROR(IF(VLOOKUP($C104, 'Base sheet'!$C$2:$L$853, 10, 0) = 0, "", VLOOKUP($C104, 'Base sheet'!$C$2:$L$853, 10, 0)), "")</f>
        <v/>
      </c>
    </row>
    <row r="105" spans="3:12" x14ac:dyDescent="0.2">
      <c r="C105" s="7" t="str">
        <f t="shared" si="1"/>
        <v>.</v>
      </c>
      <c r="D105" t="str">
        <f>IFERROR(VLOOKUP($C105, 'Base sheet'!$C$2:$L$853, 2, 0), "")</f>
        <v/>
      </c>
      <c r="E105" t="str">
        <f>IFERROR(VLOOKUP($C105, 'Base sheet'!$C$2:$L$853, 3, 0), "")</f>
        <v/>
      </c>
      <c r="F105" s="5" t="str">
        <f>IFERROR(VLOOKUP($C105, 'Base sheet'!$C$2:$L$853, 4, 0), "")</f>
        <v/>
      </c>
      <c r="G105" t="str">
        <f>IFERROR(VLOOKUP($C105, 'Base sheet'!$C$2:$L$853, 5, 0), "")</f>
        <v/>
      </c>
      <c r="H105" s="4" t="str">
        <f>IFERROR(VLOOKUP($C105, 'Base sheet'!$C$2:$L$853, 6, 0), "")</f>
        <v/>
      </c>
      <c r="I105" t="str">
        <f>IFERROR(VLOOKUP($C105, 'Base sheet'!$C$2:$L$853, 7, 0), "")</f>
        <v/>
      </c>
      <c r="J105" t="str">
        <f>IFERROR(VLOOKUP($C105, 'Base sheet'!$C$2:$L$853, 8, 0), "")</f>
        <v/>
      </c>
      <c r="K105" t="str">
        <f>IFERROR(VLOOKUP($C105, 'Base sheet'!$C$2:$L$853, 9, 0), "")</f>
        <v/>
      </c>
      <c r="L105" t="str">
        <f>IFERROR(IF(VLOOKUP($C105, 'Base sheet'!$C$2:$L$853, 10, 0) = 0, "", VLOOKUP($C105, 'Base sheet'!$C$2:$L$853, 10, 0)), "")</f>
        <v/>
      </c>
    </row>
    <row r="106" spans="3:12" x14ac:dyDescent="0.2">
      <c r="C106" s="7" t="str">
        <f t="shared" si="1"/>
        <v>.</v>
      </c>
      <c r="D106" t="str">
        <f>IFERROR(VLOOKUP($C106, 'Base sheet'!$C$2:$L$853, 2, 0), "")</f>
        <v/>
      </c>
      <c r="E106" t="str">
        <f>IFERROR(VLOOKUP($C106, 'Base sheet'!$C$2:$L$853, 3, 0), "")</f>
        <v/>
      </c>
      <c r="F106" s="5" t="str">
        <f>IFERROR(VLOOKUP($C106, 'Base sheet'!$C$2:$L$853, 4, 0), "")</f>
        <v/>
      </c>
      <c r="G106" t="str">
        <f>IFERROR(VLOOKUP($C106, 'Base sheet'!$C$2:$L$853, 5, 0), "")</f>
        <v/>
      </c>
      <c r="H106" s="4" t="str">
        <f>IFERROR(VLOOKUP($C106, 'Base sheet'!$C$2:$L$853, 6, 0), "")</f>
        <v/>
      </c>
      <c r="I106" t="str">
        <f>IFERROR(VLOOKUP($C106, 'Base sheet'!$C$2:$L$853, 7, 0), "")</f>
        <v/>
      </c>
      <c r="J106" t="str">
        <f>IFERROR(VLOOKUP($C106, 'Base sheet'!$C$2:$L$853, 8, 0), "")</f>
        <v/>
      </c>
      <c r="K106" t="str">
        <f>IFERROR(VLOOKUP($C106, 'Base sheet'!$C$2:$L$853, 9, 0), "")</f>
        <v/>
      </c>
      <c r="L106" t="str">
        <f>IFERROR(IF(VLOOKUP($C106, 'Base sheet'!$C$2:$L$853, 10, 0) = 0, "", VLOOKUP($C106, 'Base sheet'!$C$2:$L$853, 10, 0)), "")</f>
        <v/>
      </c>
    </row>
    <row r="107" spans="3:12" x14ac:dyDescent="0.2">
      <c r="C107" s="7" t="str">
        <f t="shared" si="1"/>
        <v>.</v>
      </c>
      <c r="D107" t="str">
        <f>IFERROR(VLOOKUP($C107, 'Base sheet'!$C$2:$L$853, 2, 0), "")</f>
        <v/>
      </c>
      <c r="E107" t="str">
        <f>IFERROR(VLOOKUP($C107, 'Base sheet'!$C$2:$L$853, 3, 0), "")</f>
        <v/>
      </c>
      <c r="F107" s="5" t="str">
        <f>IFERROR(VLOOKUP($C107, 'Base sheet'!$C$2:$L$853, 4, 0), "")</f>
        <v/>
      </c>
      <c r="G107" t="str">
        <f>IFERROR(VLOOKUP($C107, 'Base sheet'!$C$2:$L$853, 5, 0), "")</f>
        <v/>
      </c>
      <c r="H107" s="4" t="str">
        <f>IFERROR(VLOOKUP($C107, 'Base sheet'!$C$2:$L$853, 6, 0), "")</f>
        <v/>
      </c>
      <c r="I107" t="str">
        <f>IFERROR(VLOOKUP($C107, 'Base sheet'!$C$2:$L$853, 7, 0), "")</f>
        <v/>
      </c>
      <c r="J107" t="str">
        <f>IFERROR(VLOOKUP($C107, 'Base sheet'!$C$2:$L$853, 8, 0), "")</f>
        <v/>
      </c>
      <c r="K107" t="str">
        <f>IFERROR(VLOOKUP($C107, 'Base sheet'!$C$2:$L$853, 9, 0), "")</f>
        <v/>
      </c>
      <c r="L107" t="str">
        <f>IFERROR(IF(VLOOKUP($C107, 'Base sheet'!$C$2:$L$853, 10, 0) = 0, "", VLOOKUP($C107, 'Base sheet'!$C$2:$L$853, 10, 0)), "")</f>
        <v/>
      </c>
    </row>
    <row r="108" spans="3:12" x14ac:dyDescent="0.2">
      <c r="C108" s="7" t="str">
        <f t="shared" si="1"/>
        <v>.</v>
      </c>
      <c r="D108" t="str">
        <f>IFERROR(VLOOKUP($C108, 'Base sheet'!$C$2:$L$853, 2, 0), "")</f>
        <v/>
      </c>
      <c r="E108" t="str">
        <f>IFERROR(VLOOKUP($C108, 'Base sheet'!$C$2:$L$853, 3, 0), "")</f>
        <v/>
      </c>
      <c r="F108" s="5" t="str">
        <f>IFERROR(VLOOKUP($C108, 'Base sheet'!$C$2:$L$853, 4, 0), "")</f>
        <v/>
      </c>
      <c r="G108" t="str">
        <f>IFERROR(VLOOKUP($C108, 'Base sheet'!$C$2:$L$853, 5, 0), "")</f>
        <v/>
      </c>
      <c r="H108" s="4" t="str">
        <f>IFERROR(VLOOKUP($C108, 'Base sheet'!$C$2:$L$853, 6, 0), "")</f>
        <v/>
      </c>
      <c r="I108" t="str">
        <f>IFERROR(VLOOKUP($C108, 'Base sheet'!$C$2:$L$853, 7, 0), "")</f>
        <v/>
      </c>
      <c r="J108" t="str">
        <f>IFERROR(VLOOKUP($C108, 'Base sheet'!$C$2:$L$853, 8, 0), "")</f>
        <v/>
      </c>
      <c r="K108" t="str">
        <f>IFERROR(VLOOKUP($C108, 'Base sheet'!$C$2:$L$853, 9, 0), "")</f>
        <v/>
      </c>
      <c r="L108" t="str">
        <f>IFERROR(IF(VLOOKUP($C108, 'Base sheet'!$C$2:$L$853, 10, 0) = 0, "", VLOOKUP($C108, 'Base sheet'!$C$2:$L$853, 10, 0)), "")</f>
        <v/>
      </c>
    </row>
    <row r="109" spans="3:12" x14ac:dyDescent="0.2">
      <c r="C109" s="7" t="str">
        <f t="shared" si="1"/>
        <v>.</v>
      </c>
      <c r="D109" t="str">
        <f>IFERROR(VLOOKUP($C109, 'Base sheet'!$C$2:$L$853, 2, 0), "")</f>
        <v/>
      </c>
      <c r="E109" t="str">
        <f>IFERROR(VLOOKUP($C109, 'Base sheet'!$C$2:$L$853, 3, 0), "")</f>
        <v/>
      </c>
      <c r="F109" s="5" t="str">
        <f>IFERROR(VLOOKUP($C109, 'Base sheet'!$C$2:$L$853, 4, 0), "")</f>
        <v/>
      </c>
      <c r="G109" t="str">
        <f>IFERROR(VLOOKUP($C109, 'Base sheet'!$C$2:$L$853, 5, 0), "")</f>
        <v/>
      </c>
      <c r="H109" s="4" t="str">
        <f>IFERROR(VLOOKUP($C109, 'Base sheet'!$C$2:$L$853, 6, 0), "")</f>
        <v/>
      </c>
      <c r="I109" t="str">
        <f>IFERROR(VLOOKUP($C109, 'Base sheet'!$C$2:$L$853, 7, 0), "")</f>
        <v/>
      </c>
      <c r="J109" t="str">
        <f>IFERROR(VLOOKUP($C109, 'Base sheet'!$C$2:$L$853, 8, 0), "")</f>
        <v/>
      </c>
      <c r="K109" t="str">
        <f>IFERROR(VLOOKUP($C109, 'Base sheet'!$C$2:$L$853, 9, 0), "")</f>
        <v/>
      </c>
      <c r="L109" t="str">
        <f>IFERROR(IF(VLOOKUP($C109, 'Base sheet'!$C$2:$L$853, 10, 0) = 0, "", VLOOKUP($C109, 'Base sheet'!$C$2:$L$853, 10, 0)), "")</f>
        <v/>
      </c>
    </row>
    <row r="110" spans="3:12" x14ac:dyDescent="0.2">
      <c r="C110" s="7" t="str">
        <f t="shared" si="1"/>
        <v>.</v>
      </c>
      <c r="D110" t="str">
        <f>IFERROR(VLOOKUP($C110, 'Base sheet'!$C$2:$L$853, 2, 0), "")</f>
        <v/>
      </c>
      <c r="E110" t="str">
        <f>IFERROR(VLOOKUP($C110, 'Base sheet'!$C$2:$L$853, 3, 0), "")</f>
        <v/>
      </c>
      <c r="F110" s="5" t="str">
        <f>IFERROR(VLOOKUP($C110, 'Base sheet'!$C$2:$L$853, 4, 0), "")</f>
        <v/>
      </c>
      <c r="G110" t="str">
        <f>IFERROR(VLOOKUP($C110, 'Base sheet'!$C$2:$L$853, 5, 0), "")</f>
        <v/>
      </c>
      <c r="H110" s="4" t="str">
        <f>IFERROR(VLOOKUP($C110, 'Base sheet'!$C$2:$L$853, 6, 0), "")</f>
        <v/>
      </c>
      <c r="I110" t="str">
        <f>IFERROR(VLOOKUP($C110, 'Base sheet'!$C$2:$L$853, 7, 0), "")</f>
        <v/>
      </c>
      <c r="J110" t="str">
        <f>IFERROR(VLOOKUP($C110, 'Base sheet'!$C$2:$L$853, 8, 0), "")</f>
        <v/>
      </c>
      <c r="K110" t="str">
        <f>IFERROR(VLOOKUP($C110, 'Base sheet'!$C$2:$L$853, 9, 0), "")</f>
        <v/>
      </c>
      <c r="L110" t="str">
        <f>IFERROR(IF(VLOOKUP($C110, 'Base sheet'!$C$2:$L$853, 10, 0) = 0, "", VLOOKUP($C110, 'Base sheet'!$C$2:$L$853, 10, 0)), "")</f>
        <v/>
      </c>
    </row>
    <row r="111" spans="3:12" x14ac:dyDescent="0.2">
      <c r="C111" s="7" t="str">
        <f t="shared" si="1"/>
        <v>.</v>
      </c>
      <c r="D111" t="str">
        <f>IFERROR(VLOOKUP($C111, 'Base sheet'!$C$2:$L$853, 2, 0), "")</f>
        <v/>
      </c>
      <c r="E111" t="str">
        <f>IFERROR(VLOOKUP($C111, 'Base sheet'!$C$2:$L$853, 3, 0), "")</f>
        <v/>
      </c>
      <c r="F111" s="5" t="str">
        <f>IFERROR(VLOOKUP($C111, 'Base sheet'!$C$2:$L$853, 4, 0), "")</f>
        <v/>
      </c>
      <c r="G111" t="str">
        <f>IFERROR(VLOOKUP($C111, 'Base sheet'!$C$2:$L$853, 5, 0), "")</f>
        <v/>
      </c>
      <c r="H111" s="4" t="str">
        <f>IFERROR(VLOOKUP($C111, 'Base sheet'!$C$2:$L$853, 6, 0), "")</f>
        <v/>
      </c>
      <c r="I111" t="str">
        <f>IFERROR(VLOOKUP($C111, 'Base sheet'!$C$2:$L$853, 7, 0), "")</f>
        <v/>
      </c>
      <c r="J111" t="str">
        <f>IFERROR(VLOOKUP($C111, 'Base sheet'!$C$2:$L$853, 8, 0), "")</f>
        <v/>
      </c>
      <c r="K111" t="str">
        <f>IFERROR(VLOOKUP($C111, 'Base sheet'!$C$2:$L$853, 9, 0), "")</f>
        <v/>
      </c>
      <c r="L111" t="str">
        <f>IFERROR(IF(VLOOKUP($C111, 'Base sheet'!$C$2:$L$853, 10, 0) = 0, "", VLOOKUP($C111, 'Base sheet'!$C$2:$L$853, 10, 0)), "")</f>
        <v/>
      </c>
    </row>
    <row r="112" spans="3:12" x14ac:dyDescent="0.2">
      <c r="C112" s="7" t="str">
        <f t="shared" si="1"/>
        <v>.</v>
      </c>
      <c r="D112" t="str">
        <f>IFERROR(VLOOKUP($C112, 'Base sheet'!$C$2:$L$853, 2, 0), "")</f>
        <v/>
      </c>
      <c r="E112" t="str">
        <f>IFERROR(VLOOKUP($C112, 'Base sheet'!$C$2:$L$853, 3, 0), "")</f>
        <v/>
      </c>
      <c r="F112" s="5" t="str">
        <f>IFERROR(VLOOKUP($C112, 'Base sheet'!$C$2:$L$853, 4, 0), "")</f>
        <v/>
      </c>
      <c r="G112" t="str">
        <f>IFERROR(VLOOKUP($C112, 'Base sheet'!$C$2:$L$853, 5, 0), "")</f>
        <v/>
      </c>
      <c r="H112" s="4" t="str">
        <f>IFERROR(VLOOKUP($C112, 'Base sheet'!$C$2:$L$853, 6, 0), "")</f>
        <v/>
      </c>
      <c r="I112" t="str">
        <f>IFERROR(VLOOKUP($C112, 'Base sheet'!$C$2:$L$853, 7, 0), "")</f>
        <v/>
      </c>
      <c r="J112" t="str">
        <f>IFERROR(VLOOKUP($C112, 'Base sheet'!$C$2:$L$853, 8, 0), "")</f>
        <v/>
      </c>
      <c r="K112" t="str">
        <f>IFERROR(VLOOKUP($C112, 'Base sheet'!$C$2:$L$853, 9, 0), "")</f>
        <v/>
      </c>
      <c r="L112" t="str">
        <f>IFERROR(IF(VLOOKUP($C112, 'Base sheet'!$C$2:$L$853, 10, 0) = 0, "", VLOOKUP($C112, 'Base sheet'!$C$2:$L$853, 10, 0)), "")</f>
        <v/>
      </c>
    </row>
    <row r="113" spans="3:12" x14ac:dyDescent="0.2">
      <c r="C113" s="7" t="str">
        <f t="shared" si="1"/>
        <v>.</v>
      </c>
      <c r="D113" t="str">
        <f>IFERROR(VLOOKUP($C113, 'Base sheet'!$C$2:$L$853, 2, 0), "")</f>
        <v/>
      </c>
      <c r="E113" t="str">
        <f>IFERROR(VLOOKUP($C113, 'Base sheet'!$C$2:$L$853, 3, 0), "")</f>
        <v/>
      </c>
      <c r="F113" s="5" t="str">
        <f>IFERROR(VLOOKUP($C113, 'Base sheet'!$C$2:$L$853, 4, 0), "")</f>
        <v/>
      </c>
      <c r="G113" t="str">
        <f>IFERROR(VLOOKUP($C113, 'Base sheet'!$C$2:$L$853, 5, 0), "")</f>
        <v/>
      </c>
      <c r="H113" s="4" t="str">
        <f>IFERROR(VLOOKUP($C113, 'Base sheet'!$C$2:$L$853, 6, 0), "")</f>
        <v/>
      </c>
      <c r="I113" t="str">
        <f>IFERROR(VLOOKUP($C113, 'Base sheet'!$C$2:$L$853, 7, 0), "")</f>
        <v/>
      </c>
      <c r="J113" t="str">
        <f>IFERROR(VLOOKUP($C113, 'Base sheet'!$C$2:$L$853, 8, 0), "")</f>
        <v/>
      </c>
      <c r="K113" t="str">
        <f>IFERROR(VLOOKUP($C113, 'Base sheet'!$C$2:$L$853, 9, 0), "")</f>
        <v/>
      </c>
      <c r="L113" t="str">
        <f>IFERROR(IF(VLOOKUP($C113, 'Base sheet'!$C$2:$L$853, 10, 0) = 0, "", VLOOKUP($C113, 'Base sheet'!$C$2:$L$853, 10, 0)), "")</f>
        <v/>
      </c>
    </row>
    <row r="114" spans="3:12" x14ac:dyDescent="0.2">
      <c r="C114" s="7" t="str">
        <f t="shared" si="1"/>
        <v>.</v>
      </c>
      <c r="D114" t="str">
        <f>IFERROR(VLOOKUP($C114, 'Base sheet'!$C$2:$L$853, 2, 0), "")</f>
        <v/>
      </c>
      <c r="E114" t="str">
        <f>IFERROR(VLOOKUP($C114, 'Base sheet'!$C$2:$L$853, 3, 0), "")</f>
        <v/>
      </c>
      <c r="F114" s="5" t="str">
        <f>IFERROR(VLOOKUP($C114, 'Base sheet'!$C$2:$L$853, 4, 0), "")</f>
        <v/>
      </c>
      <c r="G114" t="str">
        <f>IFERROR(VLOOKUP($C114, 'Base sheet'!$C$2:$L$853, 5, 0), "")</f>
        <v/>
      </c>
      <c r="H114" s="4" t="str">
        <f>IFERROR(VLOOKUP($C114, 'Base sheet'!$C$2:$L$853, 6, 0), "")</f>
        <v/>
      </c>
      <c r="I114" t="str">
        <f>IFERROR(VLOOKUP($C114, 'Base sheet'!$C$2:$L$853, 7, 0), "")</f>
        <v/>
      </c>
      <c r="J114" t="str">
        <f>IFERROR(VLOOKUP($C114, 'Base sheet'!$C$2:$L$853, 8, 0), "")</f>
        <v/>
      </c>
      <c r="K114" t="str">
        <f>IFERROR(VLOOKUP($C114, 'Base sheet'!$C$2:$L$853, 9, 0), "")</f>
        <v/>
      </c>
      <c r="L114" t="str">
        <f>IFERROR(IF(VLOOKUP($C114, 'Base sheet'!$C$2:$L$853, 10, 0) = 0, "", VLOOKUP($C114, 'Base sheet'!$C$2:$L$853, 10, 0)), "")</f>
        <v/>
      </c>
    </row>
    <row r="115" spans="3:12" x14ac:dyDescent="0.2">
      <c r="C115" s="7" t="str">
        <f t="shared" si="1"/>
        <v>.</v>
      </c>
      <c r="D115" t="str">
        <f>IFERROR(VLOOKUP($C115, 'Base sheet'!$C$2:$L$853, 2, 0), "")</f>
        <v/>
      </c>
      <c r="E115" t="str">
        <f>IFERROR(VLOOKUP($C115, 'Base sheet'!$C$2:$L$853, 3, 0), "")</f>
        <v/>
      </c>
      <c r="F115" s="5" t="str">
        <f>IFERROR(VLOOKUP($C115, 'Base sheet'!$C$2:$L$853, 4, 0), "")</f>
        <v/>
      </c>
      <c r="G115" t="str">
        <f>IFERROR(VLOOKUP($C115, 'Base sheet'!$C$2:$L$853, 5, 0), "")</f>
        <v/>
      </c>
      <c r="H115" s="4" t="str">
        <f>IFERROR(VLOOKUP($C115, 'Base sheet'!$C$2:$L$853, 6, 0), "")</f>
        <v/>
      </c>
      <c r="I115" t="str">
        <f>IFERROR(VLOOKUP($C115, 'Base sheet'!$C$2:$L$853, 7, 0), "")</f>
        <v/>
      </c>
      <c r="J115" t="str">
        <f>IFERROR(VLOOKUP($C115, 'Base sheet'!$C$2:$L$853, 8, 0), "")</f>
        <v/>
      </c>
      <c r="K115" t="str">
        <f>IFERROR(VLOOKUP($C115, 'Base sheet'!$C$2:$L$853, 9, 0), "")</f>
        <v/>
      </c>
      <c r="L115" t="str">
        <f>IFERROR(IF(VLOOKUP($C115, 'Base sheet'!$C$2:$L$853, 10, 0) = 0, "", VLOOKUP($C115, 'Base sheet'!$C$2:$L$853, 10, 0)), "")</f>
        <v/>
      </c>
    </row>
    <row r="116" spans="3:12" x14ac:dyDescent="0.2">
      <c r="C116" s="7" t="str">
        <f t="shared" si="1"/>
        <v>.</v>
      </c>
      <c r="D116" t="str">
        <f>IFERROR(VLOOKUP($C116, 'Base sheet'!$C$2:$L$853, 2, 0), "")</f>
        <v/>
      </c>
      <c r="E116" t="str">
        <f>IFERROR(VLOOKUP($C116, 'Base sheet'!$C$2:$L$853, 3, 0), "")</f>
        <v/>
      </c>
      <c r="F116" s="5" t="str">
        <f>IFERROR(VLOOKUP($C116, 'Base sheet'!$C$2:$L$853, 4, 0), "")</f>
        <v/>
      </c>
      <c r="G116" t="str">
        <f>IFERROR(VLOOKUP($C116, 'Base sheet'!$C$2:$L$853, 5, 0), "")</f>
        <v/>
      </c>
      <c r="H116" s="4" t="str">
        <f>IFERROR(VLOOKUP($C116, 'Base sheet'!$C$2:$L$853, 6, 0), "")</f>
        <v/>
      </c>
      <c r="I116" t="str">
        <f>IFERROR(VLOOKUP($C116, 'Base sheet'!$C$2:$L$853, 7, 0), "")</f>
        <v/>
      </c>
      <c r="J116" t="str">
        <f>IFERROR(VLOOKUP($C116, 'Base sheet'!$C$2:$L$853, 8, 0), "")</f>
        <v/>
      </c>
      <c r="K116" t="str">
        <f>IFERROR(VLOOKUP($C116, 'Base sheet'!$C$2:$L$853, 9, 0), "")</f>
        <v/>
      </c>
      <c r="L116" t="str">
        <f>IFERROR(IF(VLOOKUP($C116, 'Base sheet'!$C$2:$L$853, 10, 0) = 0, "", VLOOKUP($C116, 'Base sheet'!$C$2:$L$853, 10, 0)), "")</f>
        <v/>
      </c>
    </row>
    <row r="117" spans="3:12" x14ac:dyDescent="0.2">
      <c r="C117" s="7" t="str">
        <f t="shared" si="1"/>
        <v>.</v>
      </c>
      <c r="D117" t="str">
        <f>IFERROR(VLOOKUP($C117, 'Base sheet'!$C$2:$L$853, 2, 0), "")</f>
        <v/>
      </c>
      <c r="E117" t="str">
        <f>IFERROR(VLOOKUP($C117, 'Base sheet'!$C$2:$L$853, 3, 0), "")</f>
        <v/>
      </c>
      <c r="F117" s="5" t="str">
        <f>IFERROR(VLOOKUP($C117, 'Base sheet'!$C$2:$L$853, 4, 0), "")</f>
        <v/>
      </c>
      <c r="G117" t="str">
        <f>IFERROR(VLOOKUP($C117, 'Base sheet'!$C$2:$L$853, 5, 0), "")</f>
        <v/>
      </c>
      <c r="H117" s="4" t="str">
        <f>IFERROR(VLOOKUP($C117, 'Base sheet'!$C$2:$L$853, 6, 0), "")</f>
        <v/>
      </c>
      <c r="I117" t="str">
        <f>IFERROR(VLOOKUP($C117, 'Base sheet'!$C$2:$L$853, 7, 0), "")</f>
        <v/>
      </c>
      <c r="J117" t="str">
        <f>IFERROR(VLOOKUP($C117, 'Base sheet'!$C$2:$L$853, 8, 0), "")</f>
        <v/>
      </c>
      <c r="K117" t="str">
        <f>IFERROR(VLOOKUP($C117, 'Base sheet'!$C$2:$L$853, 9, 0), "")</f>
        <v/>
      </c>
      <c r="L117" t="str">
        <f>IFERROR(IF(VLOOKUP($C117, 'Base sheet'!$C$2:$L$853, 10, 0) = 0, "", VLOOKUP($C117, 'Base sheet'!$C$2:$L$853, 10, 0)), "")</f>
        <v/>
      </c>
    </row>
    <row r="118" spans="3:12" x14ac:dyDescent="0.2">
      <c r="C118" s="7" t="str">
        <f t="shared" si="1"/>
        <v>.</v>
      </c>
      <c r="D118" t="str">
        <f>IFERROR(VLOOKUP($C118, 'Base sheet'!$C$2:$L$853, 2, 0), "")</f>
        <v/>
      </c>
      <c r="E118" t="str">
        <f>IFERROR(VLOOKUP($C118, 'Base sheet'!$C$2:$L$853, 3, 0), "")</f>
        <v/>
      </c>
      <c r="F118" s="5" t="str">
        <f>IFERROR(VLOOKUP($C118, 'Base sheet'!$C$2:$L$853, 4, 0), "")</f>
        <v/>
      </c>
      <c r="G118" t="str">
        <f>IFERROR(VLOOKUP($C118, 'Base sheet'!$C$2:$L$853, 5, 0), "")</f>
        <v/>
      </c>
      <c r="H118" s="4" t="str">
        <f>IFERROR(VLOOKUP($C118, 'Base sheet'!$C$2:$L$853, 6, 0), "")</f>
        <v/>
      </c>
      <c r="I118" t="str">
        <f>IFERROR(VLOOKUP($C118, 'Base sheet'!$C$2:$L$853, 7, 0), "")</f>
        <v/>
      </c>
      <c r="J118" t="str">
        <f>IFERROR(VLOOKUP($C118, 'Base sheet'!$C$2:$L$853, 8, 0), "")</f>
        <v/>
      </c>
      <c r="K118" t="str">
        <f>IFERROR(VLOOKUP($C118, 'Base sheet'!$C$2:$L$853, 9, 0), "")</f>
        <v/>
      </c>
      <c r="L118" t="str">
        <f>IFERROR(IF(VLOOKUP($C118, 'Base sheet'!$C$2:$L$853, 10, 0) = 0, "", VLOOKUP($C118, 'Base sheet'!$C$2:$L$853, 10, 0)), "")</f>
        <v/>
      </c>
    </row>
    <row r="119" spans="3:12" x14ac:dyDescent="0.2">
      <c r="C119" s="7" t="str">
        <f t="shared" si="1"/>
        <v>.</v>
      </c>
      <c r="D119" t="str">
        <f>IFERROR(VLOOKUP($C119, 'Base sheet'!$C$2:$L$853, 2, 0), "")</f>
        <v/>
      </c>
      <c r="E119" t="str">
        <f>IFERROR(VLOOKUP($C119, 'Base sheet'!$C$2:$L$853, 3, 0), "")</f>
        <v/>
      </c>
      <c r="F119" s="5" t="str">
        <f>IFERROR(VLOOKUP($C119, 'Base sheet'!$C$2:$L$853, 4, 0), "")</f>
        <v/>
      </c>
      <c r="G119" t="str">
        <f>IFERROR(VLOOKUP($C119, 'Base sheet'!$C$2:$L$853, 5, 0), "")</f>
        <v/>
      </c>
      <c r="H119" s="4" t="str">
        <f>IFERROR(VLOOKUP($C119, 'Base sheet'!$C$2:$L$853, 6, 0), "")</f>
        <v/>
      </c>
      <c r="I119" t="str">
        <f>IFERROR(VLOOKUP($C119, 'Base sheet'!$C$2:$L$853, 7, 0), "")</f>
        <v/>
      </c>
      <c r="J119" t="str">
        <f>IFERROR(VLOOKUP($C119, 'Base sheet'!$C$2:$L$853, 8, 0), "")</f>
        <v/>
      </c>
      <c r="K119" t="str">
        <f>IFERROR(VLOOKUP($C119, 'Base sheet'!$C$2:$L$853, 9, 0), "")</f>
        <v/>
      </c>
      <c r="L119" t="str">
        <f>IFERROR(IF(VLOOKUP($C119, 'Base sheet'!$C$2:$L$853, 10, 0) = 0, "", VLOOKUP($C119, 'Base sheet'!$C$2:$L$853, 10, 0)), "")</f>
        <v/>
      </c>
    </row>
    <row r="120" spans="3:12" x14ac:dyDescent="0.2">
      <c r="C120" s="7" t="str">
        <f t="shared" si="1"/>
        <v>.</v>
      </c>
      <c r="D120" t="str">
        <f>IFERROR(VLOOKUP($C120, 'Base sheet'!$C$2:$L$853, 2, 0), "")</f>
        <v/>
      </c>
      <c r="E120" t="str">
        <f>IFERROR(VLOOKUP($C120, 'Base sheet'!$C$2:$L$853, 3, 0), "")</f>
        <v/>
      </c>
      <c r="F120" s="5" t="str">
        <f>IFERROR(VLOOKUP($C120, 'Base sheet'!$C$2:$L$853, 4, 0), "")</f>
        <v/>
      </c>
      <c r="G120" t="str">
        <f>IFERROR(VLOOKUP($C120, 'Base sheet'!$C$2:$L$853, 5, 0), "")</f>
        <v/>
      </c>
      <c r="H120" s="4" t="str">
        <f>IFERROR(VLOOKUP($C120, 'Base sheet'!$C$2:$L$853, 6, 0), "")</f>
        <v/>
      </c>
      <c r="I120" t="str">
        <f>IFERROR(VLOOKUP($C120, 'Base sheet'!$C$2:$L$853, 7, 0), "")</f>
        <v/>
      </c>
      <c r="J120" t="str">
        <f>IFERROR(VLOOKUP($C120, 'Base sheet'!$C$2:$L$853, 8, 0), "")</f>
        <v/>
      </c>
      <c r="K120" t="str">
        <f>IFERROR(VLOOKUP($C120, 'Base sheet'!$C$2:$L$853, 9, 0), "")</f>
        <v/>
      </c>
      <c r="L120" t="str">
        <f>IFERROR(IF(VLOOKUP($C120, 'Base sheet'!$C$2:$L$853, 10, 0) = 0, "", VLOOKUP($C120, 'Base sheet'!$C$2:$L$853, 10, 0)), "")</f>
        <v/>
      </c>
    </row>
    <row r="121" spans="3:12" x14ac:dyDescent="0.2">
      <c r="C121" s="7" t="str">
        <f t="shared" si="1"/>
        <v>.</v>
      </c>
      <c r="D121" t="str">
        <f>IFERROR(VLOOKUP($C121, 'Base sheet'!$C$2:$L$853, 2, 0), "")</f>
        <v/>
      </c>
      <c r="E121" t="str">
        <f>IFERROR(VLOOKUP($C121, 'Base sheet'!$C$2:$L$853, 3, 0), "")</f>
        <v/>
      </c>
      <c r="F121" s="5" t="str">
        <f>IFERROR(VLOOKUP($C121, 'Base sheet'!$C$2:$L$853, 4, 0), "")</f>
        <v/>
      </c>
      <c r="G121" t="str">
        <f>IFERROR(VLOOKUP($C121, 'Base sheet'!$C$2:$L$853, 5, 0), "")</f>
        <v/>
      </c>
      <c r="H121" s="4" t="str">
        <f>IFERROR(VLOOKUP($C121, 'Base sheet'!$C$2:$L$853, 6, 0), "")</f>
        <v/>
      </c>
      <c r="I121" t="str">
        <f>IFERROR(VLOOKUP($C121, 'Base sheet'!$C$2:$L$853, 7, 0), "")</f>
        <v/>
      </c>
      <c r="J121" t="str">
        <f>IFERROR(VLOOKUP($C121, 'Base sheet'!$C$2:$L$853, 8, 0), "")</f>
        <v/>
      </c>
      <c r="K121" t="str">
        <f>IFERROR(VLOOKUP($C121, 'Base sheet'!$C$2:$L$853, 9, 0), "")</f>
        <v/>
      </c>
      <c r="L121" t="str">
        <f>IFERROR(IF(VLOOKUP($C121, 'Base sheet'!$C$2:$L$853, 10, 0) = 0, "", VLOOKUP($C121, 'Base sheet'!$C$2:$L$853, 10, 0)), "")</f>
        <v/>
      </c>
    </row>
    <row r="122" spans="3:12" x14ac:dyDescent="0.2">
      <c r="C122" s="7" t="str">
        <f t="shared" si="1"/>
        <v>.</v>
      </c>
      <c r="D122" t="str">
        <f>IFERROR(VLOOKUP($C122, 'Base sheet'!$C$2:$L$853, 2, 0), "")</f>
        <v/>
      </c>
      <c r="E122" t="str">
        <f>IFERROR(VLOOKUP($C122, 'Base sheet'!$C$2:$L$853, 3, 0), "")</f>
        <v/>
      </c>
      <c r="F122" s="5" t="str">
        <f>IFERROR(VLOOKUP($C122, 'Base sheet'!$C$2:$L$853, 4, 0), "")</f>
        <v/>
      </c>
      <c r="G122" t="str">
        <f>IFERROR(VLOOKUP($C122, 'Base sheet'!$C$2:$L$853, 5, 0), "")</f>
        <v/>
      </c>
      <c r="H122" s="4" t="str">
        <f>IFERROR(VLOOKUP($C122, 'Base sheet'!$C$2:$L$853, 6, 0), "")</f>
        <v/>
      </c>
      <c r="I122" t="str">
        <f>IFERROR(VLOOKUP($C122, 'Base sheet'!$C$2:$L$853, 7, 0), "")</f>
        <v/>
      </c>
      <c r="J122" t="str">
        <f>IFERROR(VLOOKUP($C122, 'Base sheet'!$C$2:$L$853, 8, 0), "")</f>
        <v/>
      </c>
      <c r="K122" t="str">
        <f>IFERROR(VLOOKUP($C122, 'Base sheet'!$C$2:$L$853, 9, 0), "")</f>
        <v/>
      </c>
      <c r="L122" t="str">
        <f>IFERROR(IF(VLOOKUP($C122, 'Base sheet'!$C$2:$L$853, 10, 0) = 0, "", VLOOKUP($C122, 'Base sheet'!$C$2:$L$853, 10, 0)), "")</f>
        <v/>
      </c>
    </row>
    <row r="123" spans="3:12" x14ac:dyDescent="0.2">
      <c r="C123" s="7" t="str">
        <f t="shared" si="1"/>
        <v>.</v>
      </c>
      <c r="D123" t="str">
        <f>IFERROR(VLOOKUP($C123, 'Base sheet'!$C$2:$L$853, 2, 0), "")</f>
        <v/>
      </c>
      <c r="E123" t="str">
        <f>IFERROR(VLOOKUP($C123, 'Base sheet'!$C$2:$L$853, 3, 0), "")</f>
        <v/>
      </c>
      <c r="F123" s="5" t="str">
        <f>IFERROR(VLOOKUP($C123, 'Base sheet'!$C$2:$L$853, 4, 0), "")</f>
        <v/>
      </c>
      <c r="G123" t="str">
        <f>IFERROR(VLOOKUP($C123, 'Base sheet'!$C$2:$L$853, 5, 0), "")</f>
        <v/>
      </c>
      <c r="H123" s="4" t="str">
        <f>IFERROR(VLOOKUP($C123, 'Base sheet'!$C$2:$L$853, 6, 0), "")</f>
        <v/>
      </c>
      <c r="I123" t="str">
        <f>IFERROR(VLOOKUP($C123, 'Base sheet'!$C$2:$L$853, 7, 0), "")</f>
        <v/>
      </c>
      <c r="J123" t="str">
        <f>IFERROR(VLOOKUP($C123, 'Base sheet'!$C$2:$L$853, 8, 0), "")</f>
        <v/>
      </c>
      <c r="K123" t="str">
        <f>IFERROR(VLOOKUP($C123, 'Base sheet'!$C$2:$L$853, 9, 0), "")</f>
        <v/>
      </c>
      <c r="L123" t="str">
        <f>IFERROR(IF(VLOOKUP($C123, 'Base sheet'!$C$2:$L$853, 10, 0) = 0, "", VLOOKUP($C123, 'Base sheet'!$C$2:$L$853, 10, 0)), "")</f>
        <v/>
      </c>
    </row>
    <row r="124" spans="3:12" x14ac:dyDescent="0.2">
      <c r="C124" s="7" t="str">
        <f t="shared" si="1"/>
        <v>.</v>
      </c>
      <c r="D124" t="str">
        <f>IFERROR(VLOOKUP($C124, 'Base sheet'!$C$2:$L$853, 2, 0), "")</f>
        <v/>
      </c>
      <c r="E124" t="str">
        <f>IFERROR(VLOOKUP($C124, 'Base sheet'!$C$2:$L$853, 3, 0), "")</f>
        <v/>
      </c>
      <c r="F124" s="5" t="str">
        <f>IFERROR(VLOOKUP($C124, 'Base sheet'!$C$2:$L$853, 4, 0), "")</f>
        <v/>
      </c>
      <c r="G124" t="str">
        <f>IFERROR(VLOOKUP($C124, 'Base sheet'!$C$2:$L$853, 5, 0), "")</f>
        <v/>
      </c>
      <c r="H124" s="4" t="str">
        <f>IFERROR(VLOOKUP($C124, 'Base sheet'!$C$2:$L$853, 6, 0), "")</f>
        <v/>
      </c>
      <c r="I124" t="str">
        <f>IFERROR(VLOOKUP($C124, 'Base sheet'!$C$2:$L$853, 7, 0), "")</f>
        <v/>
      </c>
      <c r="J124" t="str">
        <f>IFERROR(VLOOKUP($C124, 'Base sheet'!$C$2:$L$853, 8, 0), "")</f>
        <v/>
      </c>
      <c r="K124" t="str">
        <f>IFERROR(VLOOKUP($C124, 'Base sheet'!$C$2:$L$853, 9, 0), "")</f>
        <v/>
      </c>
      <c r="L124" t="str">
        <f>IFERROR(IF(VLOOKUP($C124, 'Base sheet'!$C$2:$L$853, 10, 0) = 0, "", VLOOKUP($C124, 'Base sheet'!$C$2:$L$853, 10, 0)), "")</f>
        <v/>
      </c>
    </row>
    <row r="125" spans="3:12" x14ac:dyDescent="0.2">
      <c r="C125" s="7" t="str">
        <f t="shared" si="1"/>
        <v>.</v>
      </c>
      <c r="D125" t="str">
        <f>IFERROR(VLOOKUP($C125, 'Base sheet'!$C$2:$L$853, 2, 0), "")</f>
        <v/>
      </c>
      <c r="E125" t="str">
        <f>IFERROR(VLOOKUP($C125, 'Base sheet'!$C$2:$L$853, 3, 0), "")</f>
        <v/>
      </c>
      <c r="F125" s="5" t="str">
        <f>IFERROR(VLOOKUP($C125, 'Base sheet'!$C$2:$L$853, 4, 0), "")</f>
        <v/>
      </c>
      <c r="G125" t="str">
        <f>IFERROR(VLOOKUP($C125, 'Base sheet'!$C$2:$L$853, 5, 0), "")</f>
        <v/>
      </c>
      <c r="H125" s="4" t="str">
        <f>IFERROR(VLOOKUP($C125, 'Base sheet'!$C$2:$L$853, 6, 0), "")</f>
        <v/>
      </c>
      <c r="I125" t="str">
        <f>IFERROR(VLOOKUP($C125, 'Base sheet'!$C$2:$L$853, 7, 0), "")</f>
        <v/>
      </c>
      <c r="J125" t="str">
        <f>IFERROR(VLOOKUP($C125, 'Base sheet'!$C$2:$L$853, 8, 0), "")</f>
        <v/>
      </c>
      <c r="K125" t="str">
        <f>IFERROR(VLOOKUP($C125, 'Base sheet'!$C$2:$L$853, 9, 0), "")</f>
        <v/>
      </c>
      <c r="L125" t="str">
        <f>IFERROR(IF(VLOOKUP($C125, 'Base sheet'!$C$2:$L$853, 10, 0) = 0, "", VLOOKUP($C125, 'Base sheet'!$C$2:$L$853, 10, 0)), "")</f>
        <v/>
      </c>
    </row>
    <row r="126" spans="3:12" x14ac:dyDescent="0.2">
      <c r="C126" s="7" t="str">
        <f t="shared" si="1"/>
        <v>.</v>
      </c>
      <c r="D126" t="str">
        <f>IFERROR(VLOOKUP($C126, 'Base sheet'!$C$2:$L$853, 2, 0), "")</f>
        <v/>
      </c>
      <c r="E126" t="str">
        <f>IFERROR(VLOOKUP($C126, 'Base sheet'!$C$2:$L$853, 3, 0), "")</f>
        <v/>
      </c>
      <c r="F126" s="5" t="str">
        <f>IFERROR(VLOOKUP($C126, 'Base sheet'!$C$2:$L$853, 4, 0), "")</f>
        <v/>
      </c>
      <c r="G126" t="str">
        <f>IFERROR(VLOOKUP($C126, 'Base sheet'!$C$2:$L$853, 5, 0), "")</f>
        <v/>
      </c>
      <c r="H126" s="4" t="str">
        <f>IFERROR(VLOOKUP($C126, 'Base sheet'!$C$2:$L$853, 6, 0), "")</f>
        <v/>
      </c>
      <c r="I126" t="str">
        <f>IFERROR(VLOOKUP($C126, 'Base sheet'!$C$2:$L$853, 7, 0), "")</f>
        <v/>
      </c>
      <c r="J126" t="str">
        <f>IFERROR(VLOOKUP($C126, 'Base sheet'!$C$2:$L$853, 8, 0), "")</f>
        <v/>
      </c>
      <c r="K126" t="str">
        <f>IFERROR(VLOOKUP($C126, 'Base sheet'!$C$2:$L$853, 9, 0), "")</f>
        <v/>
      </c>
      <c r="L126" t="str">
        <f>IFERROR(IF(VLOOKUP($C126, 'Base sheet'!$C$2:$L$853, 10, 0) = 0, "", VLOOKUP($C126, 'Base sheet'!$C$2:$L$853, 10, 0)), "")</f>
        <v/>
      </c>
    </row>
    <row r="127" spans="3:12" x14ac:dyDescent="0.2">
      <c r="C127" s="7" t="str">
        <f t="shared" si="1"/>
        <v>.</v>
      </c>
      <c r="D127" t="str">
        <f>IFERROR(VLOOKUP($C127, 'Base sheet'!$C$2:$L$853, 2, 0), "")</f>
        <v/>
      </c>
      <c r="E127" t="str">
        <f>IFERROR(VLOOKUP($C127, 'Base sheet'!$C$2:$L$853, 3, 0), "")</f>
        <v/>
      </c>
      <c r="F127" s="5" t="str">
        <f>IFERROR(VLOOKUP($C127, 'Base sheet'!$C$2:$L$853, 4, 0), "")</f>
        <v/>
      </c>
      <c r="G127" t="str">
        <f>IFERROR(VLOOKUP($C127, 'Base sheet'!$C$2:$L$853, 5, 0), "")</f>
        <v/>
      </c>
      <c r="H127" s="4" t="str">
        <f>IFERROR(VLOOKUP($C127, 'Base sheet'!$C$2:$L$853, 6, 0), "")</f>
        <v/>
      </c>
      <c r="I127" t="str">
        <f>IFERROR(VLOOKUP($C127, 'Base sheet'!$C$2:$L$853, 7, 0), "")</f>
        <v/>
      </c>
      <c r="J127" t="str">
        <f>IFERROR(VLOOKUP($C127, 'Base sheet'!$C$2:$L$853, 8, 0), "")</f>
        <v/>
      </c>
      <c r="K127" t="str">
        <f>IFERROR(VLOOKUP($C127, 'Base sheet'!$C$2:$L$853, 9, 0), "")</f>
        <v/>
      </c>
      <c r="L127" t="str">
        <f>IFERROR(IF(VLOOKUP($C127, 'Base sheet'!$C$2:$L$853, 10, 0) = 0, "", VLOOKUP($C127, 'Base sheet'!$C$2:$L$853, 10, 0)), "")</f>
        <v/>
      </c>
    </row>
    <row r="128" spans="3:12" x14ac:dyDescent="0.2">
      <c r="C128" s="7" t="str">
        <f t="shared" si="1"/>
        <v>.</v>
      </c>
      <c r="D128" t="str">
        <f>IFERROR(VLOOKUP($C128, 'Base sheet'!$C$2:$L$853, 2, 0), "")</f>
        <v/>
      </c>
      <c r="E128" t="str">
        <f>IFERROR(VLOOKUP($C128, 'Base sheet'!$C$2:$L$853, 3, 0), "")</f>
        <v/>
      </c>
      <c r="F128" s="5" t="str">
        <f>IFERROR(VLOOKUP($C128, 'Base sheet'!$C$2:$L$853, 4, 0), "")</f>
        <v/>
      </c>
      <c r="G128" t="str">
        <f>IFERROR(VLOOKUP($C128, 'Base sheet'!$C$2:$L$853, 5, 0), "")</f>
        <v/>
      </c>
      <c r="H128" s="4" t="str">
        <f>IFERROR(VLOOKUP($C128, 'Base sheet'!$C$2:$L$853, 6, 0), "")</f>
        <v/>
      </c>
      <c r="I128" t="str">
        <f>IFERROR(VLOOKUP($C128, 'Base sheet'!$C$2:$L$853, 7, 0), "")</f>
        <v/>
      </c>
      <c r="J128" t="str">
        <f>IFERROR(VLOOKUP($C128, 'Base sheet'!$C$2:$L$853, 8, 0), "")</f>
        <v/>
      </c>
      <c r="K128" t="str">
        <f>IFERROR(VLOOKUP($C128, 'Base sheet'!$C$2:$L$853, 9, 0), "")</f>
        <v/>
      </c>
      <c r="L128" t="str">
        <f>IFERROR(IF(VLOOKUP($C128, 'Base sheet'!$C$2:$L$853, 10, 0) = 0, "", VLOOKUP($C128, 'Base sheet'!$C$2:$L$853, 10, 0)), "")</f>
        <v/>
      </c>
    </row>
    <row r="129" spans="3:12" x14ac:dyDescent="0.2">
      <c r="C129" s="7" t="str">
        <f t="shared" si="1"/>
        <v>.</v>
      </c>
      <c r="D129" t="str">
        <f>IFERROR(VLOOKUP($C129, 'Base sheet'!$C$2:$L$853, 2, 0), "")</f>
        <v/>
      </c>
      <c r="E129" t="str">
        <f>IFERROR(VLOOKUP($C129, 'Base sheet'!$C$2:$L$853, 3, 0), "")</f>
        <v/>
      </c>
      <c r="F129" s="5" t="str">
        <f>IFERROR(VLOOKUP($C129, 'Base sheet'!$C$2:$L$853, 4, 0), "")</f>
        <v/>
      </c>
      <c r="G129" t="str">
        <f>IFERROR(VLOOKUP($C129, 'Base sheet'!$C$2:$L$853, 5, 0), "")</f>
        <v/>
      </c>
      <c r="H129" s="4" t="str">
        <f>IFERROR(VLOOKUP($C129, 'Base sheet'!$C$2:$L$853, 6, 0), "")</f>
        <v/>
      </c>
      <c r="I129" t="str">
        <f>IFERROR(VLOOKUP($C129, 'Base sheet'!$C$2:$L$853, 7, 0), "")</f>
        <v/>
      </c>
      <c r="J129" t="str">
        <f>IFERROR(VLOOKUP($C129, 'Base sheet'!$C$2:$L$853, 8, 0), "")</f>
        <v/>
      </c>
      <c r="K129" t="str">
        <f>IFERROR(VLOOKUP($C129, 'Base sheet'!$C$2:$L$853, 9, 0), "")</f>
        <v/>
      </c>
      <c r="L129" t="str">
        <f>IFERROR(IF(VLOOKUP($C129, 'Base sheet'!$C$2:$L$853, 10, 0) = 0, "", VLOOKUP($C129, 'Base sheet'!$C$2:$L$853, 10, 0)), "")</f>
        <v/>
      </c>
    </row>
    <row r="130" spans="3:12" x14ac:dyDescent="0.2">
      <c r="C130" s="7" t="str">
        <f t="shared" ref="C130:C193" si="2">A130&amp;"."&amp;B130</f>
        <v>.</v>
      </c>
      <c r="D130" t="str">
        <f>IFERROR(VLOOKUP($C130, 'Base sheet'!$C$2:$L$853, 2, 0), "")</f>
        <v/>
      </c>
      <c r="E130" t="str">
        <f>IFERROR(VLOOKUP($C130, 'Base sheet'!$C$2:$L$853, 3, 0), "")</f>
        <v/>
      </c>
      <c r="F130" s="5" t="str">
        <f>IFERROR(VLOOKUP($C130, 'Base sheet'!$C$2:$L$853, 4, 0), "")</f>
        <v/>
      </c>
      <c r="G130" t="str">
        <f>IFERROR(VLOOKUP($C130, 'Base sheet'!$C$2:$L$853, 5, 0), "")</f>
        <v/>
      </c>
      <c r="H130" s="4" t="str">
        <f>IFERROR(VLOOKUP($C130, 'Base sheet'!$C$2:$L$853, 6, 0), "")</f>
        <v/>
      </c>
      <c r="I130" t="str">
        <f>IFERROR(VLOOKUP($C130, 'Base sheet'!$C$2:$L$853, 7, 0), "")</f>
        <v/>
      </c>
      <c r="J130" t="str">
        <f>IFERROR(VLOOKUP($C130, 'Base sheet'!$C$2:$L$853, 8, 0), "")</f>
        <v/>
      </c>
      <c r="K130" t="str">
        <f>IFERROR(VLOOKUP($C130, 'Base sheet'!$C$2:$L$853, 9, 0), "")</f>
        <v/>
      </c>
      <c r="L130" t="str">
        <f>IFERROR(IF(VLOOKUP($C130, 'Base sheet'!$C$2:$L$853, 10, 0) = 0, "", VLOOKUP($C130, 'Base sheet'!$C$2:$L$853, 10, 0)), "")</f>
        <v/>
      </c>
    </row>
    <row r="131" spans="3:12" x14ac:dyDescent="0.2">
      <c r="C131" s="7" t="str">
        <f t="shared" si="2"/>
        <v>.</v>
      </c>
      <c r="D131" t="str">
        <f>IFERROR(VLOOKUP($C131, 'Base sheet'!$C$2:$L$853, 2, 0), "")</f>
        <v/>
      </c>
      <c r="E131" t="str">
        <f>IFERROR(VLOOKUP($C131, 'Base sheet'!$C$2:$L$853, 3, 0), "")</f>
        <v/>
      </c>
      <c r="F131" s="5" t="str">
        <f>IFERROR(VLOOKUP($C131, 'Base sheet'!$C$2:$L$853, 4, 0), "")</f>
        <v/>
      </c>
      <c r="G131" t="str">
        <f>IFERROR(VLOOKUP($C131, 'Base sheet'!$C$2:$L$853, 5, 0), "")</f>
        <v/>
      </c>
      <c r="H131" s="4" t="str">
        <f>IFERROR(VLOOKUP($C131, 'Base sheet'!$C$2:$L$853, 6, 0), "")</f>
        <v/>
      </c>
      <c r="I131" t="str">
        <f>IFERROR(VLOOKUP($C131, 'Base sheet'!$C$2:$L$853, 7, 0), "")</f>
        <v/>
      </c>
      <c r="J131" t="str">
        <f>IFERROR(VLOOKUP($C131, 'Base sheet'!$C$2:$L$853, 8, 0), "")</f>
        <v/>
      </c>
      <c r="K131" t="str">
        <f>IFERROR(VLOOKUP($C131, 'Base sheet'!$C$2:$L$853, 9, 0), "")</f>
        <v/>
      </c>
      <c r="L131" t="str">
        <f>IFERROR(IF(VLOOKUP($C131, 'Base sheet'!$C$2:$L$853, 10, 0) = 0, "", VLOOKUP($C131, 'Base sheet'!$C$2:$L$853, 10, 0)), "")</f>
        <v/>
      </c>
    </row>
    <row r="132" spans="3:12" x14ac:dyDescent="0.2">
      <c r="C132" s="7" t="str">
        <f t="shared" si="2"/>
        <v>.</v>
      </c>
      <c r="D132" t="str">
        <f>IFERROR(VLOOKUP($C132, 'Base sheet'!$C$2:$L$853, 2, 0), "")</f>
        <v/>
      </c>
      <c r="E132" t="str">
        <f>IFERROR(VLOOKUP($C132, 'Base sheet'!$C$2:$L$853, 3, 0), "")</f>
        <v/>
      </c>
      <c r="F132" s="5" t="str">
        <f>IFERROR(VLOOKUP($C132, 'Base sheet'!$C$2:$L$853, 4, 0), "")</f>
        <v/>
      </c>
      <c r="G132" t="str">
        <f>IFERROR(VLOOKUP($C132, 'Base sheet'!$C$2:$L$853, 5, 0), "")</f>
        <v/>
      </c>
      <c r="H132" s="4" t="str">
        <f>IFERROR(VLOOKUP($C132, 'Base sheet'!$C$2:$L$853, 6, 0), "")</f>
        <v/>
      </c>
      <c r="I132" t="str">
        <f>IFERROR(VLOOKUP($C132, 'Base sheet'!$C$2:$L$853, 7, 0), "")</f>
        <v/>
      </c>
      <c r="J132" t="str">
        <f>IFERROR(VLOOKUP($C132, 'Base sheet'!$C$2:$L$853, 8, 0), "")</f>
        <v/>
      </c>
      <c r="K132" t="str">
        <f>IFERROR(VLOOKUP($C132, 'Base sheet'!$C$2:$L$853, 9, 0), "")</f>
        <v/>
      </c>
      <c r="L132" t="str">
        <f>IFERROR(IF(VLOOKUP($C132, 'Base sheet'!$C$2:$L$853, 10, 0) = 0, "", VLOOKUP($C132, 'Base sheet'!$C$2:$L$853, 10, 0)), "")</f>
        <v/>
      </c>
    </row>
    <row r="133" spans="3:12" x14ac:dyDescent="0.2">
      <c r="C133" s="7" t="str">
        <f t="shared" si="2"/>
        <v>.</v>
      </c>
      <c r="D133" t="str">
        <f>IFERROR(VLOOKUP($C133, 'Base sheet'!$C$2:$L$853, 2, 0), "")</f>
        <v/>
      </c>
      <c r="E133" t="str">
        <f>IFERROR(VLOOKUP($C133, 'Base sheet'!$C$2:$L$853, 3, 0), "")</f>
        <v/>
      </c>
      <c r="F133" s="5" t="str">
        <f>IFERROR(VLOOKUP($C133, 'Base sheet'!$C$2:$L$853, 4, 0), "")</f>
        <v/>
      </c>
      <c r="G133" t="str">
        <f>IFERROR(VLOOKUP($C133, 'Base sheet'!$C$2:$L$853, 5, 0), "")</f>
        <v/>
      </c>
      <c r="H133" s="4" t="str">
        <f>IFERROR(VLOOKUP($C133, 'Base sheet'!$C$2:$L$853, 6, 0), "")</f>
        <v/>
      </c>
      <c r="I133" t="str">
        <f>IFERROR(VLOOKUP($C133, 'Base sheet'!$C$2:$L$853, 7, 0), "")</f>
        <v/>
      </c>
      <c r="J133" t="str">
        <f>IFERROR(VLOOKUP($C133, 'Base sheet'!$C$2:$L$853, 8, 0), "")</f>
        <v/>
      </c>
      <c r="K133" t="str">
        <f>IFERROR(VLOOKUP($C133, 'Base sheet'!$C$2:$L$853, 9, 0), "")</f>
        <v/>
      </c>
      <c r="L133" t="str">
        <f>IFERROR(IF(VLOOKUP($C133, 'Base sheet'!$C$2:$L$853, 10, 0) = 0, "", VLOOKUP($C133, 'Base sheet'!$C$2:$L$853, 10, 0)), "")</f>
        <v/>
      </c>
    </row>
    <row r="134" spans="3:12" x14ac:dyDescent="0.2">
      <c r="C134" s="7" t="str">
        <f t="shared" si="2"/>
        <v>.</v>
      </c>
      <c r="D134" t="str">
        <f>IFERROR(VLOOKUP($C134, 'Base sheet'!$C$2:$L$853, 2, 0), "")</f>
        <v/>
      </c>
      <c r="E134" t="str">
        <f>IFERROR(VLOOKUP($C134, 'Base sheet'!$C$2:$L$853, 3, 0), "")</f>
        <v/>
      </c>
      <c r="F134" s="5" t="str">
        <f>IFERROR(VLOOKUP($C134, 'Base sheet'!$C$2:$L$853, 4, 0), "")</f>
        <v/>
      </c>
      <c r="G134" t="str">
        <f>IFERROR(VLOOKUP($C134, 'Base sheet'!$C$2:$L$853, 5, 0), "")</f>
        <v/>
      </c>
      <c r="H134" s="4" t="str">
        <f>IFERROR(VLOOKUP($C134, 'Base sheet'!$C$2:$L$853, 6, 0), "")</f>
        <v/>
      </c>
      <c r="I134" t="str">
        <f>IFERROR(VLOOKUP($C134, 'Base sheet'!$C$2:$L$853, 7, 0), "")</f>
        <v/>
      </c>
      <c r="J134" t="str">
        <f>IFERROR(VLOOKUP($C134, 'Base sheet'!$C$2:$L$853, 8, 0), "")</f>
        <v/>
      </c>
      <c r="K134" t="str">
        <f>IFERROR(VLOOKUP($C134, 'Base sheet'!$C$2:$L$853, 9, 0), "")</f>
        <v/>
      </c>
      <c r="L134" t="str">
        <f>IFERROR(IF(VLOOKUP($C134, 'Base sheet'!$C$2:$L$853, 10, 0) = 0, "", VLOOKUP($C134, 'Base sheet'!$C$2:$L$853, 10, 0)), "")</f>
        <v/>
      </c>
    </row>
    <row r="135" spans="3:12" x14ac:dyDescent="0.2">
      <c r="C135" s="7" t="str">
        <f t="shared" si="2"/>
        <v>.</v>
      </c>
      <c r="D135" t="str">
        <f>IFERROR(VLOOKUP($C135, 'Base sheet'!$C$2:$L$853, 2, 0), "")</f>
        <v/>
      </c>
      <c r="E135" t="str">
        <f>IFERROR(VLOOKUP($C135, 'Base sheet'!$C$2:$L$853, 3, 0), "")</f>
        <v/>
      </c>
      <c r="F135" s="5" t="str">
        <f>IFERROR(VLOOKUP($C135, 'Base sheet'!$C$2:$L$853, 4, 0), "")</f>
        <v/>
      </c>
      <c r="G135" t="str">
        <f>IFERROR(VLOOKUP($C135, 'Base sheet'!$C$2:$L$853, 5, 0), "")</f>
        <v/>
      </c>
      <c r="H135" s="4" t="str">
        <f>IFERROR(VLOOKUP($C135, 'Base sheet'!$C$2:$L$853, 6, 0), "")</f>
        <v/>
      </c>
      <c r="I135" t="str">
        <f>IFERROR(VLOOKUP($C135, 'Base sheet'!$C$2:$L$853, 7, 0), "")</f>
        <v/>
      </c>
      <c r="J135" t="str">
        <f>IFERROR(VLOOKUP($C135, 'Base sheet'!$C$2:$L$853, 8, 0), "")</f>
        <v/>
      </c>
      <c r="K135" t="str">
        <f>IFERROR(VLOOKUP($C135, 'Base sheet'!$C$2:$L$853, 9, 0), "")</f>
        <v/>
      </c>
      <c r="L135" t="str">
        <f>IFERROR(IF(VLOOKUP($C135, 'Base sheet'!$C$2:$L$853, 10, 0) = 0, "", VLOOKUP($C135, 'Base sheet'!$C$2:$L$853, 10, 0)), "")</f>
        <v/>
      </c>
    </row>
    <row r="136" spans="3:12" x14ac:dyDescent="0.2">
      <c r="C136" s="7" t="str">
        <f t="shared" si="2"/>
        <v>.</v>
      </c>
      <c r="D136" t="str">
        <f>IFERROR(VLOOKUP($C136, 'Base sheet'!$C$2:$L$853, 2, 0), "")</f>
        <v/>
      </c>
      <c r="E136" t="str">
        <f>IFERROR(VLOOKUP($C136, 'Base sheet'!$C$2:$L$853, 3, 0), "")</f>
        <v/>
      </c>
      <c r="F136" s="5" t="str">
        <f>IFERROR(VLOOKUP($C136, 'Base sheet'!$C$2:$L$853, 4, 0), "")</f>
        <v/>
      </c>
      <c r="G136" t="str">
        <f>IFERROR(VLOOKUP($C136, 'Base sheet'!$C$2:$L$853, 5, 0), "")</f>
        <v/>
      </c>
      <c r="H136" s="4" t="str">
        <f>IFERROR(VLOOKUP($C136, 'Base sheet'!$C$2:$L$853, 6, 0), "")</f>
        <v/>
      </c>
      <c r="I136" t="str">
        <f>IFERROR(VLOOKUP($C136, 'Base sheet'!$C$2:$L$853, 7, 0), "")</f>
        <v/>
      </c>
      <c r="J136" t="str">
        <f>IFERROR(VLOOKUP($C136, 'Base sheet'!$C$2:$L$853, 8, 0), "")</f>
        <v/>
      </c>
      <c r="K136" t="str">
        <f>IFERROR(VLOOKUP($C136, 'Base sheet'!$C$2:$L$853, 9, 0), "")</f>
        <v/>
      </c>
      <c r="L136" t="str">
        <f>IFERROR(IF(VLOOKUP($C136, 'Base sheet'!$C$2:$L$853, 10, 0) = 0, "", VLOOKUP($C136, 'Base sheet'!$C$2:$L$853, 10, 0)), "")</f>
        <v/>
      </c>
    </row>
    <row r="137" spans="3:12" x14ac:dyDescent="0.2">
      <c r="C137" s="7" t="str">
        <f t="shared" si="2"/>
        <v>.</v>
      </c>
      <c r="D137" t="str">
        <f>IFERROR(VLOOKUP($C137, 'Base sheet'!$C$2:$L$853, 2, 0), "")</f>
        <v/>
      </c>
      <c r="E137" t="str">
        <f>IFERROR(VLOOKUP($C137, 'Base sheet'!$C$2:$L$853, 3, 0), "")</f>
        <v/>
      </c>
      <c r="F137" s="5" t="str">
        <f>IFERROR(VLOOKUP($C137, 'Base sheet'!$C$2:$L$853, 4, 0), "")</f>
        <v/>
      </c>
      <c r="G137" t="str">
        <f>IFERROR(VLOOKUP($C137, 'Base sheet'!$C$2:$L$853, 5, 0), "")</f>
        <v/>
      </c>
      <c r="H137" s="4" t="str">
        <f>IFERROR(VLOOKUP($C137, 'Base sheet'!$C$2:$L$853, 6, 0), "")</f>
        <v/>
      </c>
      <c r="I137" t="str">
        <f>IFERROR(VLOOKUP($C137, 'Base sheet'!$C$2:$L$853, 7, 0), "")</f>
        <v/>
      </c>
      <c r="J137" t="str">
        <f>IFERROR(VLOOKUP($C137, 'Base sheet'!$C$2:$L$853, 8, 0), "")</f>
        <v/>
      </c>
      <c r="K137" t="str">
        <f>IFERROR(VLOOKUP($C137, 'Base sheet'!$C$2:$L$853, 9, 0), "")</f>
        <v/>
      </c>
      <c r="L137" t="str">
        <f>IFERROR(IF(VLOOKUP($C137, 'Base sheet'!$C$2:$L$853, 10, 0) = 0, "", VLOOKUP($C137, 'Base sheet'!$C$2:$L$853, 10, 0)), "")</f>
        <v/>
      </c>
    </row>
    <row r="138" spans="3:12" x14ac:dyDescent="0.2">
      <c r="C138" s="7" t="str">
        <f t="shared" si="2"/>
        <v>.</v>
      </c>
      <c r="D138" t="str">
        <f>IFERROR(VLOOKUP($C138, 'Base sheet'!$C$2:$L$853, 2, 0), "")</f>
        <v/>
      </c>
      <c r="E138" t="str">
        <f>IFERROR(VLOOKUP($C138, 'Base sheet'!$C$2:$L$853, 3, 0), "")</f>
        <v/>
      </c>
      <c r="F138" s="5" t="str">
        <f>IFERROR(VLOOKUP($C138, 'Base sheet'!$C$2:$L$853, 4, 0), "")</f>
        <v/>
      </c>
      <c r="G138" t="str">
        <f>IFERROR(VLOOKUP($C138, 'Base sheet'!$C$2:$L$853, 5, 0), "")</f>
        <v/>
      </c>
      <c r="H138" s="4" t="str">
        <f>IFERROR(VLOOKUP($C138, 'Base sheet'!$C$2:$L$853, 6, 0), "")</f>
        <v/>
      </c>
      <c r="I138" t="str">
        <f>IFERROR(VLOOKUP($C138, 'Base sheet'!$C$2:$L$853, 7, 0), "")</f>
        <v/>
      </c>
      <c r="J138" t="str">
        <f>IFERROR(VLOOKUP($C138, 'Base sheet'!$C$2:$L$853, 8, 0), "")</f>
        <v/>
      </c>
      <c r="K138" t="str">
        <f>IFERROR(VLOOKUP($C138, 'Base sheet'!$C$2:$L$853, 9, 0), "")</f>
        <v/>
      </c>
      <c r="L138" t="str">
        <f>IFERROR(IF(VLOOKUP($C138, 'Base sheet'!$C$2:$L$853, 10, 0) = 0, "", VLOOKUP($C138, 'Base sheet'!$C$2:$L$853, 10, 0)), "")</f>
        <v/>
      </c>
    </row>
    <row r="139" spans="3:12" x14ac:dyDescent="0.2">
      <c r="C139" s="7" t="str">
        <f t="shared" si="2"/>
        <v>.</v>
      </c>
      <c r="D139" t="str">
        <f>IFERROR(VLOOKUP($C139, 'Base sheet'!$C$2:$L$853, 2, 0), "")</f>
        <v/>
      </c>
      <c r="E139" t="str">
        <f>IFERROR(VLOOKUP($C139, 'Base sheet'!$C$2:$L$853, 3, 0), "")</f>
        <v/>
      </c>
      <c r="F139" s="5" t="str">
        <f>IFERROR(VLOOKUP($C139, 'Base sheet'!$C$2:$L$853, 4, 0), "")</f>
        <v/>
      </c>
      <c r="G139" t="str">
        <f>IFERROR(VLOOKUP($C139, 'Base sheet'!$C$2:$L$853, 5, 0), "")</f>
        <v/>
      </c>
      <c r="H139" s="4" t="str">
        <f>IFERROR(VLOOKUP($C139, 'Base sheet'!$C$2:$L$853, 6, 0), "")</f>
        <v/>
      </c>
      <c r="I139" t="str">
        <f>IFERROR(VLOOKUP($C139, 'Base sheet'!$C$2:$L$853, 7, 0), "")</f>
        <v/>
      </c>
      <c r="J139" t="str">
        <f>IFERROR(VLOOKUP($C139, 'Base sheet'!$C$2:$L$853, 8, 0), "")</f>
        <v/>
      </c>
      <c r="K139" t="str">
        <f>IFERROR(VLOOKUP($C139, 'Base sheet'!$C$2:$L$853, 9, 0), "")</f>
        <v/>
      </c>
      <c r="L139" t="str">
        <f>IFERROR(IF(VLOOKUP($C139, 'Base sheet'!$C$2:$L$853, 10, 0) = 0, "", VLOOKUP($C139, 'Base sheet'!$C$2:$L$853, 10, 0)), "")</f>
        <v/>
      </c>
    </row>
    <row r="140" spans="3:12" x14ac:dyDescent="0.2">
      <c r="C140" s="7" t="str">
        <f t="shared" si="2"/>
        <v>.</v>
      </c>
      <c r="D140" t="str">
        <f>IFERROR(VLOOKUP($C140, 'Base sheet'!$C$2:$L$853, 2, 0), "")</f>
        <v/>
      </c>
      <c r="E140" t="str">
        <f>IFERROR(VLOOKUP($C140, 'Base sheet'!$C$2:$L$853, 3, 0), "")</f>
        <v/>
      </c>
      <c r="F140" s="5" t="str">
        <f>IFERROR(VLOOKUP($C140, 'Base sheet'!$C$2:$L$853, 4, 0), "")</f>
        <v/>
      </c>
      <c r="G140" t="str">
        <f>IFERROR(VLOOKUP($C140, 'Base sheet'!$C$2:$L$853, 5, 0), "")</f>
        <v/>
      </c>
      <c r="H140" s="4" t="str">
        <f>IFERROR(VLOOKUP($C140, 'Base sheet'!$C$2:$L$853, 6, 0), "")</f>
        <v/>
      </c>
      <c r="I140" t="str">
        <f>IFERROR(VLOOKUP($C140, 'Base sheet'!$C$2:$L$853, 7, 0), "")</f>
        <v/>
      </c>
      <c r="J140" t="str">
        <f>IFERROR(VLOOKUP($C140, 'Base sheet'!$C$2:$L$853, 8, 0), "")</f>
        <v/>
      </c>
      <c r="K140" t="str">
        <f>IFERROR(VLOOKUP($C140, 'Base sheet'!$C$2:$L$853, 9, 0), "")</f>
        <v/>
      </c>
      <c r="L140" t="str">
        <f>IFERROR(IF(VLOOKUP($C140, 'Base sheet'!$C$2:$L$853, 10, 0) = 0, "", VLOOKUP($C140, 'Base sheet'!$C$2:$L$853, 10, 0)), "")</f>
        <v/>
      </c>
    </row>
    <row r="141" spans="3:12" x14ac:dyDescent="0.2">
      <c r="C141" s="7" t="str">
        <f t="shared" si="2"/>
        <v>.</v>
      </c>
      <c r="D141" t="str">
        <f>IFERROR(VLOOKUP($C141, 'Base sheet'!$C$2:$L$853, 2, 0), "")</f>
        <v/>
      </c>
      <c r="E141" t="str">
        <f>IFERROR(VLOOKUP($C141, 'Base sheet'!$C$2:$L$853, 3, 0), "")</f>
        <v/>
      </c>
      <c r="F141" s="5" t="str">
        <f>IFERROR(VLOOKUP($C141, 'Base sheet'!$C$2:$L$853, 4, 0), "")</f>
        <v/>
      </c>
      <c r="G141" t="str">
        <f>IFERROR(VLOOKUP($C141, 'Base sheet'!$C$2:$L$853, 5, 0), "")</f>
        <v/>
      </c>
      <c r="H141" s="4" t="str">
        <f>IFERROR(VLOOKUP($C141, 'Base sheet'!$C$2:$L$853, 6, 0), "")</f>
        <v/>
      </c>
      <c r="I141" t="str">
        <f>IFERROR(VLOOKUP($C141, 'Base sheet'!$C$2:$L$853, 7, 0), "")</f>
        <v/>
      </c>
      <c r="J141" t="str">
        <f>IFERROR(VLOOKUP($C141, 'Base sheet'!$C$2:$L$853, 8, 0), "")</f>
        <v/>
      </c>
      <c r="K141" t="str">
        <f>IFERROR(VLOOKUP($C141, 'Base sheet'!$C$2:$L$853, 9, 0), "")</f>
        <v/>
      </c>
      <c r="L141" t="str">
        <f>IFERROR(IF(VLOOKUP($C141, 'Base sheet'!$C$2:$L$853, 10, 0) = 0, "", VLOOKUP($C141, 'Base sheet'!$C$2:$L$853, 10, 0)), "")</f>
        <v/>
      </c>
    </row>
    <row r="142" spans="3:12" x14ac:dyDescent="0.2">
      <c r="C142" s="7" t="str">
        <f t="shared" si="2"/>
        <v>.</v>
      </c>
      <c r="D142" t="str">
        <f>IFERROR(VLOOKUP($C142, 'Base sheet'!$C$2:$L$853, 2, 0), "")</f>
        <v/>
      </c>
      <c r="E142" t="str">
        <f>IFERROR(VLOOKUP($C142, 'Base sheet'!$C$2:$L$853, 3, 0), "")</f>
        <v/>
      </c>
      <c r="F142" s="5" t="str">
        <f>IFERROR(VLOOKUP($C142, 'Base sheet'!$C$2:$L$853, 4, 0), "")</f>
        <v/>
      </c>
      <c r="G142" t="str">
        <f>IFERROR(VLOOKUP($C142, 'Base sheet'!$C$2:$L$853, 5, 0), "")</f>
        <v/>
      </c>
      <c r="H142" s="4" t="str">
        <f>IFERROR(VLOOKUP($C142, 'Base sheet'!$C$2:$L$853, 6, 0), "")</f>
        <v/>
      </c>
      <c r="I142" t="str">
        <f>IFERROR(VLOOKUP($C142, 'Base sheet'!$C$2:$L$853, 7, 0), "")</f>
        <v/>
      </c>
      <c r="J142" t="str">
        <f>IFERROR(VLOOKUP($C142, 'Base sheet'!$C$2:$L$853, 8, 0), "")</f>
        <v/>
      </c>
      <c r="K142" t="str">
        <f>IFERROR(VLOOKUP($C142, 'Base sheet'!$C$2:$L$853, 9, 0), "")</f>
        <v/>
      </c>
      <c r="L142" t="str">
        <f>IFERROR(IF(VLOOKUP($C142, 'Base sheet'!$C$2:$L$853, 10, 0) = 0, "", VLOOKUP($C142, 'Base sheet'!$C$2:$L$853, 10, 0)), "")</f>
        <v/>
      </c>
    </row>
    <row r="143" spans="3:12" x14ac:dyDescent="0.2">
      <c r="C143" s="7" t="str">
        <f t="shared" si="2"/>
        <v>.</v>
      </c>
      <c r="D143" t="str">
        <f>IFERROR(VLOOKUP($C143, 'Base sheet'!$C$2:$L$853, 2, 0), "")</f>
        <v/>
      </c>
      <c r="E143" t="str">
        <f>IFERROR(VLOOKUP($C143, 'Base sheet'!$C$2:$L$853, 3, 0), "")</f>
        <v/>
      </c>
      <c r="F143" s="5" t="str">
        <f>IFERROR(VLOOKUP($C143, 'Base sheet'!$C$2:$L$853, 4, 0), "")</f>
        <v/>
      </c>
      <c r="G143" t="str">
        <f>IFERROR(VLOOKUP($C143, 'Base sheet'!$C$2:$L$853, 5, 0), "")</f>
        <v/>
      </c>
      <c r="H143" s="4" t="str">
        <f>IFERROR(VLOOKUP($C143, 'Base sheet'!$C$2:$L$853, 6, 0), "")</f>
        <v/>
      </c>
      <c r="I143" t="str">
        <f>IFERROR(VLOOKUP($C143, 'Base sheet'!$C$2:$L$853, 7, 0), "")</f>
        <v/>
      </c>
      <c r="J143" t="str">
        <f>IFERROR(VLOOKUP($C143, 'Base sheet'!$C$2:$L$853, 8, 0), "")</f>
        <v/>
      </c>
      <c r="K143" t="str">
        <f>IFERROR(VLOOKUP($C143, 'Base sheet'!$C$2:$L$853, 9, 0), "")</f>
        <v/>
      </c>
      <c r="L143" t="str">
        <f>IFERROR(IF(VLOOKUP($C143, 'Base sheet'!$C$2:$L$853, 10, 0) = 0, "", VLOOKUP($C143, 'Base sheet'!$C$2:$L$853, 10, 0)), "")</f>
        <v/>
      </c>
    </row>
    <row r="144" spans="3:12" x14ac:dyDescent="0.2">
      <c r="C144" s="7" t="str">
        <f t="shared" si="2"/>
        <v>.</v>
      </c>
      <c r="D144" t="str">
        <f>IFERROR(VLOOKUP($C144, 'Base sheet'!$C$2:$L$853, 2, 0), "")</f>
        <v/>
      </c>
      <c r="E144" t="str">
        <f>IFERROR(VLOOKUP($C144, 'Base sheet'!$C$2:$L$853, 3, 0), "")</f>
        <v/>
      </c>
      <c r="F144" s="5" t="str">
        <f>IFERROR(VLOOKUP($C144, 'Base sheet'!$C$2:$L$853, 4, 0), "")</f>
        <v/>
      </c>
      <c r="G144" t="str">
        <f>IFERROR(VLOOKUP($C144, 'Base sheet'!$C$2:$L$853, 5, 0), "")</f>
        <v/>
      </c>
      <c r="H144" s="4" t="str">
        <f>IFERROR(VLOOKUP($C144, 'Base sheet'!$C$2:$L$853, 6, 0), "")</f>
        <v/>
      </c>
      <c r="I144" t="str">
        <f>IFERROR(VLOOKUP($C144, 'Base sheet'!$C$2:$L$853, 7, 0), "")</f>
        <v/>
      </c>
      <c r="J144" t="str">
        <f>IFERROR(VLOOKUP($C144, 'Base sheet'!$C$2:$L$853, 8, 0), "")</f>
        <v/>
      </c>
      <c r="K144" t="str">
        <f>IFERROR(VLOOKUP($C144, 'Base sheet'!$C$2:$L$853, 9, 0), "")</f>
        <v/>
      </c>
      <c r="L144" t="str">
        <f>IFERROR(IF(VLOOKUP($C144, 'Base sheet'!$C$2:$L$853, 10, 0) = 0, "", VLOOKUP($C144, 'Base sheet'!$C$2:$L$853, 10, 0)), "")</f>
        <v/>
      </c>
    </row>
    <row r="145" spans="3:12" x14ac:dyDescent="0.2">
      <c r="C145" s="7" t="str">
        <f t="shared" si="2"/>
        <v>.</v>
      </c>
      <c r="D145" t="str">
        <f>IFERROR(VLOOKUP($C145, 'Base sheet'!$C$2:$L$853, 2, 0), "")</f>
        <v/>
      </c>
      <c r="E145" t="str">
        <f>IFERROR(VLOOKUP($C145, 'Base sheet'!$C$2:$L$853, 3, 0), "")</f>
        <v/>
      </c>
      <c r="F145" s="5" t="str">
        <f>IFERROR(VLOOKUP($C145, 'Base sheet'!$C$2:$L$853, 4, 0), "")</f>
        <v/>
      </c>
      <c r="G145" t="str">
        <f>IFERROR(VLOOKUP($C145, 'Base sheet'!$C$2:$L$853, 5, 0), "")</f>
        <v/>
      </c>
      <c r="H145" s="4" t="str">
        <f>IFERROR(VLOOKUP($C145, 'Base sheet'!$C$2:$L$853, 6, 0), "")</f>
        <v/>
      </c>
      <c r="I145" t="str">
        <f>IFERROR(VLOOKUP($C145, 'Base sheet'!$C$2:$L$853, 7, 0), "")</f>
        <v/>
      </c>
      <c r="J145" t="str">
        <f>IFERROR(VLOOKUP($C145, 'Base sheet'!$C$2:$L$853, 8, 0), "")</f>
        <v/>
      </c>
      <c r="K145" t="str">
        <f>IFERROR(VLOOKUP($C145, 'Base sheet'!$C$2:$L$853, 9, 0), "")</f>
        <v/>
      </c>
      <c r="L145" t="str">
        <f>IFERROR(IF(VLOOKUP($C145, 'Base sheet'!$C$2:$L$853, 10, 0) = 0, "", VLOOKUP($C145, 'Base sheet'!$C$2:$L$853, 10, 0)), "")</f>
        <v/>
      </c>
    </row>
    <row r="146" spans="3:12" x14ac:dyDescent="0.2">
      <c r="C146" s="7" t="str">
        <f t="shared" si="2"/>
        <v>.</v>
      </c>
      <c r="D146" t="str">
        <f>IFERROR(VLOOKUP($C146, 'Base sheet'!$C$2:$L$853, 2, 0), "")</f>
        <v/>
      </c>
      <c r="E146" t="str">
        <f>IFERROR(VLOOKUP($C146, 'Base sheet'!$C$2:$L$853, 3, 0), "")</f>
        <v/>
      </c>
      <c r="F146" s="5" t="str">
        <f>IFERROR(VLOOKUP($C146, 'Base sheet'!$C$2:$L$853, 4, 0), "")</f>
        <v/>
      </c>
      <c r="G146" t="str">
        <f>IFERROR(VLOOKUP($C146, 'Base sheet'!$C$2:$L$853, 5, 0), "")</f>
        <v/>
      </c>
      <c r="H146" s="4" t="str">
        <f>IFERROR(VLOOKUP($C146, 'Base sheet'!$C$2:$L$853, 6, 0), "")</f>
        <v/>
      </c>
      <c r="I146" t="str">
        <f>IFERROR(VLOOKUP($C146, 'Base sheet'!$C$2:$L$853, 7, 0), "")</f>
        <v/>
      </c>
      <c r="J146" t="str">
        <f>IFERROR(VLOOKUP($C146, 'Base sheet'!$C$2:$L$853, 8, 0), "")</f>
        <v/>
      </c>
      <c r="K146" t="str">
        <f>IFERROR(VLOOKUP($C146, 'Base sheet'!$C$2:$L$853, 9, 0), "")</f>
        <v/>
      </c>
      <c r="L146" t="str">
        <f>IFERROR(IF(VLOOKUP($C146, 'Base sheet'!$C$2:$L$853, 10, 0) = 0, "", VLOOKUP($C146, 'Base sheet'!$C$2:$L$853, 10, 0)), "")</f>
        <v/>
      </c>
    </row>
    <row r="147" spans="3:12" x14ac:dyDescent="0.2">
      <c r="C147" s="7" t="str">
        <f t="shared" si="2"/>
        <v>.</v>
      </c>
      <c r="D147" t="str">
        <f>IFERROR(VLOOKUP($C147, 'Base sheet'!$C$2:$L$853, 2, 0), "")</f>
        <v/>
      </c>
      <c r="E147" t="str">
        <f>IFERROR(VLOOKUP($C147, 'Base sheet'!$C$2:$L$853, 3, 0), "")</f>
        <v/>
      </c>
      <c r="F147" s="5" t="str">
        <f>IFERROR(VLOOKUP($C147, 'Base sheet'!$C$2:$L$853, 4, 0), "")</f>
        <v/>
      </c>
      <c r="G147" t="str">
        <f>IFERROR(VLOOKUP($C147, 'Base sheet'!$C$2:$L$853, 5, 0), "")</f>
        <v/>
      </c>
      <c r="H147" s="4" t="str">
        <f>IFERROR(VLOOKUP($C147, 'Base sheet'!$C$2:$L$853, 6, 0), "")</f>
        <v/>
      </c>
      <c r="I147" t="str">
        <f>IFERROR(VLOOKUP($C147, 'Base sheet'!$C$2:$L$853, 7, 0), "")</f>
        <v/>
      </c>
      <c r="J147" t="str">
        <f>IFERROR(VLOOKUP($C147, 'Base sheet'!$C$2:$L$853, 8, 0), "")</f>
        <v/>
      </c>
      <c r="K147" t="str">
        <f>IFERROR(VLOOKUP($C147, 'Base sheet'!$C$2:$L$853, 9, 0), "")</f>
        <v/>
      </c>
      <c r="L147" t="str">
        <f>IFERROR(IF(VLOOKUP($C147, 'Base sheet'!$C$2:$L$853, 10, 0) = 0, "", VLOOKUP($C147, 'Base sheet'!$C$2:$L$853, 10, 0)), "")</f>
        <v/>
      </c>
    </row>
    <row r="148" spans="3:12" x14ac:dyDescent="0.2">
      <c r="C148" s="7" t="str">
        <f t="shared" si="2"/>
        <v>.</v>
      </c>
      <c r="D148" t="str">
        <f>IFERROR(VLOOKUP($C148, 'Base sheet'!$C$2:$L$853, 2, 0), "")</f>
        <v/>
      </c>
      <c r="E148" t="str">
        <f>IFERROR(VLOOKUP($C148, 'Base sheet'!$C$2:$L$853, 3, 0), "")</f>
        <v/>
      </c>
      <c r="F148" s="5" t="str">
        <f>IFERROR(VLOOKUP($C148, 'Base sheet'!$C$2:$L$853, 4, 0), "")</f>
        <v/>
      </c>
      <c r="G148" t="str">
        <f>IFERROR(VLOOKUP($C148, 'Base sheet'!$C$2:$L$853, 5, 0), "")</f>
        <v/>
      </c>
      <c r="H148" s="4" t="str">
        <f>IFERROR(VLOOKUP($C148, 'Base sheet'!$C$2:$L$853, 6, 0), "")</f>
        <v/>
      </c>
      <c r="I148" t="str">
        <f>IFERROR(VLOOKUP($C148, 'Base sheet'!$C$2:$L$853, 7, 0), "")</f>
        <v/>
      </c>
      <c r="J148" t="str">
        <f>IFERROR(VLOOKUP($C148, 'Base sheet'!$C$2:$L$853, 8, 0), "")</f>
        <v/>
      </c>
      <c r="K148" t="str">
        <f>IFERROR(VLOOKUP($C148, 'Base sheet'!$C$2:$L$853, 9, 0), "")</f>
        <v/>
      </c>
      <c r="L148" t="str">
        <f>IFERROR(IF(VLOOKUP($C148, 'Base sheet'!$C$2:$L$853, 10, 0) = 0, "", VLOOKUP($C148, 'Base sheet'!$C$2:$L$853, 10, 0)), "")</f>
        <v/>
      </c>
    </row>
    <row r="149" spans="3:12" x14ac:dyDescent="0.2">
      <c r="C149" s="7" t="str">
        <f t="shared" si="2"/>
        <v>.</v>
      </c>
      <c r="D149" t="str">
        <f>IFERROR(VLOOKUP($C149, 'Base sheet'!$C$2:$L$853, 2, 0), "")</f>
        <v/>
      </c>
      <c r="E149" t="str">
        <f>IFERROR(VLOOKUP($C149, 'Base sheet'!$C$2:$L$853, 3, 0), "")</f>
        <v/>
      </c>
      <c r="F149" s="5" t="str">
        <f>IFERROR(VLOOKUP($C149, 'Base sheet'!$C$2:$L$853, 4, 0), "")</f>
        <v/>
      </c>
      <c r="G149" t="str">
        <f>IFERROR(VLOOKUP($C149, 'Base sheet'!$C$2:$L$853, 5, 0), "")</f>
        <v/>
      </c>
      <c r="H149" s="4" t="str">
        <f>IFERROR(VLOOKUP($C149, 'Base sheet'!$C$2:$L$853, 6, 0), "")</f>
        <v/>
      </c>
      <c r="I149" t="str">
        <f>IFERROR(VLOOKUP($C149, 'Base sheet'!$C$2:$L$853, 7, 0), "")</f>
        <v/>
      </c>
      <c r="J149" t="str">
        <f>IFERROR(VLOOKUP($C149, 'Base sheet'!$C$2:$L$853, 8, 0), "")</f>
        <v/>
      </c>
      <c r="K149" t="str">
        <f>IFERROR(VLOOKUP($C149, 'Base sheet'!$C$2:$L$853, 9, 0), "")</f>
        <v/>
      </c>
      <c r="L149" t="str">
        <f>IFERROR(IF(VLOOKUP($C149, 'Base sheet'!$C$2:$L$853, 10, 0) = 0, "", VLOOKUP($C149, 'Base sheet'!$C$2:$L$853, 10, 0)), "")</f>
        <v/>
      </c>
    </row>
    <row r="150" spans="3:12" x14ac:dyDescent="0.2">
      <c r="C150" s="7" t="str">
        <f t="shared" si="2"/>
        <v>.</v>
      </c>
      <c r="D150" t="str">
        <f>IFERROR(VLOOKUP($C150, 'Base sheet'!$C$2:$L$853, 2, 0), "")</f>
        <v/>
      </c>
      <c r="E150" t="str">
        <f>IFERROR(VLOOKUP($C150, 'Base sheet'!$C$2:$L$853, 3, 0), "")</f>
        <v/>
      </c>
      <c r="F150" s="5" t="str">
        <f>IFERROR(VLOOKUP($C150, 'Base sheet'!$C$2:$L$853, 4, 0), "")</f>
        <v/>
      </c>
      <c r="G150" t="str">
        <f>IFERROR(VLOOKUP($C150, 'Base sheet'!$C$2:$L$853, 5, 0), "")</f>
        <v/>
      </c>
      <c r="H150" s="4" t="str">
        <f>IFERROR(VLOOKUP($C150, 'Base sheet'!$C$2:$L$853, 6, 0), "")</f>
        <v/>
      </c>
      <c r="I150" t="str">
        <f>IFERROR(VLOOKUP($C150, 'Base sheet'!$C$2:$L$853, 7, 0), "")</f>
        <v/>
      </c>
      <c r="J150" t="str">
        <f>IFERROR(VLOOKUP($C150, 'Base sheet'!$C$2:$L$853, 8, 0), "")</f>
        <v/>
      </c>
      <c r="K150" t="str">
        <f>IFERROR(VLOOKUP($C150, 'Base sheet'!$C$2:$L$853, 9, 0), "")</f>
        <v/>
      </c>
      <c r="L150" t="str">
        <f>IFERROR(IF(VLOOKUP($C150, 'Base sheet'!$C$2:$L$853, 10, 0) = 0, "", VLOOKUP($C150, 'Base sheet'!$C$2:$L$853, 10, 0)), "")</f>
        <v/>
      </c>
    </row>
    <row r="151" spans="3:12" x14ac:dyDescent="0.2">
      <c r="C151" s="7" t="str">
        <f t="shared" si="2"/>
        <v>.</v>
      </c>
      <c r="D151" t="str">
        <f>IFERROR(VLOOKUP($C151, 'Base sheet'!$C$2:$L$853, 2, 0), "")</f>
        <v/>
      </c>
      <c r="E151" t="str">
        <f>IFERROR(VLOOKUP($C151, 'Base sheet'!$C$2:$L$853, 3, 0), "")</f>
        <v/>
      </c>
      <c r="F151" s="5" t="str">
        <f>IFERROR(VLOOKUP($C151, 'Base sheet'!$C$2:$L$853, 4, 0), "")</f>
        <v/>
      </c>
      <c r="G151" t="str">
        <f>IFERROR(VLOOKUP($C151, 'Base sheet'!$C$2:$L$853, 5, 0), "")</f>
        <v/>
      </c>
      <c r="H151" s="4" t="str">
        <f>IFERROR(VLOOKUP($C151, 'Base sheet'!$C$2:$L$853, 6, 0), "")</f>
        <v/>
      </c>
      <c r="I151" t="str">
        <f>IFERROR(VLOOKUP($C151, 'Base sheet'!$C$2:$L$853, 7, 0), "")</f>
        <v/>
      </c>
      <c r="J151" t="str">
        <f>IFERROR(VLOOKUP($C151, 'Base sheet'!$C$2:$L$853, 8, 0), "")</f>
        <v/>
      </c>
      <c r="K151" t="str">
        <f>IFERROR(VLOOKUP($C151, 'Base sheet'!$C$2:$L$853, 9, 0), "")</f>
        <v/>
      </c>
      <c r="L151" t="str">
        <f>IFERROR(IF(VLOOKUP($C151, 'Base sheet'!$C$2:$L$853, 10, 0) = 0, "", VLOOKUP($C151, 'Base sheet'!$C$2:$L$853, 10, 0)), "")</f>
        <v/>
      </c>
    </row>
    <row r="152" spans="3:12" x14ac:dyDescent="0.2">
      <c r="C152" s="7" t="str">
        <f t="shared" si="2"/>
        <v>.</v>
      </c>
      <c r="D152" t="str">
        <f>IFERROR(VLOOKUP($C152, 'Base sheet'!$C$2:$L$853, 2, 0), "")</f>
        <v/>
      </c>
      <c r="E152" t="str">
        <f>IFERROR(VLOOKUP($C152, 'Base sheet'!$C$2:$L$853, 3, 0), "")</f>
        <v/>
      </c>
      <c r="F152" s="5" t="str">
        <f>IFERROR(VLOOKUP($C152, 'Base sheet'!$C$2:$L$853, 4, 0), "")</f>
        <v/>
      </c>
      <c r="G152" t="str">
        <f>IFERROR(VLOOKUP($C152, 'Base sheet'!$C$2:$L$853, 5, 0), "")</f>
        <v/>
      </c>
      <c r="H152" s="4" t="str">
        <f>IFERROR(VLOOKUP($C152, 'Base sheet'!$C$2:$L$853, 6, 0), "")</f>
        <v/>
      </c>
      <c r="I152" t="str">
        <f>IFERROR(VLOOKUP($C152, 'Base sheet'!$C$2:$L$853, 7, 0), "")</f>
        <v/>
      </c>
      <c r="J152" t="str">
        <f>IFERROR(VLOOKUP($C152, 'Base sheet'!$C$2:$L$853, 8, 0), "")</f>
        <v/>
      </c>
      <c r="K152" t="str">
        <f>IFERROR(VLOOKUP($C152, 'Base sheet'!$C$2:$L$853, 9, 0), "")</f>
        <v/>
      </c>
      <c r="L152" t="str">
        <f>IFERROR(IF(VLOOKUP($C152, 'Base sheet'!$C$2:$L$853, 10, 0) = 0, "", VLOOKUP($C152, 'Base sheet'!$C$2:$L$853, 10, 0)), "")</f>
        <v/>
      </c>
    </row>
    <row r="153" spans="3:12" x14ac:dyDescent="0.2">
      <c r="C153" s="7" t="str">
        <f t="shared" si="2"/>
        <v>.</v>
      </c>
      <c r="D153" t="str">
        <f>IFERROR(VLOOKUP($C153, 'Base sheet'!$C$2:$L$853, 2, 0), "")</f>
        <v/>
      </c>
      <c r="E153" t="str">
        <f>IFERROR(VLOOKUP($C153, 'Base sheet'!$C$2:$L$853, 3, 0), "")</f>
        <v/>
      </c>
      <c r="F153" s="5" t="str">
        <f>IFERROR(VLOOKUP($C153, 'Base sheet'!$C$2:$L$853, 4, 0), "")</f>
        <v/>
      </c>
      <c r="G153" t="str">
        <f>IFERROR(VLOOKUP($C153, 'Base sheet'!$C$2:$L$853, 5, 0), "")</f>
        <v/>
      </c>
      <c r="H153" s="4" t="str">
        <f>IFERROR(VLOOKUP($C153, 'Base sheet'!$C$2:$L$853, 6, 0), "")</f>
        <v/>
      </c>
      <c r="I153" t="str">
        <f>IFERROR(VLOOKUP($C153, 'Base sheet'!$C$2:$L$853, 7, 0), "")</f>
        <v/>
      </c>
      <c r="J153" t="str">
        <f>IFERROR(VLOOKUP($C153, 'Base sheet'!$C$2:$L$853, 8, 0), "")</f>
        <v/>
      </c>
      <c r="K153" t="str">
        <f>IFERROR(VLOOKUP($C153, 'Base sheet'!$C$2:$L$853, 9, 0), "")</f>
        <v/>
      </c>
      <c r="L153" t="str">
        <f>IFERROR(IF(VLOOKUP($C153, 'Base sheet'!$C$2:$L$853, 10, 0) = 0, "", VLOOKUP($C153, 'Base sheet'!$C$2:$L$853, 10, 0)), "")</f>
        <v/>
      </c>
    </row>
    <row r="154" spans="3:12" x14ac:dyDescent="0.2">
      <c r="C154" s="7" t="str">
        <f t="shared" si="2"/>
        <v>.</v>
      </c>
      <c r="D154" t="str">
        <f>IFERROR(VLOOKUP($C154, 'Base sheet'!$C$2:$L$853, 2, 0), "")</f>
        <v/>
      </c>
      <c r="E154" t="str">
        <f>IFERROR(VLOOKUP($C154, 'Base sheet'!$C$2:$L$853, 3, 0), "")</f>
        <v/>
      </c>
      <c r="F154" s="5" t="str">
        <f>IFERROR(VLOOKUP($C154, 'Base sheet'!$C$2:$L$853, 4, 0), "")</f>
        <v/>
      </c>
      <c r="G154" t="str">
        <f>IFERROR(VLOOKUP($C154, 'Base sheet'!$C$2:$L$853, 5, 0), "")</f>
        <v/>
      </c>
      <c r="H154" s="4" t="str">
        <f>IFERROR(VLOOKUP($C154, 'Base sheet'!$C$2:$L$853, 6, 0), "")</f>
        <v/>
      </c>
      <c r="I154" t="str">
        <f>IFERROR(VLOOKUP($C154, 'Base sheet'!$C$2:$L$853, 7, 0), "")</f>
        <v/>
      </c>
      <c r="J154" t="str">
        <f>IFERROR(VLOOKUP($C154, 'Base sheet'!$C$2:$L$853, 8, 0), "")</f>
        <v/>
      </c>
      <c r="K154" t="str">
        <f>IFERROR(VLOOKUP($C154, 'Base sheet'!$C$2:$L$853, 9, 0), "")</f>
        <v/>
      </c>
      <c r="L154" t="str">
        <f>IFERROR(IF(VLOOKUP($C154, 'Base sheet'!$C$2:$L$853, 10, 0) = 0, "", VLOOKUP($C154, 'Base sheet'!$C$2:$L$853, 10, 0)), "")</f>
        <v/>
      </c>
    </row>
    <row r="155" spans="3:12" x14ac:dyDescent="0.2">
      <c r="C155" s="7" t="str">
        <f t="shared" si="2"/>
        <v>.</v>
      </c>
      <c r="D155" t="str">
        <f>IFERROR(VLOOKUP($C155, 'Base sheet'!$C$2:$L$853, 2, 0), "")</f>
        <v/>
      </c>
      <c r="E155" t="str">
        <f>IFERROR(VLOOKUP($C155, 'Base sheet'!$C$2:$L$853, 3, 0), "")</f>
        <v/>
      </c>
      <c r="F155" s="5" t="str">
        <f>IFERROR(VLOOKUP($C155, 'Base sheet'!$C$2:$L$853, 4, 0), "")</f>
        <v/>
      </c>
      <c r="G155" t="str">
        <f>IFERROR(VLOOKUP($C155, 'Base sheet'!$C$2:$L$853, 5, 0), "")</f>
        <v/>
      </c>
      <c r="H155" s="4" t="str">
        <f>IFERROR(VLOOKUP($C155, 'Base sheet'!$C$2:$L$853, 6, 0), "")</f>
        <v/>
      </c>
      <c r="I155" t="str">
        <f>IFERROR(VLOOKUP($C155, 'Base sheet'!$C$2:$L$853, 7, 0), "")</f>
        <v/>
      </c>
      <c r="J155" t="str">
        <f>IFERROR(VLOOKUP($C155, 'Base sheet'!$C$2:$L$853, 8, 0), "")</f>
        <v/>
      </c>
      <c r="K155" t="str">
        <f>IFERROR(VLOOKUP($C155, 'Base sheet'!$C$2:$L$853, 9, 0), "")</f>
        <v/>
      </c>
      <c r="L155" t="str">
        <f>IFERROR(IF(VLOOKUP($C155, 'Base sheet'!$C$2:$L$853, 10, 0) = 0, "", VLOOKUP($C155, 'Base sheet'!$C$2:$L$853, 10, 0)), "")</f>
        <v/>
      </c>
    </row>
    <row r="156" spans="3:12" x14ac:dyDescent="0.2">
      <c r="C156" s="7" t="str">
        <f t="shared" si="2"/>
        <v>.</v>
      </c>
      <c r="D156" t="str">
        <f>IFERROR(VLOOKUP($C156, 'Base sheet'!$C$2:$L$853, 2, 0), "")</f>
        <v/>
      </c>
      <c r="E156" t="str">
        <f>IFERROR(VLOOKUP($C156, 'Base sheet'!$C$2:$L$853, 3, 0), "")</f>
        <v/>
      </c>
      <c r="F156" s="5" t="str">
        <f>IFERROR(VLOOKUP($C156, 'Base sheet'!$C$2:$L$853, 4, 0), "")</f>
        <v/>
      </c>
      <c r="G156" t="str">
        <f>IFERROR(VLOOKUP($C156, 'Base sheet'!$C$2:$L$853, 5, 0), "")</f>
        <v/>
      </c>
      <c r="H156" s="4" t="str">
        <f>IFERROR(VLOOKUP($C156, 'Base sheet'!$C$2:$L$853, 6, 0), "")</f>
        <v/>
      </c>
      <c r="I156" t="str">
        <f>IFERROR(VLOOKUP($C156, 'Base sheet'!$C$2:$L$853, 7, 0), "")</f>
        <v/>
      </c>
      <c r="J156" t="str">
        <f>IFERROR(VLOOKUP($C156, 'Base sheet'!$C$2:$L$853, 8, 0), "")</f>
        <v/>
      </c>
      <c r="K156" t="str">
        <f>IFERROR(VLOOKUP($C156, 'Base sheet'!$C$2:$L$853, 9, 0), "")</f>
        <v/>
      </c>
      <c r="L156" t="str">
        <f>IFERROR(IF(VLOOKUP($C156, 'Base sheet'!$C$2:$L$853, 10, 0) = 0, "", VLOOKUP($C156, 'Base sheet'!$C$2:$L$853, 10, 0)), "")</f>
        <v/>
      </c>
    </row>
    <row r="157" spans="3:12" x14ac:dyDescent="0.2">
      <c r="C157" s="7" t="str">
        <f t="shared" si="2"/>
        <v>.</v>
      </c>
      <c r="D157" t="str">
        <f>IFERROR(VLOOKUP($C157, 'Base sheet'!$C$2:$L$853, 2, 0), "")</f>
        <v/>
      </c>
      <c r="E157" t="str">
        <f>IFERROR(VLOOKUP($C157, 'Base sheet'!$C$2:$L$853, 3, 0), "")</f>
        <v/>
      </c>
      <c r="F157" s="5" t="str">
        <f>IFERROR(VLOOKUP($C157, 'Base sheet'!$C$2:$L$853, 4, 0), "")</f>
        <v/>
      </c>
      <c r="G157" t="str">
        <f>IFERROR(VLOOKUP($C157, 'Base sheet'!$C$2:$L$853, 5, 0), "")</f>
        <v/>
      </c>
      <c r="H157" s="4" t="str">
        <f>IFERROR(VLOOKUP($C157, 'Base sheet'!$C$2:$L$853, 6, 0), "")</f>
        <v/>
      </c>
      <c r="I157" t="str">
        <f>IFERROR(VLOOKUP($C157, 'Base sheet'!$C$2:$L$853, 7, 0), "")</f>
        <v/>
      </c>
      <c r="J157" t="str">
        <f>IFERROR(VLOOKUP($C157, 'Base sheet'!$C$2:$L$853, 8, 0), "")</f>
        <v/>
      </c>
      <c r="K157" t="str">
        <f>IFERROR(VLOOKUP($C157, 'Base sheet'!$C$2:$L$853, 9, 0), "")</f>
        <v/>
      </c>
      <c r="L157" t="str">
        <f>IFERROR(IF(VLOOKUP($C157, 'Base sheet'!$C$2:$L$853, 10, 0) = 0, "", VLOOKUP($C157, 'Base sheet'!$C$2:$L$853, 10, 0)), "")</f>
        <v/>
      </c>
    </row>
    <row r="158" spans="3:12" x14ac:dyDescent="0.2">
      <c r="C158" s="7" t="str">
        <f t="shared" si="2"/>
        <v>.</v>
      </c>
      <c r="D158" t="str">
        <f>IFERROR(VLOOKUP($C158, 'Base sheet'!$C$2:$L$853, 2, 0), "")</f>
        <v/>
      </c>
      <c r="E158" t="str">
        <f>IFERROR(VLOOKUP($C158, 'Base sheet'!$C$2:$L$853, 3, 0), "")</f>
        <v/>
      </c>
      <c r="F158" s="5" t="str">
        <f>IFERROR(VLOOKUP($C158, 'Base sheet'!$C$2:$L$853, 4, 0), "")</f>
        <v/>
      </c>
      <c r="G158" t="str">
        <f>IFERROR(VLOOKUP($C158, 'Base sheet'!$C$2:$L$853, 5, 0), "")</f>
        <v/>
      </c>
      <c r="H158" s="4" t="str">
        <f>IFERROR(VLOOKUP($C158, 'Base sheet'!$C$2:$L$853, 6, 0), "")</f>
        <v/>
      </c>
      <c r="I158" t="str">
        <f>IFERROR(VLOOKUP($C158, 'Base sheet'!$C$2:$L$853, 7, 0), "")</f>
        <v/>
      </c>
      <c r="J158" t="str">
        <f>IFERROR(VLOOKUP($C158, 'Base sheet'!$C$2:$L$853, 8, 0), "")</f>
        <v/>
      </c>
      <c r="K158" t="str">
        <f>IFERROR(VLOOKUP($C158, 'Base sheet'!$C$2:$L$853, 9, 0), "")</f>
        <v/>
      </c>
      <c r="L158" t="str">
        <f>IFERROR(IF(VLOOKUP($C158, 'Base sheet'!$C$2:$L$853, 10, 0) = 0, "", VLOOKUP($C158, 'Base sheet'!$C$2:$L$853, 10, 0)), "")</f>
        <v/>
      </c>
    </row>
    <row r="159" spans="3:12" x14ac:dyDescent="0.2">
      <c r="C159" s="7" t="str">
        <f t="shared" si="2"/>
        <v>.</v>
      </c>
      <c r="D159" t="str">
        <f>IFERROR(VLOOKUP($C159, 'Base sheet'!$C$2:$L$853, 2, 0), "")</f>
        <v/>
      </c>
      <c r="E159" t="str">
        <f>IFERROR(VLOOKUP($C159, 'Base sheet'!$C$2:$L$853, 3, 0), "")</f>
        <v/>
      </c>
      <c r="F159" s="5" t="str">
        <f>IFERROR(VLOOKUP($C159, 'Base sheet'!$C$2:$L$853, 4, 0), "")</f>
        <v/>
      </c>
      <c r="G159" t="str">
        <f>IFERROR(VLOOKUP($C159, 'Base sheet'!$C$2:$L$853, 5, 0), "")</f>
        <v/>
      </c>
      <c r="H159" s="4" t="str">
        <f>IFERROR(VLOOKUP($C159, 'Base sheet'!$C$2:$L$853, 6, 0), "")</f>
        <v/>
      </c>
      <c r="I159" t="str">
        <f>IFERROR(VLOOKUP($C159, 'Base sheet'!$C$2:$L$853, 7, 0), "")</f>
        <v/>
      </c>
      <c r="J159" t="str">
        <f>IFERROR(VLOOKUP($C159, 'Base sheet'!$C$2:$L$853, 8, 0), "")</f>
        <v/>
      </c>
      <c r="K159" t="str">
        <f>IFERROR(VLOOKUP($C159, 'Base sheet'!$C$2:$L$853, 9, 0), "")</f>
        <v/>
      </c>
      <c r="L159" t="str">
        <f>IFERROR(IF(VLOOKUP($C159, 'Base sheet'!$C$2:$L$853, 10, 0) = 0, "", VLOOKUP($C159, 'Base sheet'!$C$2:$L$853, 10, 0)), "")</f>
        <v/>
      </c>
    </row>
    <row r="160" spans="3:12" x14ac:dyDescent="0.2">
      <c r="C160" s="7" t="str">
        <f t="shared" si="2"/>
        <v>.</v>
      </c>
      <c r="D160" t="str">
        <f>IFERROR(VLOOKUP($C160, 'Base sheet'!$C$2:$L$853, 2, 0), "")</f>
        <v/>
      </c>
      <c r="E160" t="str">
        <f>IFERROR(VLOOKUP($C160, 'Base sheet'!$C$2:$L$853, 3, 0), "")</f>
        <v/>
      </c>
      <c r="F160" s="5" t="str">
        <f>IFERROR(VLOOKUP($C160, 'Base sheet'!$C$2:$L$853, 4, 0), "")</f>
        <v/>
      </c>
      <c r="G160" t="str">
        <f>IFERROR(VLOOKUP($C160, 'Base sheet'!$C$2:$L$853, 5, 0), "")</f>
        <v/>
      </c>
      <c r="H160" s="4" t="str">
        <f>IFERROR(VLOOKUP($C160, 'Base sheet'!$C$2:$L$853, 6, 0), "")</f>
        <v/>
      </c>
      <c r="I160" t="str">
        <f>IFERROR(VLOOKUP($C160, 'Base sheet'!$C$2:$L$853, 7, 0), "")</f>
        <v/>
      </c>
      <c r="J160" t="str">
        <f>IFERROR(VLOOKUP($C160, 'Base sheet'!$C$2:$L$853, 8, 0), "")</f>
        <v/>
      </c>
      <c r="K160" t="str">
        <f>IFERROR(VLOOKUP($C160, 'Base sheet'!$C$2:$L$853, 9, 0), "")</f>
        <v/>
      </c>
      <c r="L160" t="str">
        <f>IFERROR(IF(VLOOKUP($C160, 'Base sheet'!$C$2:$L$853, 10, 0) = 0, "", VLOOKUP($C160, 'Base sheet'!$C$2:$L$853, 10, 0)), "")</f>
        <v/>
      </c>
    </row>
    <row r="161" spans="3:12" x14ac:dyDescent="0.2">
      <c r="C161" s="7" t="str">
        <f t="shared" si="2"/>
        <v>.</v>
      </c>
      <c r="D161" t="str">
        <f>IFERROR(VLOOKUP($C161, 'Base sheet'!$C$2:$L$853, 2, 0), "")</f>
        <v/>
      </c>
      <c r="E161" t="str">
        <f>IFERROR(VLOOKUP($C161, 'Base sheet'!$C$2:$L$853, 3, 0), "")</f>
        <v/>
      </c>
      <c r="F161" s="5" t="str">
        <f>IFERROR(VLOOKUP($C161, 'Base sheet'!$C$2:$L$853, 4, 0), "")</f>
        <v/>
      </c>
      <c r="G161" t="str">
        <f>IFERROR(VLOOKUP($C161, 'Base sheet'!$C$2:$L$853, 5, 0), "")</f>
        <v/>
      </c>
      <c r="H161" s="4" t="str">
        <f>IFERROR(VLOOKUP($C161, 'Base sheet'!$C$2:$L$853, 6, 0), "")</f>
        <v/>
      </c>
      <c r="I161" t="str">
        <f>IFERROR(VLOOKUP($C161, 'Base sheet'!$C$2:$L$853, 7, 0), "")</f>
        <v/>
      </c>
      <c r="J161" t="str">
        <f>IFERROR(VLOOKUP($C161, 'Base sheet'!$C$2:$L$853, 8, 0), "")</f>
        <v/>
      </c>
      <c r="K161" t="str">
        <f>IFERROR(VLOOKUP($C161, 'Base sheet'!$C$2:$L$853, 9, 0), "")</f>
        <v/>
      </c>
      <c r="L161" t="str">
        <f>IFERROR(IF(VLOOKUP($C161, 'Base sheet'!$C$2:$L$853, 10, 0) = 0, "", VLOOKUP($C161, 'Base sheet'!$C$2:$L$853, 10, 0)), "")</f>
        <v/>
      </c>
    </row>
    <row r="162" spans="3:12" x14ac:dyDescent="0.2">
      <c r="C162" s="7" t="str">
        <f t="shared" si="2"/>
        <v>.</v>
      </c>
      <c r="D162" t="str">
        <f>IFERROR(VLOOKUP($C162, 'Base sheet'!$C$2:$L$853, 2, 0), "")</f>
        <v/>
      </c>
      <c r="E162" t="str">
        <f>IFERROR(VLOOKUP($C162, 'Base sheet'!$C$2:$L$853, 3, 0), "")</f>
        <v/>
      </c>
      <c r="F162" s="5" t="str">
        <f>IFERROR(VLOOKUP($C162, 'Base sheet'!$C$2:$L$853, 4, 0), "")</f>
        <v/>
      </c>
      <c r="G162" t="str">
        <f>IFERROR(VLOOKUP($C162, 'Base sheet'!$C$2:$L$853, 5, 0), "")</f>
        <v/>
      </c>
      <c r="H162" s="4" t="str">
        <f>IFERROR(VLOOKUP($C162, 'Base sheet'!$C$2:$L$853, 6, 0), "")</f>
        <v/>
      </c>
      <c r="I162" t="str">
        <f>IFERROR(VLOOKUP($C162, 'Base sheet'!$C$2:$L$853, 7, 0), "")</f>
        <v/>
      </c>
      <c r="J162" t="str">
        <f>IFERROR(VLOOKUP($C162, 'Base sheet'!$C$2:$L$853, 8, 0), "")</f>
        <v/>
      </c>
      <c r="K162" t="str">
        <f>IFERROR(VLOOKUP($C162, 'Base sheet'!$C$2:$L$853, 9, 0), "")</f>
        <v/>
      </c>
      <c r="L162" t="str">
        <f>IFERROR(IF(VLOOKUP($C162, 'Base sheet'!$C$2:$L$853, 10, 0) = 0, "", VLOOKUP($C162, 'Base sheet'!$C$2:$L$853, 10, 0)), "")</f>
        <v/>
      </c>
    </row>
    <row r="163" spans="3:12" x14ac:dyDescent="0.2">
      <c r="C163" s="7" t="str">
        <f t="shared" si="2"/>
        <v>.</v>
      </c>
      <c r="D163" t="str">
        <f>IFERROR(VLOOKUP($C163, 'Base sheet'!$C$2:$L$853, 2, 0), "")</f>
        <v/>
      </c>
      <c r="E163" t="str">
        <f>IFERROR(VLOOKUP($C163, 'Base sheet'!$C$2:$L$853, 3, 0), "")</f>
        <v/>
      </c>
      <c r="F163" s="5" t="str">
        <f>IFERROR(VLOOKUP($C163, 'Base sheet'!$C$2:$L$853, 4, 0), "")</f>
        <v/>
      </c>
      <c r="G163" t="str">
        <f>IFERROR(VLOOKUP($C163, 'Base sheet'!$C$2:$L$853, 5, 0), "")</f>
        <v/>
      </c>
      <c r="H163" s="4" t="str">
        <f>IFERROR(VLOOKUP($C163, 'Base sheet'!$C$2:$L$853, 6, 0), "")</f>
        <v/>
      </c>
      <c r="I163" t="str">
        <f>IFERROR(VLOOKUP($C163, 'Base sheet'!$C$2:$L$853, 7, 0), "")</f>
        <v/>
      </c>
      <c r="J163" t="str">
        <f>IFERROR(VLOOKUP($C163, 'Base sheet'!$C$2:$L$853, 8, 0), "")</f>
        <v/>
      </c>
      <c r="K163" t="str">
        <f>IFERROR(VLOOKUP($C163, 'Base sheet'!$C$2:$L$853, 9, 0), "")</f>
        <v/>
      </c>
      <c r="L163" t="str">
        <f>IFERROR(IF(VLOOKUP($C163, 'Base sheet'!$C$2:$L$853, 10, 0) = 0, "", VLOOKUP($C163, 'Base sheet'!$C$2:$L$853, 10, 0)), "")</f>
        <v/>
      </c>
    </row>
    <row r="164" spans="3:12" x14ac:dyDescent="0.2">
      <c r="C164" s="7" t="str">
        <f t="shared" si="2"/>
        <v>.</v>
      </c>
      <c r="D164" t="str">
        <f>IFERROR(VLOOKUP($C164, 'Base sheet'!$C$2:$L$853, 2, 0), "")</f>
        <v/>
      </c>
      <c r="E164" t="str">
        <f>IFERROR(VLOOKUP($C164, 'Base sheet'!$C$2:$L$853, 3, 0), "")</f>
        <v/>
      </c>
      <c r="F164" s="5" t="str">
        <f>IFERROR(VLOOKUP($C164, 'Base sheet'!$C$2:$L$853, 4, 0), "")</f>
        <v/>
      </c>
      <c r="G164" t="str">
        <f>IFERROR(VLOOKUP($C164, 'Base sheet'!$C$2:$L$853, 5, 0), "")</f>
        <v/>
      </c>
      <c r="H164" s="4" t="str">
        <f>IFERROR(VLOOKUP($C164, 'Base sheet'!$C$2:$L$853, 6, 0), "")</f>
        <v/>
      </c>
      <c r="I164" t="str">
        <f>IFERROR(VLOOKUP($C164, 'Base sheet'!$C$2:$L$853, 7, 0), "")</f>
        <v/>
      </c>
      <c r="J164" t="str">
        <f>IFERROR(VLOOKUP($C164, 'Base sheet'!$C$2:$L$853, 8, 0), "")</f>
        <v/>
      </c>
      <c r="K164" t="str">
        <f>IFERROR(VLOOKUP($C164, 'Base sheet'!$C$2:$L$853, 9, 0), "")</f>
        <v/>
      </c>
      <c r="L164" t="str">
        <f>IFERROR(IF(VLOOKUP($C164, 'Base sheet'!$C$2:$L$853, 10, 0) = 0, "", VLOOKUP($C164, 'Base sheet'!$C$2:$L$853, 10, 0)), "")</f>
        <v/>
      </c>
    </row>
    <row r="165" spans="3:12" x14ac:dyDescent="0.2">
      <c r="C165" s="7" t="str">
        <f t="shared" si="2"/>
        <v>.</v>
      </c>
      <c r="D165" t="str">
        <f>IFERROR(VLOOKUP($C165, 'Base sheet'!$C$2:$L$853, 2, 0), "")</f>
        <v/>
      </c>
      <c r="E165" t="str">
        <f>IFERROR(VLOOKUP($C165, 'Base sheet'!$C$2:$L$853, 3, 0), "")</f>
        <v/>
      </c>
      <c r="F165" s="5" t="str">
        <f>IFERROR(VLOOKUP($C165, 'Base sheet'!$C$2:$L$853, 4, 0), "")</f>
        <v/>
      </c>
      <c r="G165" t="str">
        <f>IFERROR(VLOOKUP($C165, 'Base sheet'!$C$2:$L$853, 5, 0), "")</f>
        <v/>
      </c>
      <c r="H165" s="4" t="str">
        <f>IFERROR(VLOOKUP($C165, 'Base sheet'!$C$2:$L$853, 6, 0), "")</f>
        <v/>
      </c>
      <c r="I165" t="str">
        <f>IFERROR(VLOOKUP($C165, 'Base sheet'!$C$2:$L$853, 7, 0), "")</f>
        <v/>
      </c>
      <c r="J165" t="str">
        <f>IFERROR(VLOOKUP($C165, 'Base sheet'!$C$2:$L$853, 8, 0), "")</f>
        <v/>
      </c>
      <c r="K165" t="str">
        <f>IFERROR(VLOOKUP($C165, 'Base sheet'!$C$2:$L$853, 9, 0), "")</f>
        <v/>
      </c>
      <c r="L165" t="str">
        <f>IFERROR(IF(VLOOKUP($C165, 'Base sheet'!$C$2:$L$853, 10, 0) = 0, "", VLOOKUP($C165, 'Base sheet'!$C$2:$L$853, 10, 0)), "")</f>
        <v/>
      </c>
    </row>
    <row r="166" spans="3:12" x14ac:dyDescent="0.2">
      <c r="C166" s="7" t="str">
        <f t="shared" si="2"/>
        <v>.</v>
      </c>
      <c r="D166" t="str">
        <f>IFERROR(VLOOKUP($C166, 'Base sheet'!$C$2:$L$853, 2, 0), "")</f>
        <v/>
      </c>
      <c r="E166" t="str">
        <f>IFERROR(VLOOKUP($C166, 'Base sheet'!$C$2:$L$853, 3, 0), "")</f>
        <v/>
      </c>
      <c r="F166" s="5" t="str">
        <f>IFERROR(VLOOKUP($C166, 'Base sheet'!$C$2:$L$853, 4, 0), "")</f>
        <v/>
      </c>
      <c r="G166" t="str">
        <f>IFERROR(VLOOKUP($C166, 'Base sheet'!$C$2:$L$853, 5, 0), "")</f>
        <v/>
      </c>
      <c r="H166" s="4" t="str">
        <f>IFERROR(VLOOKUP($C166, 'Base sheet'!$C$2:$L$853, 6, 0), "")</f>
        <v/>
      </c>
      <c r="I166" t="str">
        <f>IFERROR(VLOOKUP($C166, 'Base sheet'!$C$2:$L$853, 7, 0), "")</f>
        <v/>
      </c>
      <c r="J166" t="str">
        <f>IFERROR(VLOOKUP($C166, 'Base sheet'!$C$2:$L$853, 8, 0), "")</f>
        <v/>
      </c>
      <c r="K166" t="str">
        <f>IFERROR(VLOOKUP($C166, 'Base sheet'!$C$2:$L$853, 9, 0), "")</f>
        <v/>
      </c>
      <c r="L166" t="str">
        <f>IFERROR(IF(VLOOKUP($C166, 'Base sheet'!$C$2:$L$853, 10, 0) = 0, "", VLOOKUP($C166, 'Base sheet'!$C$2:$L$853, 10, 0)), "")</f>
        <v/>
      </c>
    </row>
    <row r="167" spans="3:12" x14ac:dyDescent="0.2">
      <c r="C167" s="7" t="str">
        <f t="shared" si="2"/>
        <v>.</v>
      </c>
      <c r="D167" t="str">
        <f>IFERROR(VLOOKUP($C167, 'Base sheet'!$C$2:$L$853, 2, 0), "")</f>
        <v/>
      </c>
      <c r="E167" t="str">
        <f>IFERROR(VLOOKUP($C167, 'Base sheet'!$C$2:$L$853, 3, 0), "")</f>
        <v/>
      </c>
      <c r="F167" s="5" t="str">
        <f>IFERROR(VLOOKUP($C167, 'Base sheet'!$C$2:$L$853, 4, 0), "")</f>
        <v/>
      </c>
      <c r="G167" t="str">
        <f>IFERROR(VLOOKUP($C167, 'Base sheet'!$C$2:$L$853, 5, 0), "")</f>
        <v/>
      </c>
      <c r="H167" s="4" t="str">
        <f>IFERROR(VLOOKUP($C167, 'Base sheet'!$C$2:$L$853, 6, 0), "")</f>
        <v/>
      </c>
      <c r="I167" t="str">
        <f>IFERROR(VLOOKUP($C167, 'Base sheet'!$C$2:$L$853, 7, 0), "")</f>
        <v/>
      </c>
      <c r="J167" t="str">
        <f>IFERROR(VLOOKUP($C167, 'Base sheet'!$C$2:$L$853, 8, 0), "")</f>
        <v/>
      </c>
      <c r="K167" t="str">
        <f>IFERROR(VLOOKUP($C167, 'Base sheet'!$C$2:$L$853, 9, 0), "")</f>
        <v/>
      </c>
      <c r="L167" t="str">
        <f>IFERROR(IF(VLOOKUP($C167, 'Base sheet'!$C$2:$L$853, 10, 0) = 0, "", VLOOKUP($C167, 'Base sheet'!$C$2:$L$853, 10, 0)), "")</f>
        <v/>
      </c>
    </row>
    <row r="168" spans="3:12" x14ac:dyDescent="0.2">
      <c r="C168" s="7" t="str">
        <f t="shared" si="2"/>
        <v>.</v>
      </c>
      <c r="D168" t="str">
        <f>IFERROR(VLOOKUP($C168, 'Base sheet'!$C$2:$L$853, 2, 0), "")</f>
        <v/>
      </c>
      <c r="E168" t="str">
        <f>IFERROR(VLOOKUP($C168, 'Base sheet'!$C$2:$L$853, 3, 0), "")</f>
        <v/>
      </c>
      <c r="F168" s="5" t="str">
        <f>IFERROR(VLOOKUP($C168, 'Base sheet'!$C$2:$L$853, 4, 0), "")</f>
        <v/>
      </c>
      <c r="G168" t="str">
        <f>IFERROR(VLOOKUP($C168, 'Base sheet'!$C$2:$L$853, 5, 0), "")</f>
        <v/>
      </c>
      <c r="H168" s="4" t="str">
        <f>IFERROR(VLOOKUP($C168, 'Base sheet'!$C$2:$L$853, 6, 0), "")</f>
        <v/>
      </c>
      <c r="I168" t="str">
        <f>IFERROR(VLOOKUP($C168, 'Base sheet'!$C$2:$L$853, 7, 0), "")</f>
        <v/>
      </c>
      <c r="J168" t="str">
        <f>IFERROR(VLOOKUP($C168, 'Base sheet'!$C$2:$L$853, 8, 0), "")</f>
        <v/>
      </c>
      <c r="K168" t="str">
        <f>IFERROR(VLOOKUP($C168, 'Base sheet'!$C$2:$L$853, 9, 0), "")</f>
        <v/>
      </c>
      <c r="L168" t="str">
        <f>IFERROR(IF(VLOOKUP($C168, 'Base sheet'!$C$2:$L$853, 10, 0) = 0, "", VLOOKUP($C168, 'Base sheet'!$C$2:$L$853, 10, 0)), "")</f>
        <v/>
      </c>
    </row>
    <row r="169" spans="3:12" x14ac:dyDescent="0.2">
      <c r="C169" s="7" t="str">
        <f t="shared" si="2"/>
        <v>.</v>
      </c>
      <c r="D169" t="str">
        <f>IFERROR(VLOOKUP($C169, 'Base sheet'!$C$2:$L$853, 2, 0), "")</f>
        <v/>
      </c>
      <c r="E169" t="str">
        <f>IFERROR(VLOOKUP($C169, 'Base sheet'!$C$2:$L$853, 3, 0), "")</f>
        <v/>
      </c>
      <c r="F169" s="5" t="str">
        <f>IFERROR(VLOOKUP($C169, 'Base sheet'!$C$2:$L$853, 4, 0), "")</f>
        <v/>
      </c>
      <c r="G169" t="str">
        <f>IFERROR(VLOOKUP($C169, 'Base sheet'!$C$2:$L$853, 5, 0), "")</f>
        <v/>
      </c>
      <c r="H169" s="4" t="str">
        <f>IFERROR(VLOOKUP($C169, 'Base sheet'!$C$2:$L$853, 6, 0), "")</f>
        <v/>
      </c>
      <c r="I169" t="str">
        <f>IFERROR(VLOOKUP($C169, 'Base sheet'!$C$2:$L$853, 7, 0), "")</f>
        <v/>
      </c>
      <c r="J169" t="str">
        <f>IFERROR(VLOOKUP($C169, 'Base sheet'!$C$2:$L$853, 8, 0), "")</f>
        <v/>
      </c>
      <c r="K169" t="str">
        <f>IFERROR(VLOOKUP($C169, 'Base sheet'!$C$2:$L$853, 9, 0), "")</f>
        <v/>
      </c>
      <c r="L169" t="str">
        <f>IFERROR(IF(VLOOKUP($C169, 'Base sheet'!$C$2:$L$853, 10, 0) = 0, "", VLOOKUP($C169, 'Base sheet'!$C$2:$L$853, 10, 0)), "")</f>
        <v/>
      </c>
    </row>
    <row r="170" spans="3:12" x14ac:dyDescent="0.2">
      <c r="C170" s="7" t="str">
        <f t="shared" si="2"/>
        <v>.</v>
      </c>
      <c r="D170" t="str">
        <f>IFERROR(VLOOKUP($C170, 'Base sheet'!$C$2:$L$853, 2, 0), "")</f>
        <v/>
      </c>
      <c r="E170" t="str">
        <f>IFERROR(VLOOKUP($C170, 'Base sheet'!$C$2:$L$853, 3, 0), "")</f>
        <v/>
      </c>
      <c r="F170" s="5" t="str">
        <f>IFERROR(VLOOKUP($C170, 'Base sheet'!$C$2:$L$853, 4, 0), "")</f>
        <v/>
      </c>
      <c r="G170" t="str">
        <f>IFERROR(VLOOKUP($C170, 'Base sheet'!$C$2:$L$853, 5, 0), "")</f>
        <v/>
      </c>
      <c r="H170" s="4" t="str">
        <f>IFERROR(VLOOKUP($C170, 'Base sheet'!$C$2:$L$853, 6, 0), "")</f>
        <v/>
      </c>
      <c r="I170" t="str">
        <f>IFERROR(VLOOKUP($C170, 'Base sheet'!$C$2:$L$853, 7, 0), "")</f>
        <v/>
      </c>
      <c r="J170" t="str">
        <f>IFERROR(VLOOKUP($C170, 'Base sheet'!$C$2:$L$853, 8, 0), "")</f>
        <v/>
      </c>
      <c r="K170" t="str">
        <f>IFERROR(VLOOKUP($C170, 'Base sheet'!$C$2:$L$853, 9, 0), "")</f>
        <v/>
      </c>
      <c r="L170" t="str">
        <f>IFERROR(IF(VLOOKUP($C170, 'Base sheet'!$C$2:$L$853, 10, 0) = 0, "", VLOOKUP($C170, 'Base sheet'!$C$2:$L$853, 10, 0)), "")</f>
        <v/>
      </c>
    </row>
    <row r="171" spans="3:12" x14ac:dyDescent="0.2">
      <c r="C171" s="7" t="str">
        <f t="shared" si="2"/>
        <v>.</v>
      </c>
      <c r="D171" t="str">
        <f>IFERROR(VLOOKUP($C171, 'Base sheet'!$C$2:$L$853, 2, 0), "")</f>
        <v/>
      </c>
      <c r="E171" t="str">
        <f>IFERROR(VLOOKUP($C171, 'Base sheet'!$C$2:$L$853, 3, 0), "")</f>
        <v/>
      </c>
      <c r="F171" s="5" t="str">
        <f>IFERROR(VLOOKUP($C171, 'Base sheet'!$C$2:$L$853, 4, 0), "")</f>
        <v/>
      </c>
      <c r="G171" t="str">
        <f>IFERROR(VLOOKUP($C171, 'Base sheet'!$C$2:$L$853, 5, 0), "")</f>
        <v/>
      </c>
      <c r="H171" s="4" t="str">
        <f>IFERROR(VLOOKUP($C171, 'Base sheet'!$C$2:$L$853, 6, 0), "")</f>
        <v/>
      </c>
      <c r="I171" t="str">
        <f>IFERROR(VLOOKUP($C171, 'Base sheet'!$C$2:$L$853, 7, 0), "")</f>
        <v/>
      </c>
      <c r="J171" t="str">
        <f>IFERROR(VLOOKUP($C171, 'Base sheet'!$C$2:$L$853, 8, 0), "")</f>
        <v/>
      </c>
      <c r="K171" t="str">
        <f>IFERROR(VLOOKUP($C171, 'Base sheet'!$C$2:$L$853, 9, 0), "")</f>
        <v/>
      </c>
      <c r="L171" t="str">
        <f>IFERROR(IF(VLOOKUP($C171, 'Base sheet'!$C$2:$L$853, 10, 0) = 0, "", VLOOKUP($C171, 'Base sheet'!$C$2:$L$853, 10, 0)), "")</f>
        <v/>
      </c>
    </row>
    <row r="172" spans="3:12" x14ac:dyDescent="0.2">
      <c r="C172" s="7" t="str">
        <f t="shared" si="2"/>
        <v>.</v>
      </c>
      <c r="D172" t="str">
        <f>IFERROR(VLOOKUP($C172, 'Base sheet'!$C$2:$L$853, 2, 0), "")</f>
        <v/>
      </c>
      <c r="E172" t="str">
        <f>IFERROR(VLOOKUP($C172, 'Base sheet'!$C$2:$L$853, 3, 0), "")</f>
        <v/>
      </c>
      <c r="F172" s="5" t="str">
        <f>IFERROR(VLOOKUP($C172, 'Base sheet'!$C$2:$L$853, 4, 0), "")</f>
        <v/>
      </c>
      <c r="G172" t="str">
        <f>IFERROR(VLOOKUP($C172, 'Base sheet'!$C$2:$L$853, 5, 0), "")</f>
        <v/>
      </c>
      <c r="H172" s="4" t="str">
        <f>IFERROR(VLOOKUP($C172, 'Base sheet'!$C$2:$L$853, 6, 0), "")</f>
        <v/>
      </c>
      <c r="I172" t="str">
        <f>IFERROR(VLOOKUP($C172, 'Base sheet'!$C$2:$L$853, 7, 0), "")</f>
        <v/>
      </c>
      <c r="J172" t="str">
        <f>IFERROR(VLOOKUP($C172, 'Base sheet'!$C$2:$L$853, 8, 0), "")</f>
        <v/>
      </c>
      <c r="K172" t="str">
        <f>IFERROR(VLOOKUP($C172, 'Base sheet'!$C$2:$L$853, 9, 0), "")</f>
        <v/>
      </c>
      <c r="L172" t="str">
        <f>IFERROR(IF(VLOOKUP($C172, 'Base sheet'!$C$2:$L$853, 10, 0) = 0, "", VLOOKUP($C172, 'Base sheet'!$C$2:$L$853, 10, 0)), "")</f>
        <v/>
      </c>
    </row>
    <row r="173" spans="3:12" x14ac:dyDescent="0.2">
      <c r="C173" s="7" t="str">
        <f t="shared" si="2"/>
        <v>.</v>
      </c>
      <c r="D173" t="str">
        <f>IFERROR(VLOOKUP($C173, 'Base sheet'!$C$2:$L$853, 2, 0), "")</f>
        <v/>
      </c>
      <c r="E173" t="str">
        <f>IFERROR(VLOOKUP($C173, 'Base sheet'!$C$2:$L$853, 3, 0), "")</f>
        <v/>
      </c>
      <c r="F173" s="5" t="str">
        <f>IFERROR(VLOOKUP($C173, 'Base sheet'!$C$2:$L$853, 4, 0), "")</f>
        <v/>
      </c>
      <c r="G173" t="str">
        <f>IFERROR(VLOOKUP($C173, 'Base sheet'!$C$2:$L$853, 5, 0), "")</f>
        <v/>
      </c>
      <c r="H173" s="4" t="str">
        <f>IFERROR(VLOOKUP($C173, 'Base sheet'!$C$2:$L$853, 6, 0), "")</f>
        <v/>
      </c>
      <c r="I173" t="str">
        <f>IFERROR(VLOOKUP($C173, 'Base sheet'!$C$2:$L$853, 7, 0), "")</f>
        <v/>
      </c>
      <c r="J173" t="str">
        <f>IFERROR(VLOOKUP($C173, 'Base sheet'!$C$2:$L$853, 8, 0), "")</f>
        <v/>
      </c>
      <c r="K173" t="str">
        <f>IFERROR(VLOOKUP($C173, 'Base sheet'!$C$2:$L$853, 9, 0), "")</f>
        <v/>
      </c>
      <c r="L173" t="str">
        <f>IFERROR(IF(VLOOKUP($C173, 'Base sheet'!$C$2:$L$853, 10, 0) = 0, "", VLOOKUP($C173, 'Base sheet'!$C$2:$L$853, 10, 0)), "")</f>
        <v/>
      </c>
    </row>
    <row r="174" spans="3:12" x14ac:dyDescent="0.2">
      <c r="C174" s="7" t="str">
        <f t="shared" si="2"/>
        <v>.</v>
      </c>
      <c r="D174" t="str">
        <f>IFERROR(VLOOKUP($C174, 'Base sheet'!$C$2:$L$853, 2, 0), "")</f>
        <v/>
      </c>
      <c r="E174" t="str">
        <f>IFERROR(VLOOKUP($C174, 'Base sheet'!$C$2:$L$853, 3, 0), "")</f>
        <v/>
      </c>
      <c r="F174" s="5" t="str">
        <f>IFERROR(VLOOKUP($C174, 'Base sheet'!$C$2:$L$853, 4, 0), "")</f>
        <v/>
      </c>
      <c r="G174" t="str">
        <f>IFERROR(VLOOKUP($C174, 'Base sheet'!$C$2:$L$853, 5, 0), "")</f>
        <v/>
      </c>
      <c r="H174" s="4" t="str">
        <f>IFERROR(VLOOKUP($C174, 'Base sheet'!$C$2:$L$853, 6, 0), "")</f>
        <v/>
      </c>
      <c r="I174" t="str">
        <f>IFERROR(VLOOKUP($C174, 'Base sheet'!$C$2:$L$853, 7, 0), "")</f>
        <v/>
      </c>
      <c r="J174" t="str">
        <f>IFERROR(VLOOKUP($C174, 'Base sheet'!$C$2:$L$853, 8, 0), "")</f>
        <v/>
      </c>
      <c r="K174" t="str">
        <f>IFERROR(VLOOKUP($C174, 'Base sheet'!$C$2:$L$853, 9, 0), "")</f>
        <v/>
      </c>
      <c r="L174" t="str">
        <f>IFERROR(IF(VLOOKUP($C174, 'Base sheet'!$C$2:$L$853, 10, 0) = 0, "", VLOOKUP($C174, 'Base sheet'!$C$2:$L$853, 10, 0)), "")</f>
        <v/>
      </c>
    </row>
    <row r="175" spans="3:12" x14ac:dyDescent="0.2">
      <c r="C175" s="7" t="str">
        <f t="shared" si="2"/>
        <v>.</v>
      </c>
      <c r="D175" t="str">
        <f>IFERROR(VLOOKUP($C175, 'Base sheet'!$C$2:$L$853, 2, 0), "")</f>
        <v/>
      </c>
      <c r="E175" t="str">
        <f>IFERROR(VLOOKUP($C175, 'Base sheet'!$C$2:$L$853, 3, 0), "")</f>
        <v/>
      </c>
      <c r="F175" s="5" t="str">
        <f>IFERROR(VLOOKUP($C175, 'Base sheet'!$C$2:$L$853, 4, 0), "")</f>
        <v/>
      </c>
      <c r="G175" t="str">
        <f>IFERROR(VLOOKUP($C175, 'Base sheet'!$C$2:$L$853, 5, 0), "")</f>
        <v/>
      </c>
      <c r="H175" s="4" t="str">
        <f>IFERROR(VLOOKUP($C175, 'Base sheet'!$C$2:$L$853, 6, 0), "")</f>
        <v/>
      </c>
      <c r="I175" t="str">
        <f>IFERROR(VLOOKUP($C175, 'Base sheet'!$C$2:$L$853, 7, 0), "")</f>
        <v/>
      </c>
      <c r="J175" t="str">
        <f>IFERROR(VLOOKUP($C175, 'Base sheet'!$C$2:$L$853, 8, 0), "")</f>
        <v/>
      </c>
      <c r="K175" t="str">
        <f>IFERROR(VLOOKUP($C175, 'Base sheet'!$C$2:$L$853, 9, 0), "")</f>
        <v/>
      </c>
      <c r="L175" t="str">
        <f>IFERROR(IF(VLOOKUP($C175, 'Base sheet'!$C$2:$L$853, 10, 0) = 0, "", VLOOKUP($C175, 'Base sheet'!$C$2:$L$853, 10, 0)), "")</f>
        <v/>
      </c>
    </row>
    <row r="176" spans="3:12" x14ac:dyDescent="0.2">
      <c r="C176" s="7" t="str">
        <f t="shared" si="2"/>
        <v>.</v>
      </c>
      <c r="D176" t="str">
        <f>IFERROR(VLOOKUP($C176, 'Base sheet'!$C$2:$L$853, 2, 0), "")</f>
        <v/>
      </c>
      <c r="E176" t="str">
        <f>IFERROR(VLOOKUP($C176, 'Base sheet'!$C$2:$L$853, 3, 0), "")</f>
        <v/>
      </c>
      <c r="F176" s="5" t="str">
        <f>IFERROR(VLOOKUP($C176, 'Base sheet'!$C$2:$L$853, 4, 0), "")</f>
        <v/>
      </c>
      <c r="G176" t="str">
        <f>IFERROR(VLOOKUP($C176, 'Base sheet'!$C$2:$L$853, 5, 0), "")</f>
        <v/>
      </c>
      <c r="H176" s="4" t="str">
        <f>IFERROR(VLOOKUP($C176, 'Base sheet'!$C$2:$L$853, 6, 0), "")</f>
        <v/>
      </c>
      <c r="I176" t="str">
        <f>IFERROR(VLOOKUP($C176, 'Base sheet'!$C$2:$L$853, 7, 0), "")</f>
        <v/>
      </c>
      <c r="J176" t="str">
        <f>IFERROR(VLOOKUP($C176, 'Base sheet'!$C$2:$L$853, 8, 0), "")</f>
        <v/>
      </c>
      <c r="K176" t="str">
        <f>IFERROR(VLOOKUP($C176, 'Base sheet'!$C$2:$L$853, 9, 0), "")</f>
        <v/>
      </c>
      <c r="L176" t="str">
        <f>IFERROR(IF(VLOOKUP($C176, 'Base sheet'!$C$2:$L$853, 10, 0) = 0, "", VLOOKUP($C176, 'Base sheet'!$C$2:$L$853, 10, 0)), "")</f>
        <v/>
      </c>
    </row>
    <row r="177" spans="3:12" x14ac:dyDescent="0.2">
      <c r="C177" s="7" t="str">
        <f t="shared" si="2"/>
        <v>.</v>
      </c>
      <c r="D177" t="str">
        <f>IFERROR(VLOOKUP($C177, 'Base sheet'!$C$2:$L$853, 2, 0), "")</f>
        <v/>
      </c>
      <c r="E177" t="str">
        <f>IFERROR(VLOOKUP($C177, 'Base sheet'!$C$2:$L$853, 3, 0), "")</f>
        <v/>
      </c>
      <c r="F177" s="5" t="str">
        <f>IFERROR(VLOOKUP($C177, 'Base sheet'!$C$2:$L$853, 4, 0), "")</f>
        <v/>
      </c>
      <c r="G177" t="str">
        <f>IFERROR(VLOOKUP($C177, 'Base sheet'!$C$2:$L$853, 5, 0), "")</f>
        <v/>
      </c>
      <c r="H177" s="4" t="str">
        <f>IFERROR(VLOOKUP($C177, 'Base sheet'!$C$2:$L$853, 6, 0), "")</f>
        <v/>
      </c>
      <c r="I177" t="str">
        <f>IFERROR(VLOOKUP($C177, 'Base sheet'!$C$2:$L$853, 7, 0), "")</f>
        <v/>
      </c>
      <c r="J177" t="str">
        <f>IFERROR(VLOOKUP($C177, 'Base sheet'!$C$2:$L$853, 8, 0), "")</f>
        <v/>
      </c>
      <c r="K177" t="str">
        <f>IFERROR(VLOOKUP($C177, 'Base sheet'!$C$2:$L$853, 9, 0), "")</f>
        <v/>
      </c>
      <c r="L177" t="str">
        <f>IFERROR(IF(VLOOKUP($C177, 'Base sheet'!$C$2:$L$853, 10, 0) = 0, "", VLOOKUP($C177, 'Base sheet'!$C$2:$L$853, 10, 0)), "")</f>
        <v/>
      </c>
    </row>
    <row r="178" spans="3:12" x14ac:dyDescent="0.2">
      <c r="C178" s="7" t="str">
        <f t="shared" si="2"/>
        <v>.</v>
      </c>
      <c r="D178" t="str">
        <f>IFERROR(VLOOKUP($C178, 'Base sheet'!$C$2:$L$853, 2, 0), "")</f>
        <v/>
      </c>
      <c r="E178" t="str">
        <f>IFERROR(VLOOKUP($C178, 'Base sheet'!$C$2:$L$853, 3, 0), "")</f>
        <v/>
      </c>
      <c r="F178" s="5" t="str">
        <f>IFERROR(VLOOKUP($C178, 'Base sheet'!$C$2:$L$853, 4, 0), "")</f>
        <v/>
      </c>
      <c r="G178" t="str">
        <f>IFERROR(VLOOKUP($C178, 'Base sheet'!$C$2:$L$853, 5, 0), "")</f>
        <v/>
      </c>
      <c r="H178" s="4" t="str">
        <f>IFERROR(VLOOKUP($C178, 'Base sheet'!$C$2:$L$853, 6, 0), "")</f>
        <v/>
      </c>
      <c r="I178" t="str">
        <f>IFERROR(VLOOKUP($C178, 'Base sheet'!$C$2:$L$853, 7, 0), "")</f>
        <v/>
      </c>
      <c r="J178" t="str">
        <f>IFERROR(VLOOKUP($C178, 'Base sheet'!$C$2:$L$853, 8, 0), "")</f>
        <v/>
      </c>
      <c r="K178" t="str">
        <f>IFERROR(VLOOKUP($C178, 'Base sheet'!$C$2:$L$853, 9, 0), "")</f>
        <v/>
      </c>
      <c r="L178" t="str">
        <f>IFERROR(IF(VLOOKUP($C178, 'Base sheet'!$C$2:$L$853, 10, 0) = 0, "", VLOOKUP($C178, 'Base sheet'!$C$2:$L$853, 10, 0)), "")</f>
        <v/>
      </c>
    </row>
    <row r="179" spans="3:12" x14ac:dyDescent="0.2">
      <c r="C179" s="7" t="str">
        <f t="shared" si="2"/>
        <v>.</v>
      </c>
      <c r="D179" t="str">
        <f>IFERROR(VLOOKUP($C179, 'Base sheet'!$C$2:$L$853, 2, 0), "")</f>
        <v/>
      </c>
      <c r="E179" t="str">
        <f>IFERROR(VLOOKUP($C179, 'Base sheet'!$C$2:$L$853, 3, 0), "")</f>
        <v/>
      </c>
      <c r="F179" s="5" t="str">
        <f>IFERROR(VLOOKUP($C179, 'Base sheet'!$C$2:$L$853, 4, 0), "")</f>
        <v/>
      </c>
      <c r="G179" t="str">
        <f>IFERROR(VLOOKUP($C179, 'Base sheet'!$C$2:$L$853, 5, 0), "")</f>
        <v/>
      </c>
      <c r="H179" s="4" t="str">
        <f>IFERROR(VLOOKUP($C179, 'Base sheet'!$C$2:$L$853, 6, 0), "")</f>
        <v/>
      </c>
      <c r="I179" t="str">
        <f>IFERROR(VLOOKUP($C179, 'Base sheet'!$C$2:$L$853, 7, 0), "")</f>
        <v/>
      </c>
      <c r="J179" t="str">
        <f>IFERROR(VLOOKUP($C179, 'Base sheet'!$C$2:$L$853, 8, 0), "")</f>
        <v/>
      </c>
      <c r="K179" t="str">
        <f>IFERROR(VLOOKUP($C179, 'Base sheet'!$C$2:$L$853, 9, 0), "")</f>
        <v/>
      </c>
      <c r="L179" t="str">
        <f>IFERROR(IF(VLOOKUP($C179, 'Base sheet'!$C$2:$L$853, 10, 0) = 0, "", VLOOKUP($C179, 'Base sheet'!$C$2:$L$853, 10, 0)), "")</f>
        <v/>
      </c>
    </row>
    <row r="180" spans="3:12" x14ac:dyDescent="0.2">
      <c r="C180" s="7" t="str">
        <f t="shared" si="2"/>
        <v>.</v>
      </c>
      <c r="D180" t="str">
        <f>IFERROR(VLOOKUP($C180, 'Base sheet'!$C$2:$L$853, 2, 0), "")</f>
        <v/>
      </c>
      <c r="E180" t="str">
        <f>IFERROR(VLOOKUP($C180, 'Base sheet'!$C$2:$L$853, 3, 0), "")</f>
        <v/>
      </c>
      <c r="F180" s="5" t="str">
        <f>IFERROR(VLOOKUP($C180, 'Base sheet'!$C$2:$L$853, 4, 0), "")</f>
        <v/>
      </c>
      <c r="G180" t="str">
        <f>IFERROR(VLOOKUP($C180, 'Base sheet'!$C$2:$L$853, 5, 0), "")</f>
        <v/>
      </c>
      <c r="H180" s="4" t="str">
        <f>IFERROR(VLOOKUP($C180, 'Base sheet'!$C$2:$L$853, 6, 0), "")</f>
        <v/>
      </c>
      <c r="I180" t="str">
        <f>IFERROR(VLOOKUP($C180, 'Base sheet'!$C$2:$L$853, 7, 0), "")</f>
        <v/>
      </c>
      <c r="J180" t="str">
        <f>IFERROR(VLOOKUP($C180, 'Base sheet'!$C$2:$L$853, 8, 0), "")</f>
        <v/>
      </c>
      <c r="K180" t="str">
        <f>IFERROR(VLOOKUP($C180, 'Base sheet'!$C$2:$L$853, 9, 0), "")</f>
        <v/>
      </c>
      <c r="L180" t="str">
        <f>IFERROR(IF(VLOOKUP($C180, 'Base sheet'!$C$2:$L$853, 10, 0) = 0, "", VLOOKUP($C180, 'Base sheet'!$C$2:$L$853, 10, 0)), "")</f>
        <v/>
      </c>
    </row>
    <row r="181" spans="3:12" x14ac:dyDescent="0.2">
      <c r="C181" s="7" t="str">
        <f t="shared" si="2"/>
        <v>.</v>
      </c>
      <c r="D181" t="str">
        <f>IFERROR(VLOOKUP($C181, 'Base sheet'!$C$2:$L$853, 2, 0), "")</f>
        <v/>
      </c>
      <c r="E181" t="str">
        <f>IFERROR(VLOOKUP($C181, 'Base sheet'!$C$2:$L$853, 3, 0), "")</f>
        <v/>
      </c>
      <c r="F181" s="5" t="str">
        <f>IFERROR(VLOOKUP($C181, 'Base sheet'!$C$2:$L$853, 4, 0), "")</f>
        <v/>
      </c>
      <c r="G181" t="str">
        <f>IFERROR(VLOOKUP($C181, 'Base sheet'!$C$2:$L$853, 5, 0), "")</f>
        <v/>
      </c>
      <c r="H181" s="4" t="str">
        <f>IFERROR(VLOOKUP($C181, 'Base sheet'!$C$2:$L$853, 6, 0), "")</f>
        <v/>
      </c>
      <c r="I181" t="str">
        <f>IFERROR(VLOOKUP($C181, 'Base sheet'!$C$2:$L$853, 7, 0), "")</f>
        <v/>
      </c>
      <c r="J181" t="str">
        <f>IFERROR(VLOOKUP($C181, 'Base sheet'!$C$2:$L$853, 8, 0), "")</f>
        <v/>
      </c>
      <c r="K181" t="str">
        <f>IFERROR(VLOOKUP($C181, 'Base sheet'!$C$2:$L$853, 9, 0), "")</f>
        <v/>
      </c>
      <c r="L181" t="str">
        <f>IFERROR(IF(VLOOKUP($C181, 'Base sheet'!$C$2:$L$853, 10, 0) = 0, "", VLOOKUP($C181, 'Base sheet'!$C$2:$L$853, 10, 0)), "")</f>
        <v/>
      </c>
    </row>
    <row r="182" spans="3:12" x14ac:dyDescent="0.2">
      <c r="C182" s="7" t="str">
        <f t="shared" si="2"/>
        <v>.</v>
      </c>
      <c r="D182" t="str">
        <f>IFERROR(VLOOKUP($C182, 'Base sheet'!$C$2:$L$853, 2, 0), "")</f>
        <v/>
      </c>
      <c r="E182" t="str">
        <f>IFERROR(VLOOKUP($C182, 'Base sheet'!$C$2:$L$853, 3, 0), "")</f>
        <v/>
      </c>
      <c r="F182" s="5" t="str">
        <f>IFERROR(VLOOKUP($C182, 'Base sheet'!$C$2:$L$853, 4, 0), "")</f>
        <v/>
      </c>
      <c r="G182" t="str">
        <f>IFERROR(VLOOKUP($C182, 'Base sheet'!$C$2:$L$853, 5, 0), "")</f>
        <v/>
      </c>
      <c r="H182" s="4" t="str">
        <f>IFERROR(VLOOKUP($C182, 'Base sheet'!$C$2:$L$853, 6, 0), "")</f>
        <v/>
      </c>
      <c r="I182" t="str">
        <f>IFERROR(VLOOKUP($C182, 'Base sheet'!$C$2:$L$853, 7, 0), "")</f>
        <v/>
      </c>
      <c r="J182" t="str">
        <f>IFERROR(VLOOKUP($C182, 'Base sheet'!$C$2:$L$853, 8, 0), "")</f>
        <v/>
      </c>
      <c r="K182" t="str">
        <f>IFERROR(VLOOKUP($C182, 'Base sheet'!$C$2:$L$853, 9, 0), "")</f>
        <v/>
      </c>
      <c r="L182" t="str">
        <f>IFERROR(IF(VLOOKUP($C182, 'Base sheet'!$C$2:$L$853, 10, 0) = 0, "", VLOOKUP($C182, 'Base sheet'!$C$2:$L$853, 10, 0)), "")</f>
        <v/>
      </c>
    </row>
    <row r="183" spans="3:12" x14ac:dyDescent="0.2">
      <c r="C183" s="7" t="str">
        <f t="shared" si="2"/>
        <v>.</v>
      </c>
      <c r="D183" t="str">
        <f>IFERROR(VLOOKUP($C183, 'Base sheet'!$C$2:$L$853, 2, 0), "")</f>
        <v/>
      </c>
      <c r="E183" t="str">
        <f>IFERROR(VLOOKUP($C183, 'Base sheet'!$C$2:$L$853, 3, 0), "")</f>
        <v/>
      </c>
      <c r="F183" s="5" t="str">
        <f>IFERROR(VLOOKUP($C183, 'Base sheet'!$C$2:$L$853, 4, 0), "")</f>
        <v/>
      </c>
      <c r="G183" t="str">
        <f>IFERROR(VLOOKUP($C183, 'Base sheet'!$C$2:$L$853, 5, 0), "")</f>
        <v/>
      </c>
      <c r="H183" s="4" t="str">
        <f>IFERROR(VLOOKUP($C183, 'Base sheet'!$C$2:$L$853, 6, 0), "")</f>
        <v/>
      </c>
      <c r="I183" t="str">
        <f>IFERROR(VLOOKUP($C183, 'Base sheet'!$C$2:$L$853, 7, 0), "")</f>
        <v/>
      </c>
      <c r="J183" t="str">
        <f>IFERROR(VLOOKUP($C183, 'Base sheet'!$C$2:$L$853, 8, 0), "")</f>
        <v/>
      </c>
      <c r="K183" t="str">
        <f>IFERROR(VLOOKUP($C183, 'Base sheet'!$C$2:$L$853, 9, 0), "")</f>
        <v/>
      </c>
      <c r="L183" t="str">
        <f>IFERROR(IF(VLOOKUP($C183, 'Base sheet'!$C$2:$L$853, 10, 0) = 0, "", VLOOKUP($C183, 'Base sheet'!$C$2:$L$853, 10, 0)), "")</f>
        <v/>
      </c>
    </row>
    <row r="184" spans="3:12" x14ac:dyDescent="0.2">
      <c r="C184" s="7" t="str">
        <f t="shared" si="2"/>
        <v>.</v>
      </c>
      <c r="D184" t="str">
        <f>IFERROR(VLOOKUP($C184, 'Base sheet'!$C$2:$L$853, 2, 0), "")</f>
        <v/>
      </c>
      <c r="E184" t="str">
        <f>IFERROR(VLOOKUP($C184, 'Base sheet'!$C$2:$L$853, 3, 0), "")</f>
        <v/>
      </c>
      <c r="F184" s="5" t="str">
        <f>IFERROR(VLOOKUP($C184, 'Base sheet'!$C$2:$L$853, 4, 0), "")</f>
        <v/>
      </c>
      <c r="G184" t="str">
        <f>IFERROR(VLOOKUP($C184, 'Base sheet'!$C$2:$L$853, 5, 0), "")</f>
        <v/>
      </c>
      <c r="H184" s="4" t="str">
        <f>IFERROR(VLOOKUP($C184, 'Base sheet'!$C$2:$L$853, 6, 0), "")</f>
        <v/>
      </c>
      <c r="I184" t="str">
        <f>IFERROR(VLOOKUP($C184, 'Base sheet'!$C$2:$L$853, 7, 0), "")</f>
        <v/>
      </c>
      <c r="J184" t="str">
        <f>IFERROR(VLOOKUP($C184, 'Base sheet'!$C$2:$L$853, 8, 0), "")</f>
        <v/>
      </c>
      <c r="K184" t="str">
        <f>IFERROR(VLOOKUP($C184, 'Base sheet'!$C$2:$L$853, 9, 0), "")</f>
        <v/>
      </c>
      <c r="L184" t="str">
        <f>IFERROR(IF(VLOOKUP($C184, 'Base sheet'!$C$2:$L$853, 10, 0) = 0, "", VLOOKUP($C184, 'Base sheet'!$C$2:$L$853, 10, 0)), "")</f>
        <v/>
      </c>
    </row>
    <row r="185" spans="3:12" x14ac:dyDescent="0.2">
      <c r="C185" s="7" t="str">
        <f t="shared" si="2"/>
        <v>.</v>
      </c>
      <c r="D185" t="str">
        <f>IFERROR(VLOOKUP($C185, 'Base sheet'!$C$2:$L$853, 2, 0), "")</f>
        <v/>
      </c>
      <c r="E185" t="str">
        <f>IFERROR(VLOOKUP($C185, 'Base sheet'!$C$2:$L$853, 3, 0), "")</f>
        <v/>
      </c>
      <c r="F185" s="5" t="str">
        <f>IFERROR(VLOOKUP($C185, 'Base sheet'!$C$2:$L$853, 4, 0), "")</f>
        <v/>
      </c>
      <c r="G185" t="str">
        <f>IFERROR(VLOOKUP($C185, 'Base sheet'!$C$2:$L$853, 5, 0), "")</f>
        <v/>
      </c>
      <c r="H185" s="4" t="str">
        <f>IFERROR(VLOOKUP($C185, 'Base sheet'!$C$2:$L$853, 6, 0), "")</f>
        <v/>
      </c>
      <c r="I185" t="str">
        <f>IFERROR(VLOOKUP($C185, 'Base sheet'!$C$2:$L$853, 7, 0), "")</f>
        <v/>
      </c>
      <c r="J185" t="str">
        <f>IFERROR(VLOOKUP($C185, 'Base sheet'!$C$2:$L$853, 8, 0), "")</f>
        <v/>
      </c>
      <c r="K185" t="str">
        <f>IFERROR(VLOOKUP($C185, 'Base sheet'!$C$2:$L$853, 9, 0), "")</f>
        <v/>
      </c>
      <c r="L185" t="str">
        <f>IFERROR(IF(VLOOKUP($C185, 'Base sheet'!$C$2:$L$853, 10, 0) = 0, "", VLOOKUP($C185, 'Base sheet'!$C$2:$L$853, 10, 0)), "")</f>
        <v/>
      </c>
    </row>
    <row r="186" spans="3:12" x14ac:dyDescent="0.2">
      <c r="C186" s="7" t="str">
        <f t="shared" si="2"/>
        <v>.</v>
      </c>
      <c r="D186" t="str">
        <f>IFERROR(VLOOKUP($C186, 'Base sheet'!$C$2:$L$853, 2, 0), "")</f>
        <v/>
      </c>
      <c r="E186" t="str">
        <f>IFERROR(VLOOKUP($C186, 'Base sheet'!$C$2:$L$853, 3, 0), "")</f>
        <v/>
      </c>
      <c r="F186" s="5" t="str">
        <f>IFERROR(VLOOKUP($C186, 'Base sheet'!$C$2:$L$853, 4, 0), "")</f>
        <v/>
      </c>
      <c r="G186" t="str">
        <f>IFERROR(VLOOKUP($C186, 'Base sheet'!$C$2:$L$853, 5, 0), "")</f>
        <v/>
      </c>
      <c r="H186" s="4" t="str">
        <f>IFERROR(VLOOKUP($C186, 'Base sheet'!$C$2:$L$853, 6, 0), "")</f>
        <v/>
      </c>
      <c r="I186" t="str">
        <f>IFERROR(VLOOKUP($C186, 'Base sheet'!$C$2:$L$853, 7, 0), "")</f>
        <v/>
      </c>
      <c r="J186" t="str">
        <f>IFERROR(VLOOKUP($C186, 'Base sheet'!$C$2:$L$853, 8, 0), "")</f>
        <v/>
      </c>
      <c r="K186" t="str">
        <f>IFERROR(VLOOKUP($C186, 'Base sheet'!$C$2:$L$853, 9, 0), "")</f>
        <v/>
      </c>
      <c r="L186" t="str">
        <f>IFERROR(IF(VLOOKUP($C186, 'Base sheet'!$C$2:$L$853, 10, 0) = 0, "", VLOOKUP($C186, 'Base sheet'!$C$2:$L$853, 10, 0)), "")</f>
        <v/>
      </c>
    </row>
    <row r="187" spans="3:12" x14ac:dyDescent="0.2">
      <c r="C187" s="7" t="str">
        <f t="shared" si="2"/>
        <v>.</v>
      </c>
      <c r="D187" t="str">
        <f>IFERROR(VLOOKUP($C187, 'Base sheet'!$C$2:$L$853, 2, 0), "")</f>
        <v/>
      </c>
      <c r="E187" t="str">
        <f>IFERROR(VLOOKUP($C187, 'Base sheet'!$C$2:$L$853, 3, 0), "")</f>
        <v/>
      </c>
      <c r="F187" s="5" t="str">
        <f>IFERROR(VLOOKUP($C187, 'Base sheet'!$C$2:$L$853, 4, 0), "")</f>
        <v/>
      </c>
      <c r="G187" t="str">
        <f>IFERROR(VLOOKUP($C187, 'Base sheet'!$C$2:$L$853, 5, 0), "")</f>
        <v/>
      </c>
      <c r="H187" s="4" t="str">
        <f>IFERROR(VLOOKUP($C187, 'Base sheet'!$C$2:$L$853, 6, 0), "")</f>
        <v/>
      </c>
      <c r="I187" t="str">
        <f>IFERROR(VLOOKUP($C187, 'Base sheet'!$C$2:$L$853, 7, 0), "")</f>
        <v/>
      </c>
      <c r="J187" t="str">
        <f>IFERROR(VLOOKUP($C187, 'Base sheet'!$C$2:$L$853, 8, 0), "")</f>
        <v/>
      </c>
      <c r="K187" t="str">
        <f>IFERROR(VLOOKUP($C187, 'Base sheet'!$C$2:$L$853, 9, 0), "")</f>
        <v/>
      </c>
      <c r="L187" t="str">
        <f>IFERROR(IF(VLOOKUP($C187, 'Base sheet'!$C$2:$L$853, 10, 0) = 0, "", VLOOKUP($C187, 'Base sheet'!$C$2:$L$853, 10, 0)), "")</f>
        <v/>
      </c>
    </row>
    <row r="188" spans="3:12" x14ac:dyDescent="0.2">
      <c r="C188" s="7" t="str">
        <f t="shared" si="2"/>
        <v>.</v>
      </c>
      <c r="D188" t="str">
        <f>IFERROR(VLOOKUP($C188, 'Base sheet'!$C$2:$L$853, 2, 0), "")</f>
        <v/>
      </c>
      <c r="E188" t="str">
        <f>IFERROR(VLOOKUP($C188, 'Base sheet'!$C$2:$L$853, 3, 0), "")</f>
        <v/>
      </c>
      <c r="F188" s="5" t="str">
        <f>IFERROR(VLOOKUP($C188, 'Base sheet'!$C$2:$L$853, 4, 0), "")</f>
        <v/>
      </c>
      <c r="G188" t="str">
        <f>IFERROR(VLOOKUP($C188, 'Base sheet'!$C$2:$L$853, 5, 0), "")</f>
        <v/>
      </c>
      <c r="H188" s="4" t="str">
        <f>IFERROR(VLOOKUP($C188, 'Base sheet'!$C$2:$L$853, 6, 0), "")</f>
        <v/>
      </c>
      <c r="I188" t="str">
        <f>IFERROR(VLOOKUP($C188, 'Base sheet'!$C$2:$L$853, 7, 0), "")</f>
        <v/>
      </c>
      <c r="J188" t="str">
        <f>IFERROR(VLOOKUP($C188, 'Base sheet'!$C$2:$L$853, 8, 0), "")</f>
        <v/>
      </c>
      <c r="K188" t="str">
        <f>IFERROR(VLOOKUP($C188, 'Base sheet'!$C$2:$L$853, 9, 0), "")</f>
        <v/>
      </c>
      <c r="L188" t="str">
        <f>IFERROR(IF(VLOOKUP($C188, 'Base sheet'!$C$2:$L$853, 10, 0) = 0, "", VLOOKUP($C188, 'Base sheet'!$C$2:$L$853, 10, 0)), "")</f>
        <v/>
      </c>
    </row>
    <row r="189" spans="3:12" x14ac:dyDescent="0.2">
      <c r="C189" s="7" t="str">
        <f t="shared" si="2"/>
        <v>.</v>
      </c>
      <c r="D189" t="str">
        <f>IFERROR(VLOOKUP($C189, 'Base sheet'!$C$2:$L$853, 2, 0), "")</f>
        <v/>
      </c>
      <c r="E189" t="str">
        <f>IFERROR(VLOOKUP($C189, 'Base sheet'!$C$2:$L$853, 3, 0), "")</f>
        <v/>
      </c>
      <c r="F189" s="5" t="str">
        <f>IFERROR(VLOOKUP($C189, 'Base sheet'!$C$2:$L$853, 4, 0), "")</f>
        <v/>
      </c>
      <c r="G189" t="str">
        <f>IFERROR(VLOOKUP($C189, 'Base sheet'!$C$2:$L$853, 5, 0), "")</f>
        <v/>
      </c>
      <c r="H189" s="4" t="str">
        <f>IFERROR(VLOOKUP($C189, 'Base sheet'!$C$2:$L$853, 6, 0), "")</f>
        <v/>
      </c>
      <c r="I189" t="str">
        <f>IFERROR(VLOOKUP($C189, 'Base sheet'!$C$2:$L$853, 7, 0), "")</f>
        <v/>
      </c>
      <c r="J189" t="str">
        <f>IFERROR(VLOOKUP($C189, 'Base sheet'!$C$2:$L$853, 8, 0), "")</f>
        <v/>
      </c>
      <c r="K189" t="str">
        <f>IFERROR(VLOOKUP($C189, 'Base sheet'!$C$2:$L$853, 9, 0), "")</f>
        <v/>
      </c>
      <c r="L189" t="str">
        <f>IFERROR(IF(VLOOKUP($C189, 'Base sheet'!$C$2:$L$853, 10, 0) = 0, "", VLOOKUP($C189, 'Base sheet'!$C$2:$L$853, 10, 0)), "")</f>
        <v/>
      </c>
    </row>
    <row r="190" spans="3:12" x14ac:dyDescent="0.2">
      <c r="C190" s="7" t="str">
        <f t="shared" si="2"/>
        <v>.</v>
      </c>
      <c r="D190" t="str">
        <f>IFERROR(VLOOKUP($C190, 'Base sheet'!$C$2:$L$853, 2, 0), "")</f>
        <v/>
      </c>
      <c r="E190" t="str">
        <f>IFERROR(VLOOKUP($C190, 'Base sheet'!$C$2:$L$853, 3, 0), "")</f>
        <v/>
      </c>
      <c r="F190" s="5" t="str">
        <f>IFERROR(VLOOKUP($C190, 'Base sheet'!$C$2:$L$853, 4, 0), "")</f>
        <v/>
      </c>
      <c r="G190" t="str">
        <f>IFERROR(VLOOKUP($C190, 'Base sheet'!$C$2:$L$853, 5, 0), "")</f>
        <v/>
      </c>
      <c r="H190" s="4" t="str">
        <f>IFERROR(VLOOKUP($C190, 'Base sheet'!$C$2:$L$853, 6, 0), "")</f>
        <v/>
      </c>
      <c r="I190" t="str">
        <f>IFERROR(VLOOKUP($C190, 'Base sheet'!$C$2:$L$853, 7, 0), "")</f>
        <v/>
      </c>
      <c r="J190" t="str">
        <f>IFERROR(VLOOKUP($C190, 'Base sheet'!$C$2:$L$853, 8, 0), "")</f>
        <v/>
      </c>
      <c r="K190" t="str">
        <f>IFERROR(VLOOKUP($C190, 'Base sheet'!$C$2:$L$853, 9, 0), "")</f>
        <v/>
      </c>
      <c r="L190" t="str">
        <f>IFERROR(IF(VLOOKUP($C190, 'Base sheet'!$C$2:$L$853, 10, 0) = 0, "", VLOOKUP($C190, 'Base sheet'!$C$2:$L$853, 10, 0)), "")</f>
        <v/>
      </c>
    </row>
    <row r="191" spans="3:12" x14ac:dyDescent="0.2">
      <c r="C191" s="7" t="str">
        <f t="shared" si="2"/>
        <v>.</v>
      </c>
      <c r="D191" t="str">
        <f>IFERROR(VLOOKUP($C191, 'Base sheet'!$C$2:$L$853, 2, 0), "")</f>
        <v/>
      </c>
      <c r="E191" t="str">
        <f>IFERROR(VLOOKUP($C191, 'Base sheet'!$C$2:$L$853, 3, 0), "")</f>
        <v/>
      </c>
      <c r="F191" s="5" t="str">
        <f>IFERROR(VLOOKUP($C191, 'Base sheet'!$C$2:$L$853, 4, 0), "")</f>
        <v/>
      </c>
      <c r="G191" t="str">
        <f>IFERROR(VLOOKUP($C191, 'Base sheet'!$C$2:$L$853, 5, 0), "")</f>
        <v/>
      </c>
      <c r="H191" s="4" t="str">
        <f>IFERROR(VLOOKUP($C191, 'Base sheet'!$C$2:$L$853, 6, 0), "")</f>
        <v/>
      </c>
      <c r="I191" t="str">
        <f>IFERROR(VLOOKUP($C191, 'Base sheet'!$C$2:$L$853, 7, 0), "")</f>
        <v/>
      </c>
      <c r="J191" t="str">
        <f>IFERROR(VLOOKUP($C191, 'Base sheet'!$C$2:$L$853, 8, 0), "")</f>
        <v/>
      </c>
      <c r="K191" t="str">
        <f>IFERROR(VLOOKUP($C191, 'Base sheet'!$C$2:$L$853, 9, 0), "")</f>
        <v/>
      </c>
      <c r="L191" t="str">
        <f>IFERROR(IF(VLOOKUP($C191, 'Base sheet'!$C$2:$L$853, 10, 0) = 0, "", VLOOKUP($C191, 'Base sheet'!$C$2:$L$853, 10, 0)), "")</f>
        <v/>
      </c>
    </row>
    <row r="192" spans="3:12" x14ac:dyDescent="0.2">
      <c r="C192" s="7" t="str">
        <f t="shared" si="2"/>
        <v>.</v>
      </c>
      <c r="F192" s="5"/>
      <c r="H192" s="4"/>
      <c r="L192"/>
    </row>
    <row r="193" spans="3:12" x14ac:dyDescent="0.2">
      <c r="C193" s="7" t="str">
        <f t="shared" si="2"/>
        <v>.</v>
      </c>
      <c r="F193" s="5"/>
      <c r="H193" s="4"/>
      <c r="L193"/>
    </row>
    <row r="194" spans="3:12" x14ac:dyDescent="0.2">
      <c r="C194" s="7" t="str">
        <f t="shared" ref="C194:C257" si="3">A194&amp;"."&amp;B194</f>
        <v>.</v>
      </c>
      <c r="F194" s="5"/>
      <c r="H194" s="4"/>
      <c r="L194"/>
    </row>
    <row r="195" spans="3:12" x14ac:dyDescent="0.2">
      <c r="C195" s="7" t="str">
        <f t="shared" si="3"/>
        <v>.</v>
      </c>
      <c r="F195" s="5"/>
      <c r="H195" s="4"/>
      <c r="L195"/>
    </row>
    <row r="196" spans="3:12" x14ac:dyDescent="0.2">
      <c r="C196" s="7" t="str">
        <f t="shared" si="3"/>
        <v>.</v>
      </c>
      <c r="F196" s="5"/>
      <c r="H196" s="4"/>
      <c r="L196"/>
    </row>
    <row r="197" spans="3:12" x14ac:dyDescent="0.2">
      <c r="C197" s="7" t="str">
        <f t="shared" si="3"/>
        <v>.</v>
      </c>
      <c r="F197" s="5"/>
      <c r="H197" s="4"/>
      <c r="L197"/>
    </row>
    <row r="198" spans="3:12" x14ac:dyDescent="0.2">
      <c r="C198" s="7" t="str">
        <f t="shared" si="3"/>
        <v>.</v>
      </c>
      <c r="F198" s="5"/>
      <c r="H198" s="4"/>
      <c r="L198"/>
    </row>
    <row r="199" spans="3:12" x14ac:dyDescent="0.2">
      <c r="C199" s="7" t="str">
        <f t="shared" si="3"/>
        <v>.</v>
      </c>
      <c r="F199" s="5"/>
      <c r="H199" s="4"/>
      <c r="L199"/>
    </row>
    <row r="200" spans="3:12" x14ac:dyDescent="0.2">
      <c r="C200" s="7" t="str">
        <f t="shared" si="3"/>
        <v>.</v>
      </c>
      <c r="F200" s="5"/>
      <c r="H200" s="4"/>
      <c r="L200"/>
    </row>
    <row r="201" spans="3:12" x14ac:dyDescent="0.2">
      <c r="C201" s="7" t="str">
        <f t="shared" si="3"/>
        <v>.</v>
      </c>
      <c r="F201" s="5"/>
      <c r="H201" s="4"/>
      <c r="L201"/>
    </row>
    <row r="202" spans="3:12" x14ac:dyDescent="0.2">
      <c r="C202" s="7" t="str">
        <f t="shared" si="3"/>
        <v>.</v>
      </c>
      <c r="F202" s="5"/>
      <c r="H202" s="4"/>
      <c r="L202"/>
    </row>
    <row r="203" spans="3:12" x14ac:dyDescent="0.2">
      <c r="C203" s="7" t="str">
        <f t="shared" si="3"/>
        <v>.</v>
      </c>
      <c r="F203" s="5"/>
      <c r="H203" s="4"/>
      <c r="L203"/>
    </row>
    <row r="204" spans="3:12" x14ac:dyDescent="0.2">
      <c r="C204" s="7" t="str">
        <f t="shared" si="3"/>
        <v>.</v>
      </c>
      <c r="F204" s="5"/>
      <c r="H204" s="4"/>
      <c r="L204"/>
    </row>
    <row r="205" spans="3:12" x14ac:dyDescent="0.2">
      <c r="C205" s="7" t="str">
        <f t="shared" si="3"/>
        <v>.</v>
      </c>
      <c r="F205" s="5"/>
      <c r="H205" s="4"/>
      <c r="L205"/>
    </row>
    <row r="206" spans="3:12" x14ac:dyDescent="0.2">
      <c r="C206" s="7" t="str">
        <f t="shared" si="3"/>
        <v>.</v>
      </c>
      <c r="F206" s="5"/>
      <c r="H206" s="4"/>
      <c r="L206"/>
    </row>
    <row r="207" spans="3:12" x14ac:dyDescent="0.2">
      <c r="C207" s="7" t="str">
        <f t="shared" si="3"/>
        <v>.</v>
      </c>
      <c r="F207" s="5"/>
      <c r="H207" s="4"/>
      <c r="L207"/>
    </row>
    <row r="208" spans="3:12" x14ac:dyDescent="0.2">
      <c r="C208" s="7" t="str">
        <f t="shared" si="3"/>
        <v>.</v>
      </c>
      <c r="F208" s="5"/>
      <c r="H208" s="4"/>
      <c r="L208"/>
    </row>
    <row r="209" spans="3:12" x14ac:dyDescent="0.2">
      <c r="C209" s="7" t="str">
        <f t="shared" si="3"/>
        <v>.</v>
      </c>
      <c r="F209" s="5"/>
      <c r="H209" s="4"/>
      <c r="L209"/>
    </row>
    <row r="210" spans="3:12" x14ac:dyDescent="0.2">
      <c r="C210" s="7" t="str">
        <f t="shared" si="3"/>
        <v>.</v>
      </c>
      <c r="F210" s="5"/>
      <c r="H210" s="4"/>
      <c r="L210"/>
    </row>
    <row r="211" spans="3:12" x14ac:dyDescent="0.2">
      <c r="C211" s="7" t="str">
        <f t="shared" si="3"/>
        <v>.</v>
      </c>
      <c r="F211" s="5"/>
      <c r="H211" s="4"/>
      <c r="L211"/>
    </row>
    <row r="212" spans="3:12" x14ac:dyDescent="0.2">
      <c r="C212" s="7" t="str">
        <f t="shared" si="3"/>
        <v>.</v>
      </c>
      <c r="F212" s="5"/>
      <c r="H212" s="4"/>
      <c r="L212"/>
    </row>
    <row r="213" spans="3:12" x14ac:dyDescent="0.2">
      <c r="C213" s="7" t="str">
        <f t="shared" si="3"/>
        <v>.</v>
      </c>
      <c r="F213" s="5"/>
      <c r="H213" s="4"/>
      <c r="L213"/>
    </row>
    <row r="214" spans="3:12" x14ac:dyDescent="0.2">
      <c r="C214" s="7" t="str">
        <f t="shared" si="3"/>
        <v>.</v>
      </c>
      <c r="F214" s="5"/>
      <c r="H214" s="4"/>
      <c r="L214"/>
    </row>
    <row r="215" spans="3:12" x14ac:dyDescent="0.2">
      <c r="C215" s="7" t="str">
        <f t="shared" si="3"/>
        <v>.</v>
      </c>
      <c r="F215" s="5"/>
      <c r="H215" s="4"/>
      <c r="L215"/>
    </row>
    <row r="216" spans="3:12" x14ac:dyDescent="0.2">
      <c r="C216" s="7" t="str">
        <f t="shared" si="3"/>
        <v>.</v>
      </c>
      <c r="F216" s="5"/>
      <c r="H216" s="4"/>
      <c r="L216"/>
    </row>
    <row r="217" spans="3:12" x14ac:dyDescent="0.2">
      <c r="C217" s="7" t="str">
        <f t="shared" si="3"/>
        <v>.</v>
      </c>
      <c r="F217" s="5"/>
      <c r="H217" s="4"/>
      <c r="L217"/>
    </row>
    <row r="218" spans="3:12" x14ac:dyDescent="0.2">
      <c r="C218" s="7" t="str">
        <f t="shared" si="3"/>
        <v>.</v>
      </c>
      <c r="F218" s="5"/>
      <c r="H218" s="4"/>
      <c r="L218"/>
    </row>
    <row r="219" spans="3:12" x14ac:dyDescent="0.2">
      <c r="C219" s="7" t="str">
        <f t="shared" si="3"/>
        <v>.</v>
      </c>
      <c r="F219" s="5"/>
      <c r="H219" s="4"/>
      <c r="L219"/>
    </row>
    <row r="220" spans="3:12" x14ac:dyDescent="0.2">
      <c r="C220" s="7" t="str">
        <f t="shared" si="3"/>
        <v>.</v>
      </c>
      <c r="F220" s="5"/>
      <c r="H220" s="4"/>
      <c r="L220"/>
    </row>
    <row r="221" spans="3:12" x14ac:dyDescent="0.2">
      <c r="C221" s="7" t="str">
        <f t="shared" si="3"/>
        <v>.</v>
      </c>
      <c r="F221" s="5"/>
      <c r="H221" s="4"/>
      <c r="L221"/>
    </row>
    <row r="222" spans="3:12" x14ac:dyDescent="0.2">
      <c r="C222" s="7" t="str">
        <f t="shared" si="3"/>
        <v>.</v>
      </c>
      <c r="F222" s="5"/>
      <c r="H222" s="4"/>
      <c r="L222"/>
    </row>
    <row r="223" spans="3:12" x14ac:dyDescent="0.2">
      <c r="C223" s="7" t="str">
        <f t="shared" si="3"/>
        <v>.</v>
      </c>
      <c r="F223" s="5"/>
      <c r="H223" s="4"/>
      <c r="L223"/>
    </row>
    <row r="224" spans="3:12" x14ac:dyDescent="0.2">
      <c r="C224" s="7" t="str">
        <f t="shared" si="3"/>
        <v>.</v>
      </c>
      <c r="F224" s="5"/>
      <c r="H224" s="4"/>
      <c r="L224"/>
    </row>
    <row r="225" spans="3:12" x14ac:dyDescent="0.2">
      <c r="C225" s="7" t="str">
        <f t="shared" si="3"/>
        <v>.</v>
      </c>
      <c r="F225" s="5"/>
      <c r="H225" s="4"/>
      <c r="L225"/>
    </row>
    <row r="226" spans="3:12" x14ac:dyDescent="0.2">
      <c r="C226" s="7" t="str">
        <f t="shared" si="3"/>
        <v>.</v>
      </c>
      <c r="F226" s="5"/>
      <c r="H226" s="4"/>
      <c r="L226"/>
    </row>
    <row r="227" spans="3:12" x14ac:dyDescent="0.2">
      <c r="C227" s="7" t="str">
        <f t="shared" si="3"/>
        <v>.</v>
      </c>
      <c r="F227" s="5"/>
      <c r="H227" s="4"/>
      <c r="L227"/>
    </row>
    <row r="228" spans="3:12" x14ac:dyDescent="0.2">
      <c r="C228" s="7" t="str">
        <f t="shared" si="3"/>
        <v>.</v>
      </c>
      <c r="F228" s="5"/>
      <c r="H228" s="4"/>
      <c r="L228"/>
    </row>
    <row r="229" spans="3:12" x14ac:dyDescent="0.2">
      <c r="C229" s="7" t="str">
        <f t="shared" si="3"/>
        <v>.</v>
      </c>
      <c r="F229" s="5"/>
      <c r="H229" s="4"/>
      <c r="L229"/>
    </row>
    <row r="230" spans="3:12" x14ac:dyDescent="0.2">
      <c r="C230" s="7" t="str">
        <f t="shared" si="3"/>
        <v>.</v>
      </c>
      <c r="F230" s="5"/>
      <c r="H230" s="4"/>
      <c r="L230"/>
    </row>
    <row r="231" spans="3:12" x14ac:dyDescent="0.2">
      <c r="C231" s="7" t="str">
        <f t="shared" si="3"/>
        <v>.</v>
      </c>
      <c r="F231" s="5"/>
      <c r="H231" s="4"/>
      <c r="L231"/>
    </row>
    <row r="232" spans="3:12" x14ac:dyDescent="0.2">
      <c r="C232" s="7" t="str">
        <f t="shared" si="3"/>
        <v>.</v>
      </c>
      <c r="F232" s="5"/>
      <c r="H232" s="4"/>
      <c r="L232"/>
    </row>
    <row r="233" spans="3:12" x14ac:dyDescent="0.2">
      <c r="C233" s="7" t="str">
        <f t="shared" si="3"/>
        <v>.</v>
      </c>
      <c r="F233" s="5"/>
      <c r="H233" s="4"/>
      <c r="L233"/>
    </row>
    <row r="234" spans="3:12" x14ac:dyDescent="0.2">
      <c r="C234" s="7" t="str">
        <f t="shared" si="3"/>
        <v>.</v>
      </c>
      <c r="F234" s="5"/>
      <c r="H234" s="4"/>
      <c r="L234"/>
    </row>
    <row r="235" spans="3:12" x14ac:dyDescent="0.2">
      <c r="C235" s="7" t="str">
        <f t="shared" si="3"/>
        <v>.</v>
      </c>
      <c r="F235" s="5"/>
      <c r="H235" s="4"/>
      <c r="L235"/>
    </row>
    <row r="236" spans="3:12" x14ac:dyDescent="0.2">
      <c r="C236" s="7" t="str">
        <f t="shared" si="3"/>
        <v>.</v>
      </c>
      <c r="F236" s="5"/>
      <c r="H236" s="4"/>
      <c r="L236"/>
    </row>
    <row r="237" spans="3:12" x14ac:dyDescent="0.2">
      <c r="C237" s="7" t="str">
        <f t="shared" si="3"/>
        <v>.</v>
      </c>
      <c r="F237" s="5"/>
      <c r="H237" s="4"/>
      <c r="L237"/>
    </row>
    <row r="238" spans="3:12" x14ac:dyDescent="0.2">
      <c r="C238" s="7" t="str">
        <f t="shared" si="3"/>
        <v>.</v>
      </c>
      <c r="F238" s="5"/>
      <c r="H238" s="4"/>
      <c r="L238"/>
    </row>
    <row r="239" spans="3:12" x14ac:dyDescent="0.2">
      <c r="C239" s="7" t="str">
        <f t="shared" si="3"/>
        <v>.</v>
      </c>
      <c r="F239" s="5"/>
      <c r="H239" s="4"/>
      <c r="L239"/>
    </row>
    <row r="240" spans="3:12" x14ac:dyDescent="0.2">
      <c r="C240" s="7" t="str">
        <f t="shared" si="3"/>
        <v>.</v>
      </c>
      <c r="F240" s="5"/>
      <c r="H240" s="4"/>
      <c r="L240"/>
    </row>
    <row r="241" spans="3:12" x14ac:dyDescent="0.2">
      <c r="C241" s="7" t="str">
        <f t="shared" si="3"/>
        <v>.</v>
      </c>
      <c r="F241" s="5"/>
      <c r="H241" s="4"/>
      <c r="L241"/>
    </row>
    <row r="242" spans="3:12" x14ac:dyDescent="0.2">
      <c r="C242" s="7" t="str">
        <f t="shared" si="3"/>
        <v>.</v>
      </c>
      <c r="F242" s="5"/>
      <c r="H242" s="4"/>
      <c r="L242"/>
    </row>
    <row r="243" spans="3:12" x14ac:dyDescent="0.2">
      <c r="C243" s="7" t="str">
        <f t="shared" si="3"/>
        <v>.</v>
      </c>
      <c r="F243" s="5"/>
      <c r="H243" s="4"/>
      <c r="L243"/>
    </row>
    <row r="244" spans="3:12" x14ac:dyDescent="0.2">
      <c r="C244" s="7" t="str">
        <f t="shared" si="3"/>
        <v>.</v>
      </c>
      <c r="F244" s="5"/>
      <c r="H244" s="4"/>
      <c r="L244"/>
    </row>
    <row r="245" spans="3:12" x14ac:dyDescent="0.2">
      <c r="C245" s="7" t="str">
        <f t="shared" si="3"/>
        <v>.</v>
      </c>
      <c r="F245" s="5"/>
      <c r="H245" s="4"/>
      <c r="L245"/>
    </row>
    <row r="246" spans="3:12" x14ac:dyDescent="0.2">
      <c r="C246" s="7" t="str">
        <f t="shared" si="3"/>
        <v>.</v>
      </c>
      <c r="F246" s="5"/>
      <c r="H246" s="4"/>
      <c r="L246"/>
    </row>
    <row r="247" spans="3:12" x14ac:dyDescent="0.2">
      <c r="C247" s="7" t="str">
        <f t="shared" si="3"/>
        <v>.</v>
      </c>
      <c r="F247" s="5"/>
      <c r="H247" s="4"/>
      <c r="L247"/>
    </row>
    <row r="248" spans="3:12" x14ac:dyDescent="0.2">
      <c r="C248" s="7" t="str">
        <f t="shared" si="3"/>
        <v>.</v>
      </c>
      <c r="F248" s="5"/>
      <c r="H248" s="4"/>
      <c r="L248"/>
    </row>
    <row r="249" spans="3:12" x14ac:dyDescent="0.2">
      <c r="C249" s="7" t="str">
        <f t="shared" si="3"/>
        <v>.</v>
      </c>
      <c r="F249" s="5"/>
      <c r="H249" s="4"/>
      <c r="L249"/>
    </row>
    <row r="250" spans="3:12" x14ac:dyDescent="0.2">
      <c r="C250" s="7" t="str">
        <f t="shared" si="3"/>
        <v>.</v>
      </c>
      <c r="F250" s="5"/>
      <c r="H250" s="4"/>
      <c r="L250"/>
    </row>
    <row r="251" spans="3:12" x14ac:dyDescent="0.2">
      <c r="C251" s="7" t="str">
        <f t="shared" si="3"/>
        <v>.</v>
      </c>
      <c r="F251" s="5"/>
      <c r="H251" s="4"/>
      <c r="L251"/>
    </row>
    <row r="252" spans="3:12" x14ac:dyDescent="0.2">
      <c r="C252" s="7" t="str">
        <f t="shared" si="3"/>
        <v>.</v>
      </c>
      <c r="F252" s="5"/>
      <c r="H252" s="4"/>
      <c r="L252"/>
    </row>
    <row r="253" spans="3:12" x14ac:dyDescent="0.2">
      <c r="C253" s="7" t="str">
        <f t="shared" si="3"/>
        <v>.</v>
      </c>
      <c r="F253" s="5"/>
      <c r="H253" s="4"/>
      <c r="L253"/>
    </row>
    <row r="254" spans="3:12" x14ac:dyDescent="0.2">
      <c r="C254" s="7" t="str">
        <f t="shared" si="3"/>
        <v>.</v>
      </c>
      <c r="F254" s="5"/>
      <c r="H254" s="4"/>
      <c r="L254"/>
    </row>
    <row r="255" spans="3:12" x14ac:dyDescent="0.2">
      <c r="C255" s="7" t="str">
        <f t="shared" si="3"/>
        <v>.</v>
      </c>
      <c r="F255" s="5"/>
      <c r="H255" s="4"/>
      <c r="L255"/>
    </row>
    <row r="256" spans="3:12" x14ac:dyDescent="0.2">
      <c r="C256" s="7" t="str">
        <f t="shared" si="3"/>
        <v>.</v>
      </c>
      <c r="F256" s="5"/>
      <c r="H256" s="4"/>
      <c r="L256"/>
    </row>
    <row r="257" spans="3:12" x14ac:dyDescent="0.2">
      <c r="C257" s="7" t="str">
        <f t="shared" si="3"/>
        <v>.</v>
      </c>
      <c r="F257" s="5"/>
      <c r="H257" s="4"/>
      <c r="L257"/>
    </row>
    <row r="258" spans="3:12" x14ac:dyDescent="0.2">
      <c r="C258" s="7" t="str">
        <f t="shared" ref="C258:C321" si="4">A258&amp;"."&amp;B258</f>
        <v>.</v>
      </c>
      <c r="F258" s="5"/>
      <c r="H258" s="4"/>
      <c r="L258"/>
    </row>
    <row r="259" spans="3:12" x14ac:dyDescent="0.2">
      <c r="C259" s="7" t="str">
        <f t="shared" si="4"/>
        <v>.</v>
      </c>
      <c r="F259" s="5"/>
      <c r="H259" s="4"/>
      <c r="L259"/>
    </row>
    <row r="260" spans="3:12" x14ac:dyDescent="0.2">
      <c r="C260" s="7" t="str">
        <f t="shared" si="4"/>
        <v>.</v>
      </c>
      <c r="F260" s="5"/>
      <c r="H260" s="4"/>
      <c r="L260"/>
    </row>
    <row r="261" spans="3:12" x14ac:dyDescent="0.2">
      <c r="C261" s="7" t="str">
        <f t="shared" si="4"/>
        <v>.</v>
      </c>
      <c r="F261" s="5"/>
      <c r="H261" s="4"/>
      <c r="L261"/>
    </row>
    <row r="262" spans="3:12" x14ac:dyDescent="0.2">
      <c r="C262" s="7" t="str">
        <f t="shared" si="4"/>
        <v>.</v>
      </c>
      <c r="F262" s="5"/>
      <c r="H262" s="4"/>
      <c r="L262"/>
    </row>
    <row r="263" spans="3:12" x14ac:dyDescent="0.2">
      <c r="C263" s="7" t="str">
        <f t="shared" si="4"/>
        <v>.</v>
      </c>
      <c r="F263" s="5"/>
      <c r="H263" s="4"/>
      <c r="L263"/>
    </row>
    <row r="264" spans="3:12" x14ac:dyDescent="0.2">
      <c r="C264" s="7" t="str">
        <f t="shared" si="4"/>
        <v>.</v>
      </c>
      <c r="F264" s="5"/>
      <c r="H264" s="4"/>
      <c r="L264"/>
    </row>
    <row r="265" spans="3:12" x14ac:dyDescent="0.2">
      <c r="C265" s="7" t="str">
        <f t="shared" si="4"/>
        <v>.</v>
      </c>
      <c r="F265" s="5"/>
      <c r="H265" s="4"/>
      <c r="L265"/>
    </row>
    <row r="266" spans="3:12" x14ac:dyDescent="0.2">
      <c r="C266" s="7" t="str">
        <f t="shared" si="4"/>
        <v>.</v>
      </c>
      <c r="F266" s="5"/>
      <c r="H266" s="4"/>
      <c r="L266"/>
    </row>
    <row r="267" spans="3:12" x14ac:dyDescent="0.2">
      <c r="C267" s="7" t="str">
        <f t="shared" si="4"/>
        <v>.</v>
      </c>
      <c r="F267" s="5"/>
      <c r="H267" s="4"/>
      <c r="L267"/>
    </row>
    <row r="268" spans="3:12" x14ac:dyDescent="0.2">
      <c r="C268" s="7" t="str">
        <f t="shared" si="4"/>
        <v>.</v>
      </c>
      <c r="F268" s="5"/>
      <c r="H268" s="4"/>
      <c r="L268"/>
    </row>
    <row r="269" spans="3:12" x14ac:dyDescent="0.2">
      <c r="C269" s="7" t="str">
        <f t="shared" si="4"/>
        <v>.</v>
      </c>
      <c r="F269" s="5"/>
      <c r="H269" s="4"/>
      <c r="L269"/>
    </row>
    <row r="270" spans="3:12" x14ac:dyDescent="0.2">
      <c r="C270" s="7" t="str">
        <f t="shared" si="4"/>
        <v>.</v>
      </c>
      <c r="F270" s="5"/>
      <c r="H270" s="4"/>
      <c r="L270"/>
    </row>
    <row r="271" spans="3:12" x14ac:dyDescent="0.2">
      <c r="C271" s="7" t="str">
        <f t="shared" si="4"/>
        <v>.</v>
      </c>
      <c r="F271" s="5"/>
      <c r="H271" s="4"/>
      <c r="L271"/>
    </row>
    <row r="272" spans="3:12" x14ac:dyDescent="0.2">
      <c r="C272" s="7" t="str">
        <f t="shared" si="4"/>
        <v>.</v>
      </c>
      <c r="F272" s="5"/>
      <c r="H272" s="4"/>
      <c r="L272"/>
    </row>
    <row r="273" spans="3:12" x14ac:dyDescent="0.2">
      <c r="C273" s="7" t="str">
        <f t="shared" si="4"/>
        <v>.</v>
      </c>
      <c r="F273" s="5"/>
      <c r="H273" s="4"/>
      <c r="L273"/>
    </row>
    <row r="274" spans="3:12" x14ac:dyDescent="0.2">
      <c r="C274" s="7" t="str">
        <f t="shared" si="4"/>
        <v>.</v>
      </c>
      <c r="F274" s="5"/>
      <c r="H274" s="4"/>
      <c r="L274"/>
    </row>
    <row r="275" spans="3:12" x14ac:dyDescent="0.2">
      <c r="C275" s="7" t="str">
        <f t="shared" si="4"/>
        <v>.</v>
      </c>
      <c r="F275" s="5"/>
      <c r="H275" s="4"/>
      <c r="L275"/>
    </row>
    <row r="276" spans="3:12" x14ac:dyDescent="0.2">
      <c r="C276" s="7" t="str">
        <f t="shared" si="4"/>
        <v>.</v>
      </c>
      <c r="F276" s="5"/>
      <c r="H276" s="4"/>
      <c r="L276"/>
    </row>
    <row r="277" spans="3:12" x14ac:dyDescent="0.2">
      <c r="C277" s="7" t="str">
        <f t="shared" si="4"/>
        <v>.</v>
      </c>
      <c r="F277" s="5"/>
      <c r="H277" s="4"/>
      <c r="L277"/>
    </row>
    <row r="278" spans="3:12" x14ac:dyDescent="0.2">
      <c r="C278" s="7" t="str">
        <f t="shared" si="4"/>
        <v>.</v>
      </c>
      <c r="F278" s="5"/>
      <c r="H278" s="4"/>
      <c r="L278"/>
    </row>
    <row r="279" spans="3:12" x14ac:dyDescent="0.2">
      <c r="C279" s="7" t="str">
        <f t="shared" si="4"/>
        <v>.</v>
      </c>
      <c r="F279" s="5"/>
      <c r="H279" s="4"/>
      <c r="L279"/>
    </row>
    <row r="280" spans="3:12" x14ac:dyDescent="0.2">
      <c r="C280" s="7" t="str">
        <f t="shared" si="4"/>
        <v>.</v>
      </c>
      <c r="F280" s="5"/>
      <c r="H280" s="4"/>
      <c r="L280"/>
    </row>
    <row r="281" spans="3:12" x14ac:dyDescent="0.2">
      <c r="C281" s="7" t="str">
        <f t="shared" si="4"/>
        <v>.</v>
      </c>
      <c r="F281" s="5"/>
      <c r="H281" s="4"/>
      <c r="L281"/>
    </row>
    <row r="282" spans="3:12" x14ac:dyDescent="0.2">
      <c r="C282" s="7" t="str">
        <f t="shared" si="4"/>
        <v>.</v>
      </c>
      <c r="F282" s="5"/>
      <c r="H282" s="4"/>
      <c r="L282"/>
    </row>
    <row r="283" spans="3:12" x14ac:dyDescent="0.2">
      <c r="C283" s="7" t="str">
        <f t="shared" si="4"/>
        <v>.</v>
      </c>
      <c r="F283" s="5"/>
      <c r="H283" s="4"/>
      <c r="L283"/>
    </row>
    <row r="284" spans="3:12" x14ac:dyDescent="0.2">
      <c r="C284" s="7" t="str">
        <f t="shared" si="4"/>
        <v>.</v>
      </c>
      <c r="F284" s="5"/>
      <c r="H284" s="4"/>
      <c r="L284"/>
    </row>
    <row r="285" spans="3:12" x14ac:dyDescent="0.2">
      <c r="C285" s="7" t="str">
        <f t="shared" si="4"/>
        <v>.</v>
      </c>
      <c r="F285" s="5"/>
      <c r="H285" s="4"/>
      <c r="L285"/>
    </row>
    <row r="286" spans="3:12" x14ac:dyDescent="0.2">
      <c r="C286" s="7" t="str">
        <f t="shared" si="4"/>
        <v>.</v>
      </c>
      <c r="F286" s="5"/>
      <c r="H286" s="4"/>
      <c r="L286"/>
    </row>
    <row r="287" spans="3:12" x14ac:dyDescent="0.2">
      <c r="C287" s="7" t="str">
        <f t="shared" si="4"/>
        <v>.</v>
      </c>
      <c r="F287" s="5"/>
      <c r="H287" s="4"/>
      <c r="L287"/>
    </row>
    <row r="288" spans="3:12" x14ac:dyDescent="0.2">
      <c r="C288" s="7" t="str">
        <f t="shared" si="4"/>
        <v>.</v>
      </c>
      <c r="F288" s="5"/>
      <c r="H288" s="4"/>
      <c r="L288"/>
    </row>
    <row r="289" spans="3:12" x14ac:dyDescent="0.2">
      <c r="C289" s="7" t="str">
        <f t="shared" si="4"/>
        <v>.</v>
      </c>
      <c r="F289" s="5"/>
      <c r="H289" s="4"/>
      <c r="L289"/>
    </row>
    <row r="290" spans="3:12" x14ac:dyDescent="0.2">
      <c r="C290" s="7" t="str">
        <f t="shared" si="4"/>
        <v>.</v>
      </c>
      <c r="F290" s="5"/>
      <c r="H290" s="4"/>
      <c r="L290"/>
    </row>
    <row r="291" spans="3:12" x14ac:dyDescent="0.2">
      <c r="C291" s="7" t="str">
        <f t="shared" si="4"/>
        <v>.</v>
      </c>
      <c r="F291" s="5"/>
      <c r="H291" s="4"/>
      <c r="L291"/>
    </row>
    <row r="292" spans="3:12" x14ac:dyDescent="0.2">
      <c r="C292" s="7" t="str">
        <f t="shared" si="4"/>
        <v>.</v>
      </c>
      <c r="F292" s="5"/>
      <c r="H292" s="4"/>
      <c r="L292"/>
    </row>
    <row r="293" spans="3:12" x14ac:dyDescent="0.2">
      <c r="C293" s="7" t="str">
        <f t="shared" si="4"/>
        <v>.</v>
      </c>
      <c r="F293" s="5"/>
      <c r="H293" s="4"/>
      <c r="L293"/>
    </row>
    <row r="294" spans="3:12" x14ac:dyDescent="0.2">
      <c r="C294" s="7" t="str">
        <f t="shared" si="4"/>
        <v>.</v>
      </c>
      <c r="F294" s="5"/>
      <c r="H294" s="4"/>
      <c r="L294"/>
    </row>
    <row r="295" spans="3:12" x14ac:dyDescent="0.2">
      <c r="C295" s="7" t="str">
        <f t="shared" si="4"/>
        <v>.</v>
      </c>
      <c r="F295" s="5"/>
      <c r="H295" s="4"/>
      <c r="L295"/>
    </row>
    <row r="296" spans="3:12" x14ac:dyDescent="0.2">
      <c r="C296" s="7" t="str">
        <f t="shared" si="4"/>
        <v>.</v>
      </c>
      <c r="F296" s="5"/>
      <c r="H296" s="4"/>
      <c r="L296"/>
    </row>
    <row r="297" spans="3:12" x14ac:dyDescent="0.2">
      <c r="C297" s="7" t="str">
        <f t="shared" si="4"/>
        <v>.</v>
      </c>
      <c r="F297" s="5"/>
      <c r="H297" s="4"/>
      <c r="L297"/>
    </row>
    <row r="298" spans="3:12" x14ac:dyDescent="0.2">
      <c r="C298" s="7" t="str">
        <f t="shared" si="4"/>
        <v>.</v>
      </c>
      <c r="F298" s="5"/>
      <c r="H298" s="4"/>
      <c r="L298"/>
    </row>
    <row r="299" spans="3:12" x14ac:dyDescent="0.2">
      <c r="C299" s="7" t="str">
        <f t="shared" si="4"/>
        <v>.</v>
      </c>
      <c r="F299" s="5"/>
      <c r="H299" s="4"/>
      <c r="L299"/>
    </row>
    <row r="300" spans="3:12" x14ac:dyDescent="0.2">
      <c r="C300" s="7" t="str">
        <f t="shared" si="4"/>
        <v>.</v>
      </c>
      <c r="F300" s="5"/>
      <c r="H300" s="4"/>
      <c r="L300"/>
    </row>
    <row r="301" spans="3:12" x14ac:dyDescent="0.2">
      <c r="C301" s="7" t="str">
        <f t="shared" si="4"/>
        <v>.</v>
      </c>
      <c r="F301" s="5"/>
      <c r="H301" s="4"/>
      <c r="L301"/>
    </row>
    <row r="302" spans="3:12" x14ac:dyDescent="0.2">
      <c r="C302" s="7" t="str">
        <f t="shared" si="4"/>
        <v>.</v>
      </c>
      <c r="F302" s="5"/>
      <c r="H302" s="4"/>
      <c r="L302"/>
    </row>
    <row r="303" spans="3:12" x14ac:dyDescent="0.2">
      <c r="C303" s="7" t="str">
        <f t="shared" si="4"/>
        <v>.</v>
      </c>
      <c r="F303" s="5"/>
      <c r="H303" s="4"/>
      <c r="L303"/>
    </row>
    <row r="304" spans="3:12" x14ac:dyDescent="0.2">
      <c r="C304" s="7" t="str">
        <f t="shared" si="4"/>
        <v>.</v>
      </c>
      <c r="F304" s="5"/>
      <c r="H304" s="4"/>
      <c r="L304"/>
    </row>
    <row r="305" spans="3:12" x14ac:dyDescent="0.2">
      <c r="C305" s="7" t="str">
        <f t="shared" si="4"/>
        <v>.</v>
      </c>
      <c r="F305" s="5"/>
      <c r="H305" s="4"/>
      <c r="L305"/>
    </row>
    <row r="306" spans="3:12" x14ac:dyDescent="0.2">
      <c r="C306" s="7" t="str">
        <f t="shared" si="4"/>
        <v>.</v>
      </c>
      <c r="F306" s="5"/>
      <c r="H306" s="4"/>
      <c r="L306"/>
    </row>
    <row r="307" spans="3:12" x14ac:dyDescent="0.2">
      <c r="C307" s="7" t="str">
        <f t="shared" si="4"/>
        <v>.</v>
      </c>
      <c r="F307" s="5"/>
      <c r="H307" s="4"/>
      <c r="L307"/>
    </row>
    <row r="308" spans="3:12" x14ac:dyDescent="0.2">
      <c r="C308" s="7" t="str">
        <f t="shared" si="4"/>
        <v>.</v>
      </c>
      <c r="F308" s="5"/>
      <c r="H308" s="4"/>
      <c r="L308"/>
    </row>
    <row r="309" spans="3:12" x14ac:dyDescent="0.2">
      <c r="C309" s="7" t="str">
        <f t="shared" si="4"/>
        <v>.</v>
      </c>
      <c r="F309" s="5"/>
      <c r="H309" s="4"/>
      <c r="L309"/>
    </row>
    <row r="310" spans="3:12" x14ac:dyDescent="0.2">
      <c r="C310" s="7" t="str">
        <f t="shared" si="4"/>
        <v>.</v>
      </c>
      <c r="F310" s="5"/>
      <c r="H310" s="4"/>
      <c r="L310"/>
    </row>
    <row r="311" spans="3:12" x14ac:dyDescent="0.2">
      <c r="C311" s="7" t="str">
        <f t="shared" si="4"/>
        <v>.</v>
      </c>
      <c r="F311" s="5"/>
      <c r="H311" s="4"/>
      <c r="L311"/>
    </row>
    <row r="312" spans="3:12" x14ac:dyDescent="0.2">
      <c r="C312" s="7" t="str">
        <f t="shared" si="4"/>
        <v>.</v>
      </c>
      <c r="F312" s="5"/>
      <c r="H312" s="4"/>
      <c r="L312"/>
    </row>
    <row r="313" spans="3:12" x14ac:dyDescent="0.2">
      <c r="C313" s="7" t="str">
        <f t="shared" si="4"/>
        <v>.</v>
      </c>
      <c r="F313" s="5"/>
      <c r="H313" s="4"/>
      <c r="L313"/>
    </row>
    <row r="314" spans="3:12" x14ac:dyDescent="0.2">
      <c r="C314" s="7" t="str">
        <f t="shared" si="4"/>
        <v>.</v>
      </c>
      <c r="F314" s="5"/>
      <c r="H314" s="4"/>
      <c r="L314"/>
    </row>
    <row r="315" spans="3:12" x14ac:dyDescent="0.2">
      <c r="C315" s="7" t="str">
        <f t="shared" si="4"/>
        <v>.</v>
      </c>
      <c r="F315" s="5"/>
      <c r="H315" s="4"/>
      <c r="L315"/>
    </row>
    <row r="316" spans="3:12" x14ac:dyDescent="0.2">
      <c r="C316" s="7" t="str">
        <f t="shared" si="4"/>
        <v>.</v>
      </c>
      <c r="F316" s="5"/>
      <c r="H316" s="4"/>
      <c r="L316"/>
    </row>
    <row r="317" spans="3:12" x14ac:dyDescent="0.2">
      <c r="C317" s="7" t="str">
        <f t="shared" si="4"/>
        <v>.</v>
      </c>
      <c r="F317" s="5"/>
      <c r="H317" s="4"/>
      <c r="L317"/>
    </row>
    <row r="318" spans="3:12" x14ac:dyDescent="0.2">
      <c r="C318" s="7" t="str">
        <f t="shared" si="4"/>
        <v>.</v>
      </c>
      <c r="F318" s="5"/>
      <c r="H318" s="4"/>
      <c r="L318"/>
    </row>
    <row r="319" spans="3:12" x14ac:dyDescent="0.2">
      <c r="C319" s="7" t="str">
        <f t="shared" si="4"/>
        <v>.</v>
      </c>
    </row>
    <row r="320" spans="3:12" x14ac:dyDescent="0.2">
      <c r="C320" s="7" t="str">
        <f t="shared" si="4"/>
        <v>.</v>
      </c>
    </row>
    <row r="321" spans="3:3" x14ac:dyDescent="0.2">
      <c r="C321" s="7" t="str">
        <f t="shared" si="4"/>
        <v>.</v>
      </c>
    </row>
    <row r="322" spans="3:3" x14ac:dyDescent="0.2">
      <c r="C322" s="7" t="str">
        <f t="shared" ref="C322:C385" si="5">A322&amp;"."&amp;B322</f>
        <v>.</v>
      </c>
    </row>
    <row r="323" spans="3:3" x14ac:dyDescent="0.2">
      <c r="C323" s="7" t="str">
        <f t="shared" si="5"/>
        <v>.</v>
      </c>
    </row>
    <row r="324" spans="3:3" x14ac:dyDescent="0.2">
      <c r="C324" s="7" t="str">
        <f t="shared" si="5"/>
        <v>.</v>
      </c>
    </row>
    <row r="325" spans="3:3" x14ac:dyDescent="0.2">
      <c r="C325" s="7" t="str">
        <f t="shared" si="5"/>
        <v>.</v>
      </c>
    </row>
    <row r="326" spans="3:3" x14ac:dyDescent="0.2">
      <c r="C326" s="7" t="str">
        <f t="shared" si="5"/>
        <v>.</v>
      </c>
    </row>
    <row r="327" spans="3:3" x14ac:dyDescent="0.2">
      <c r="C327" s="7" t="str">
        <f t="shared" si="5"/>
        <v>.</v>
      </c>
    </row>
    <row r="328" spans="3:3" x14ac:dyDescent="0.2">
      <c r="C328" s="7" t="str">
        <f t="shared" si="5"/>
        <v>.</v>
      </c>
    </row>
    <row r="329" spans="3:3" x14ac:dyDescent="0.2">
      <c r="C329" s="7" t="str">
        <f t="shared" si="5"/>
        <v>.</v>
      </c>
    </row>
    <row r="330" spans="3:3" x14ac:dyDescent="0.2">
      <c r="C330" s="7" t="str">
        <f t="shared" si="5"/>
        <v>.</v>
      </c>
    </row>
    <row r="331" spans="3:3" x14ac:dyDescent="0.2">
      <c r="C331" s="7" t="str">
        <f t="shared" si="5"/>
        <v>.</v>
      </c>
    </row>
    <row r="332" spans="3:3" x14ac:dyDescent="0.2">
      <c r="C332" s="7" t="str">
        <f t="shared" si="5"/>
        <v>.</v>
      </c>
    </row>
    <row r="333" spans="3:3" x14ac:dyDescent="0.2">
      <c r="C333" s="7" t="str">
        <f t="shared" si="5"/>
        <v>.</v>
      </c>
    </row>
    <row r="334" spans="3:3" x14ac:dyDescent="0.2">
      <c r="C334" s="7" t="str">
        <f t="shared" si="5"/>
        <v>.</v>
      </c>
    </row>
    <row r="335" spans="3:3" x14ac:dyDescent="0.2">
      <c r="C335" s="7" t="str">
        <f t="shared" si="5"/>
        <v>.</v>
      </c>
    </row>
    <row r="336" spans="3:3" x14ac:dyDescent="0.2">
      <c r="C336" s="7" t="str">
        <f t="shared" si="5"/>
        <v>.</v>
      </c>
    </row>
    <row r="337" spans="3:3" x14ac:dyDescent="0.2">
      <c r="C337" s="7" t="str">
        <f t="shared" si="5"/>
        <v>.</v>
      </c>
    </row>
    <row r="338" spans="3:3" x14ac:dyDescent="0.2">
      <c r="C338" s="7" t="str">
        <f t="shared" si="5"/>
        <v>.</v>
      </c>
    </row>
    <row r="339" spans="3:3" x14ac:dyDescent="0.2">
      <c r="C339" s="7" t="str">
        <f t="shared" si="5"/>
        <v>.</v>
      </c>
    </row>
    <row r="340" spans="3:3" x14ac:dyDescent="0.2">
      <c r="C340" s="7" t="str">
        <f t="shared" si="5"/>
        <v>.</v>
      </c>
    </row>
    <row r="341" spans="3:3" x14ac:dyDescent="0.2">
      <c r="C341" s="7" t="str">
        <f t="shared" si="5"/>
        <v>.</v>
      </c>
    </row>
    <row r="342" spans="3:3" x14ac:dyDescent="0.2">
      <c r="C342" s="7" t="str">
        <f t="shared" si="5"/>
        <v>.</v>
      </c>
    </row>
    <row r="343" spans="3:3" x14ac:dyDescent="0.2">
      <c r="C343" s="7" t="str">
        <f t="shared" si="5"/>
        <v>.</v>
      </c>
    </row>
    <row r="344" spans="3:3" x14ac:dyDescent="0.2">
      <c r="C344" s="7" t="str">
        <f t="shared" si="5"/>
        <v>.</v>
      </c>
    </row>
    <row r="345" spans="3:3" x14ac:dyDescent="0.2">
      <c r="C345" s="7" t="str">
        <f t="shared" si="5"/>
        <v>.</v>
      </c>
    </row>
    <row r="346" spans="3:3" x14ac:dyDescent="0.2">
      <c r="C346" s="7" t="str">
        <f t="shared" si="5"/>
        <v>.</v>
      </c>
    </row>
    <row r="347" spans="3:3" x14ac:dyDescent="0.2">
      <c r="C347" s="7" t="str">
        <f t="shared" si="5"/>
        <v>.</v>
      </c>
    </row>
    <row r="348" spans="3:3" x14ac:dyDescent="0.2">
      <c r="C348" s="7" t="str">
        <f t="shared" si="5"/>
        <v>.</v>
      </c>
    </row>
    <row r="349" spans="3:3" x14ac:dyDescent="0.2">
      <c r="C349" s="7" t="str">
        <f t="shared" si="5"/>
        <v>.</v>
      </c>
    </row>
    <row r="350" spans="3:3" x14ac:dyDescent="0.2">
      <c r="C350" s="7" t="str">
        <f t="shared" si="5"/>
        <v>.</v>
      </c>
    </row>
    <row r="351" spans="3:3" x14ac:dyDescent="0.2">
      <c r="C351" s="7" t="str">
        <f t="shared" si="5"/>
        <v>.</v>
      </c>
    </row>
    <row r="352" spans="3:3" x14ac:dyDescent="0.2">
      <c r="C352" s="7" t="str">
        <f t="shared" si="5"/>
        <v>.</v>
      </c>
    </row>
    <row r="353" spans="3:3" x14ac:dyDescent="0.2">
      <c r="C353" s="7" t="str">
        <f t="shared" si="5"/>
        <v>.</v>
      </c>
    </row>
    <row r="354" spans="3:3" x14ac:dyDescent="0.2">
      <c r="C354" s="7" t="str">
        <f t="shared" si="5"/>
        <v>.</v>
      </c>
    </row>
    <row r="355" spans="3:3" x14ac:dyDescent="0.2">
      <c r="C355" s="7" t="str">
        <f t="shared" si="5"/>
        <v>.</v>
      </c>
    </row>
    <row r="356" spans="3:3" x14ac:dyDescent="0.2">
      <c r="C356" s="7" t="str">
        <f t="shared" si="5"/>
        <v>.</v>
      </c>
    </row>
    <row r="357" spans="3:3" x14ac:dyDescent="0.2">
      <c r="C357" s="7" t="str">
        <f t="shared" si="5"/>
        <v>.</v>
      </c>
    </row>
    <row r="358" spans="3:3" x14ac:dyDescent="0.2">
      <c r="C358" s="7" t="str">
        <f t="shared" si="5"/>
        <v>.</v>
      </c>
    </row>
    <row r="359" spans="3:3" x14ac:dyDescent="0.2">
      <c r="C359" s="7" t="str">
        <f t="shared" si="5"/>
        <v>.</v>
      </c>
    </row>
    <row r="360" spans="3:3" x14ac:dyDescent="0.2">
      <c r="C360" s="7" t="str">
        <f t="shared" si="5"/>
        <v>.</v>
      </c>
    </row>
    <row r="361" spans="3:3" x14ac:dyDescent="0.2">
      <c r="C361" s="7" t="str">
        <f t="shared" si="5"/>
        <v>.</v>
      </c>
    </row>
    <row r="362" spans="3:3" x14ac:dyDescent="0.2">
      <c r="C362" s="7" t="str">
        <f t="shared" si="5"/>
        <v>.</v>
      </c>
    </row>
    <row r="363" spans="3:3" x14ac:dyDescent="0.2">
      <c r="C363" s="7" t="str">
        <f t="shared" si="5"/>
        <v>.</v>
      </c>
    </row>
    <row r="364" spans="3:3" x14ac:dyDescent="0.2">
      <c r="C364" s="7" t="str">
        <f t="shared" si="5"/>
        <v>.</v>
      </c>
    </row>
    <row r="365" spans="3:3" x14ac:dyDescent="0.2">
      <c r="C365" s="7" t="str">
        <f t="shared" si="5"/>
        <v>.</v>
      </c>
    </row>
    <row r="366" spans="3:3" x14ac:dyDescent="0.2">
      <c r="C366" s="7" t="str">
        <f t="shared" si="5"/>
        <v>.</v>
      </c>
    </row>
    <row r="367" spans="3:3" x14ac:dyDescent="0.2">
      <c r="C367" s="7" t="str">
        <f t="shared" si="5"/>
        <v>.</v>
      </c>
    </row>
    <row r="368" spans="3:3" x14ac:dyDescent="0.2">
      <c r="C368" s="7" t="str">
        <f t="shared" si="5"/>
        <v>.</v>
      </c>
    </row>
    <row r="369" spans="3:3" x14ac:dyDescent="0.2">
      <c r="C369" s="7" t="str">
        <f t="shared" si="5"/>
        <v>.</v>
      </c>
    </row>
    <row r="370" spans="3:3" x14ac:dyDescent="0.2">
      <c r="C370" s="7" t="str">
        <f t="shared" si="5"/>
        <v>.</v>
      </c>
    </row>
    <row r="371" spans="3:3" x14ac:dyDescent="0.2">
      <c r="C371" s="7" t="str">
        <f t="shared" si="5"/>
        <v>.</v>
      </c>
    </row>
    <row r="372" spans="3:3" x14ac:dyDescent="0.2">
      <c r="C372" s="7" t="str">
        <f t="shared" si="5"/>
        <v>.</v>
      </c>
    </row>
    <row r="373" spans="3:3" x14ac:dyDescent="0.2">
      <c r="C373" s="7" t="str">
        <f t="shared" si="5"/>
        <v>.</v>
      </c>
    </row>
    <row r="374" spans="3:3" x14ac:dyDescent="0.2">
      <c r="C374" s="7" t="str">
        <f t="shared" si="5"/>
        <v>.</v>
      </c>
    </row>
    <row r="375" spans="3:3" x14ac:dyDescent="0.2">
      <c r="C375" s="7" t="str">
        <f t="shared" si="5"/>
        <v>.</v>
      </c>
    </row>
    <row r="376" spans="3:3" x14ac:dyDescent="0.2">
      <c r="C376" s="7" t="str">
        <f t="shared" si="5"/>
        <v>.</v>
      </c>
    </row>
    <row r="377" spans="3:3" x14ac:dyDescent="0.2">
      <c r="C377" s="7" t="str">
        <f t="shared" si="5"/>
        <v>.</v>
      </c>
    </row>
    <row r="378" spans="3:3" x14ac:dyDescent="0.2">
      <c r="C378" s="7" t="str">
        <f t="shared" si="5"/>
        <v>.</v>
      </c>
    </row>
    <row r="379" spans="3:3" x14ac:dyDescent="0.2">
      <c r="C379" s="7" t="str">
        <f t="shared" si="5"/>
        <v>.</v>
      </c>
    </row>
    <row r="380" spans="3:3" x14ac:dyDescent="0.2">
      <c r="C380" s="7" t="str">
        <f t="shared" si="5"/>
        <v>.</v>
      </c>
    </row>
    <row r="381" spans="3:3" x14ac:dyDescent="0.2">
      <c r="C381" s="7" t="str">
        <f t="shared" si="5"/>
        <v>.</v>
      </c>
    </row>
    <row r="382" spans="3:3" x14ac:dyDescent="0.2">
      <c r="C382" s="7" t="str">
        <f t="shared" si="5"/>
        <v>.</v>
      </c>
    </row>
    <row r="383" spans="3:3" x14ac:dyDescent="0.2">
      <c r="C383" s="7" t="str">
        <f t="shared" si="5"/>
        <v>.</v>
      </c>
    </row>
    <row r="384" spans="3:3" x14ac:dyDescent="0.2">
      <c r="C384" s="7" t="str">
        <f t="shared" si="5"/>
        <v>.</v>
      </c>
    </row>
    <row r="385" spans="3:3" x14ac:dyDescent="0.2">
      <c r="C385" s="7" t="str">
        <f t="shared" si="5"/>
        <v>.</v>
      </c>
    </row>
    <row r="386" spans="3:3" x14ac:dyDescent="0.2">
      <c r="C386" s="7" t="str">
        <f t="shared" ref="C386:C393" si="6">A386&amp;"."&amp;B386</f>
        <v>.</v>
      </c>
    </row>
  </sheetData>
  <conditionalFormatting sqref="D2:E318">
    <cfRule type="colorScale" priority="25">
      <colorScale>
        <cfvo type="min"/>
        <cfvo type="max"/>
        <color rgb="FFFCFCFF"/>
        <color theme="7"/>
      </colorScale>
    </cfRule>
  </conditionalFormatting>
  <conditionalFormatting sqref="F2:F318">
    <cfRule type="colorScale" priority="26">
      <colorScale>
        <cfvo type="min"/>
        <cfvo type="max"/>
        <color theme="0"/>
        <color rgb="FF933ED4"/>
      </colorScale>
    </cfRule>
  </conditionalFormatting>
  <conditionalFormatting sqref="H2:H318">
    <cfRule type="colorScale" priority="27">
      <colorScale>
        <cfvo type="min"/>
        <cfvo type="max"/>
        <color rgb="FFFCFCFF"/>
        <color rgb="FF0070C0"/>
      </colorScale>
    </cfRule>
  </conditionalFormatting>
  <conditionalFormatting sqref="I2:I318">
    <cfRule type="colorScale" priority="28">
      <colorScale>
        <cfvo type="min"/>
        <cfvo type="max"/>
        <color rgb="FFFCFCFF"/>
        <color rgb="FFC01E32"/>
      </colorScale>
    </cfRule>
  </conditionalFormatting>
  <conditionalFormatting sqref="J2:J318">
    <cfRule type="colorScale" priority="29">
      <colorScale>
        <cfvo type="min"/>
        <cfvo type="max"/>
        <color rgb="FFFCFCFF"/>
        <color rgb="FF63BE7B"/>
      </colorScale>
    </cfRule>
  </conditionalFormatting>
  <conditionalFormatting sqref="K2:K318">
    <cfRule type="colorScale" priority="30">
      <colorScale>
        <cfvo type="min"/>
        <cfvo type="max"/>
        <color rgb="FFFCFCFF"/>
        <color theme="7"/>
      </colorScale>
    </cfRule>
  </conditionalFormatting>
  <conditionalFormatting sqref="A2:B2">
    <cfRule type="expression" dxfId="23" priority="21" stopIfTrue="1">
      <formula>IF(ISERROR(VLOOKUP($C2,$C$2:$C$196,1,0)),FALSE, TRUE)</formula>
    </cfRule>
    <cfRule type="expression" dxfId="22" priority="22" stopIfTrue="1">
      <formula>IF(ISERROR(VLOOKUP($C2,$C$2:$C$247,1,0)),FALSE, TRUE)</formula>
    </cfRule>
  </conditionalFormatting>
  <conditionalFormatting sqref="A3:B3">
    <cfRule type="expression" dxfId="19" priority="19" stopIfTrue="1">
      <formula>IF(ISERROR(VLOOKUP($C3,$C$2:$C$196,1,0)),FALSE, TRUE)</formula>
    </cfRule>
    <cfRule type="expression" dxfId="18" priority="20" stopIfTrue="1">
      <formula>IF(ISERROR(VLOOKUP($C3,$C$2:$C$247,1,0)),FALSE, TRUE)</formula>
    </cfRule>
  </conditionalFormatting>
  <conditionalFormatting sqref="A4:B4">
    <cfRule type="expression" dxfId="17" priority="17" stopIfTrue="1">
      <formula>IF(ISERROR(VLOOKUP($C4,$C$2:$C$196,1,0)),FALSE, TRUE)</formula>
    </cfRule>
    <cfRule type="expression" dxfId="16" priority="18" stopIfTrue="1">
      <formula>IF(ISERROR(VLOOKUP($C4,$C$2:$C$247,1,0)),FALSE, TRUE)</formula>
    </cfRule>
  </conditionalFormatting>
  <conditionalFormatting sqref="A5:B5">
    <cfRule type="expression" dxfId="15" priority="15" stopIfTrue="1">
      <formula>IF(ISERROR(VLOOKUP($C5,$C$2:$C$196,1,0)),FALSE, TRUE)</formula>
    </cfRule>
    <cfRule type="expression" dxfId="14" priority="16" stopIfTrue="1">
      <formula>IF(ISERROR(VLOOKUP($C5,$C$2:$C$247,1,0)),FALSE, TRUE)</formula>
    </cfRule>
  </conditionalFormatting>
  <conditionalFormatting sqref="A6:B6">
    <cfRule type="expression" dxfId="13" priority="13" stopIfTrue="1">
      <formula>IF(ISERROR(VLOOKUP($C6,$C$2:$C$196,1,0)),FALSE, TRUE)</formula>
    </cfRule>
    <cfRule type="expression" dxfId="12" priority="14" stopIfTrue="1">
      <formula>IF(ISERROR(VLOOKUP($C6,$C$2:$C$247,1,0)),FALSE, TRUE)</formula>
    </cfRule>
  </conditionalFormatting>
  <conditionalFormatting sqref="A7:B7">
    <cfRule type="expression" dxfId="11" priority="11" stopIfTrue="1">
      <formula>IF(ISERROR(VLOOKUP($C7,$C$2:$C$196,1,0)),FALSE, TRUE)</formula>
    </cfRule>
    <cfRule type="expression" dxfId="10" priority="12" stopIfTrue="1">
      <formula>IF(ISERROR(VLOOKUP($C7,$C$2:$C$247,1,0)),FALSE, TRUE)</formula>
    </cfRule>
  </conditionalFormatting>
  <conditionalFormatting sqref="A8:B8">
    <cfRule type="expression" dxfId="9" priority="9" stopIfTrue="1">
      <formula>IF(ISERROR(VLOOKUP($C8,$C$2:$C$196,1,0)),FALSE, TRUE)</formula>
    </cfRule>
    <cfRule type="expression" dxfId="8" priority="10" stopIfTrue="1">
      <formula>IF(ISERROR(VLOOKUP($C8,$C$2:$C$247,1,0)),FALSE, TRUE)</formula>
    </cfRule>
  </conditionalFormatting>
  <conditionalFormatting sqref="A9:B9">
    <cfRule type="expression" dxfId="5" priority="5" stopIfTrue="1">
      <formula>IF(ISERROR(VLOOKUP($C9,$C$2:$C$196,1,0)),FALSE, TRUE)</formula>
    </cfRule>
    <cfRule type="expression" dxfId="4" priority="6" stopIfTrue="1">
      <formula>IF(ISERROR(VLOOKUP($C9,$C$2:$C$247,1,0)),FALSE, TRUE)</formula>
    </cfRule>
  </conditionalFormatting>
  <conditionalFormatting sqref="A10:B10">
    <cfRule type="expression" dxfId="3" priority="3" stopIfTrue="1">
      <formula>IF(ISERROR(VLOOKUP($C10,$C$2:$C$196,1,0)),FALSE, TRUE)</formula>
    </cfRule>
    <cfRule type="expression" dxfId="2" priority="4" stopIfTrue="1">
      <formula>IF(ISERROR(VLOOKUP($C10,$C$2:$C$247,1,0)),FALSE, TRUE)</formula>
    </cfRule>
  </conditionalFormatting>
  <conditionalFormatting sqref="A11:B11">
    <cfRule type="expression" dxfId="1" priority="1" stopIfTrue="1">
      <formula>IF(ISERROR(VLOOKUP($C11,$C$2:$C$196,1,0)),FALSE, TRUE)</formula>
    </cfRule>
    <cfRule type="expression" dxfId="0" priority="2" stopIfTrue="1">
      <formula>IF(ISERROR(VLOOKUP($C11,$C$2:$C$247,1,0)),FALSE, TRUE)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DD82-1979-C043-90A2-9172D347DBEA}">
  <dimension ref="A1:L386"/>
  <sheetViews>
    <sheetView topLeftCell="A24" zoomScale="102" workbookViewId="0">
      <selection activeCell="E53" sqref="E53"/>
    </sheetView>
  </sheetViews>
  <sheetFormatPr baseColWidth="10" defaultRowHeight="16" x14ac:dyDescent="0.2"/>
  <cols>
    <col min="1" max="1" width="36.6640625" customWidth="1"/>
    <col min="2" max="2" width="30.1640625" customWidth="1"/>
    <col min="3" max="3" width="5.83203125" hidden="1" customWidth="1"/>
    <col min="4" max="4" width="13.6640625" customWidth="1"/>
    <col min="5" max="5" width="13.1640625" customWidth="1"/>
    <col min="6" max="6" width="6.1640625" customWidth="1"/>
    <col min="7" max="7" width="37" customWidth="1"/>
    <col min="8" max="8" width="12.1640625" customWidth="1"/>
    <col min="9" max="10" width="10.1640625" customWidth="1"/>
    <col min="11" max="11" width="13.83203125" customWidth="1"/>
    <col min="12" max="12" width="44.1640625" style="7" customWidth="1"/>
  </cols>
  <sheetData>
    <row r="1" spans="1:12" x14ac:dyDescent="0.2">
      <c r="A1" s="2" t="s">
        <v>0</v>
      </c>
      <c r="B1" s="3" t="s">
        <v>1</v>
      </c>
      <c r="C1" s="3" t="s">
        <v>226</v>
      </c>
      <c r="D1" s="3" t="s">
        <v>177</v>
      </c>
      <c r="E1" s="3" t="s">
        <v>178</v>
      </c>
      <c r="F1" s="3" t="s">
        <v>179</v>
      </c>
      <c r="G1" s="3" t="s">
        <v>2</v>
      </c>
      <c r="H1" s="6" t="s">
        <v>3</v>
      </c>
      <c r="I1" s="3" t="s">
        <v>181</v>
      </c>
      <c r="J1" s="3" t="s">
        <v>182</v>
      </c>
      <c r="K1" s="3" t="s">
        <v>183</v>
      </c>
      <c r="L1" s="9" t="s">
        <v>188</v>
      </c>
    </row>
    <row r="2" spans="1:12" x14ac:dyDescent="0.2">
      <c r="A2" t="s">
        <v>10</v>
      </c>
      <c r="B2" t="s">
        <v>11</v>
      </c>
      <c r="C2" s="7" t="str">
        <f t="shared" ref="C2:C58" si="0">A2&amp;"."&amp;B2</f>
        <v>just the two of us.Avenue Beat</v>
      </c>
      <c r="D2">
        <f>IFERROR(VLOOKUP($C2, 'Base sheet'!$C$2:$L$853, 2, 0), "")</f>
        <v>3</v>
      </c>
      <c r="E2">
        <f>IFERROR(VLOOKUP($C2, 'Base sheet'!$C$2:$L$853, 3, 0), "")</f>
        <v>3</v>
      </c>
      <c r="F2" s="5">
        <f>IFERROR(VLOOKUP($C2, 'Base sheet'!$C$2:$L$853, 4, 0), "")</f>
        <v>88.067999999999998</v>
      </c>
      <c r="G2" t="str">
        <f>IFERROR(VLOOKUP($C2, 'Base sheet'!$C$2:$L$853, 5, 0), "")</f>
        <v>Singer songwriter, Covers</v>
      </c>
      <c r="H2" s="4">
        <f>IFERROR(VLOOKUP($C2, 'Base sheet'!$C$2:$L$853, 6, 0), "")</f>
        <v>0.6</v>
      </c>
      <c r="I2">
        <f>IFERROR(VLOOKUP($C2, 'Base sheet'!$C$2:$L$853, 7, 0), "")</f>
        <v>1</v>
      </c>
      <c r="J2">
        <f>IFERROR(VLOOKUP($C2, 'Base sheet'!$C$2:$L$853, 8, 0), "")</f>
        <v>3</v>
      </c>
      <c r="K2" t="str">
        <f>IFERROR(VLOOKUP($C2, 'Base sheet'!$C$2:$L$853, 9, 0), "")</f>
        <v>None</v>
      </c>
      <c r="L2" t="str">
        <f>IFERROR(IF(VLOOKUP($C2, 'Base sheet'!$C$2:$L$853, 10, 0) = 0, "", VLOOKUP($C2, 'Base sheet'!$C$2:$L$853, 10, 0)), "")</f>
        <v/>
      </c>
    </row>
    <row r="3" spans="1:12" x14ac:dyDescent="0.2">
      <c r="A3" t="s">
        <v>1431</v>
      </c>
      <c r="B3" t="s">
        <v>925</v>
      </c>
      <c r="C3" s="7" t="str">
        <f>A3&amp;"."&amp;B3</f>
        <v>Pineapple Skies.Miguel</v>
      </c>
      <c r="D3">
        <f>IFERROR(VLOOKUP($C3, 'Base sheet'!$C$2:$L$853, 2, 0), "")</f>
        <v>3</v>
      </c>
      <c r="E3">
        <f>IFERROR(VLOOKUP($C3, 'Base sheet'!$C$2:$L$853, 3, 0), "")</f>
        <v>2</v>
      </c>
      <c r="F3" s="5">
        <f>IFERROR(VLOOKUP($C3, 'Base sheet'!$C$2:$L$853, 4, 0), "")</f>
        <v>100.014</v>
      </c>
      <c r="G3" t="str">
        <f>IFERROR(VLOOKUP($C3, 'Base sheet'!$C$2:$L$853, 5, 0), "")</f>
        <v>R&amp;B</v>
      </c>
      <c r="H3" s="4">
        <f>IFERROR(VLOOKUP($C3, 'Base sheet'!$C$2:$L$853, 6, 0), "")</f>
        <v>0.3</v>
      </c>
      <c r="I3">
        <f>IFERROR(VLOOKUP($C3, 'Base sheet'!$C$2:$L$853, 7, 0), "")</f>
        <v>2</v>
      </c>
      <c r="J3">
        <f>IFERROR(VLOOKUP($C3, 'Base sheet'!$C$2:$L$853, 8, 0), "")</f>
        <v>3</v>
      </c>
      <c r="K3" t="str">
        <f>IFERROR(VLOOKUP($C3, 'Base sheet'!$C$2:$L$853, 9, 0), "")</f>
        <v>Falling</v>
      </c>
      <c r="L3" t="str">
        <f>IFERROR(IF(VLOOKUP($C3, 'Base sheet'!$C$2:$L$853, 10, 0) = 0, "", VLOOKUP($C3, 'Base sheet'!$C$2:$L$853, 10, 0)), "")</f>
        <v/>
      </c>
    </row>
    <row r="4" spans="1:12" x14ac:dyDescent="0.2">
      <c r="A4" t="s">
        <v>82</v>
      </c>
      <c r="B4" t="s">
        <v>83</v>
      </c>
      <c r="C4" s="7" t="str">
        <f t="shared" si="0"/>
        <v>Crush On You.Nic Hanson</v>
      </c>
      <c r="D4">
        <f>IFERROR(VLOOKUP($C4, 'Base sheet'!$C$2:$L$853, 2, 0), "")</f>
        <v>2</v>
      </c>
      <c r="E4">
        <f>IFERROR(VLOOKUP($C4, 'Base sheet'!$C$2:$L$853, 3, 0), "")</f>
        <v>2</v>
      </c>
      <c r="F4" s="5">
        <f>IFERROR(VLOOKUP($C4, 'Base sheet'!$C$2:$L$853, 4, 0), "")</f>
        <v>89.99</v>
      </c>
      <c r="G4" t="str">
        <f>IFERROR(VLOOKUP($C4, 'Base sheet'!$C$2:$L$853, 5, 0), "")</f>
        <v>Funk pop</v>
      </c>
      <c r="H4" s="4">
        <f>IFERROR(VLOOKUP($C4, 'Base sheet'!$C$2:$L$853, 6, 0), "")</f>
        <v>0.41399999999999998</v>
      </c>
      <c r="I4">
        <f>IFERROR(VLOOKUP($C4, 'Base sheet'!$C$2:$L$853, 7, 0), "")</f>
        <v>1</v>
      </c>
      <c r="J4">
        <f>IFERROR(VLOOKUP($C4, 'Base sheet'!$C$2:$L$853, 8, 0), "")</f>
        <v>4</v>
      </c>
      <c r="K4" t="str">
        <f>IFERROR(VLOOKUP($C4, 'Base sheet'!$C$2:$L$853, 9, 0), "")</f>
        <v>None</v>
      </c>
      <c r="L4" t="str">
        <f>IFERROR(IF(VLOOKUP($C4, 'Base sheet'!$C$2:$L$853, 10, 0) = 0, "", VLOOKUP($C4, 'Base sheet'!$C$2:$L$853, 10, 0)), "")</f>
        <v/>
      </c>
    </row>
    <row r="5" spans="1:12" x14ac:dyDescent="0.2">
      <c r="A5" t="s">
        <v>994</v>
      </c>
      <c r="B5" t="s">
        <v>1362</v>
      </c>
      <c r="C5" s="7" t="str">
        <f t="shared" si="0"/>
        <v>Genie in a Bottle.Oshri</v>
      </c>
      <c r="D5">
        <f>IFERROR(VLOOKUP($C5, 'Base sheet'!$C$2:$L$853, 2, 0), "")</f>
        <v>3</v>
      </c>
      <c r="E5">
        <f>IFERROR(VLOOKUP($C5, 'Base sheet'!$C$2:$L$853, 3, 0), "")</f>
        <v>3</v>
      </c>
      <c r="F5" s="5">
        <f>IFERROR(VLOOKUP($C5, 'Base sheet'!$C$2:$L$853, 4, 0), "")</f>
        <v>93.521000000000001</v>
      </c>
      <c r="G5" t="str">
        <f>IFERROR(VLOOKUP($C5, 'Base sheet'!$C$2:$L$853, 5, 0), "")</f>
        <v>Covers</v>
      </c>
      <c r="H5" s="4">
        <f>IFERROR(VLOOKUP($C5, 'Base sheet'!$C$2:$L$853, 6, 0), "")</f>
        <v>0.2</v>
      </c>
      <c r="I5">
        <f>IFERROR(VLOOKUP($C5, 'Base sheet'!$C$2:$L$853, 7, 0), "")</f>
        <v>2</v>
      </c>
      <c r="J5">
        <f>IFERROR(VLOOKUP($C5, 'Base sheet'!$C$2:$L$853, 8, 0), "")</f>
        <v>4</v>
      </c>
      <c r="K5" t="str">
        <f>IFERROR(VLOOKUP($C5, 'Base sheet'!$C$2:$L$853, 9, 0), "")</f>
        <v>None</v>
      </c>
      <c r="L5" t="str">
        <f>IFERROR(IF(VLOOKUP($C5, 'Base sheet'!$C$2:$L$853, 10, 0) = 0, "", VLOOKUP($C5, 'Base sheet'!$C$2:$L$853, 10, 0)), "")</f>
        <v/>
      </c>
    </row>
    <row r="6" spans="1:12" x14ac:dyDescent="0.2">
      <c r="A6" t="s">
        <v>727</v>
      </c>
      <c r="B6" t="s">
        <v>728</v>
      </c>
      <c r="C6" s="7" t="str">
        <f t="shared" si="0"/>
        <v>Move On (C'est la vie).Faydee</v>
      </c>
      <c r="D6">
        <f>IFERROR(VLOOKUP($C6, 'Base sheet'!$C$2:$L$853, 2, 0), "")</f>
        <v>4</v>
      </c>
      <c r="E6">
        <f>IFERROR(VLOOKUP($C6, 'Base sheet'!$C$2:$L$853, 3, 0), "")</f>
        <v>4</v>
      </c>
      <c r="F6" s="5">
        <f>IFERROR(VLOOKUP($C6, 'Base sheet'!$C$2:$L$853, 4, 0), "")</f>
        <v>101.09</v>
      </c>
      <c r="G6" t="str">
        <f>IFERROR(VLOOKUP($C6, 'Base sheet'!$C$2:$L$853, 5, 0), "")</f>
        <v>Electropop</v>
      </c>
      <c r="H6" s="4">
        <f>IFERROR(VLOOKUP($C6, 'Base sheet'!$C$2:$L$853, 6, 0), "")</f>
        <v>0.13500000000000001</v>
      </c>
      <c r="I6">
        <f>IFERROR(VLOOKUP($C6, 'Base sheet'!$C$2:$L$853, 7, 0), "")</f>
        <v>2</v>
      </c>
      <c r="J6">
        <f>IFERROR(VLOOKUP($C6, 'Base sheet'!$C$2:$L$853, 8, 0), "")</f>
        <v>4</v>
      </c>
      <c r="K6" t="str">
        <f>IFERROR(VLOOKUP($C6, 'Base sheet'!$C$2:$L$853, 9, 0), "")</f>
        <v>None</v>
      </c>
      <c r="L6" t="str">
        <f>IFERROR(IF(VLOOKUP($C6, 'Base sheet'!$C$2:$L$853, 10, 0) = 0, "", VLOOKUP($C6, 'Base sheet'!$C$2:$L$853, 10, 0)), "")</f>
        <v/>
      </c>
    </row>
    <row r="7" spans="1:12" x14ac:dyDescent="0.2">
      <c r="A7" t="s">
        <v>1221</v>
      </c>
      <c r="B7" t="s">
        <v>1222</v>
      </c>
      <c r="C7" s="7" t="str">
        <f>A7&amp;"."&amp;B7</f>
        <v>Danger - Original Mix.Blahzay Blahzay</v>
      </c>
      <c r="D7">
        <f>IFERROR(VLOOKUP($C7, 'Base sheet'!$C$2:$L$853, 2, 0), "")</f>
        <v>3</v>
      </c>
      <c r="E7">
        <f>IFERROR(VLOOKUP($C7, 'Base sheet'!$C$2:$L$853, 3, 0), "")</f>
        <v>3</v>
      </c>
      <c r="F7" s="5">
        <f>IFERROR(VLOOKUP($C7, 'Base sheet'!$C$2:$L$853, 4, 0), "")</f>
        <v>90</v>
      </c>
      <c r="G7" t="str">
        <f>IFERROR(VLOOKUP($C7, 'Base sheet'!$C$2:$L$853, 5, 0), "")</f>
        <v>Hip hop, Oldies, Rap</v>
      </c>
      <c r="H7" s="4">
        <f>IFERROR(VLOOKUP($C7, 'Base sheet'!$C$2:$L$853, 6, 0), "")</f>
        <v>0.8</v>
      </c>
      <c r="I7">
        <f>IFERROR(VLOOKUP($C7, 'Base sheet'!$C$2:$L$853, 7, 0), "")</f>
        <v>1</v>
      </c>
      <c r="J7">
        <f>IFERROR(VLOOKUP($C7, 'Base sheet'!$C$2:$L$853, 8, 0), "")</f>
        <v>2</v>
      </c>
      <c r="K7" t="str">
        <f>IFERROR(VLOOKUP($C7, 'Base sheet'!$C$2:$L$853, 9, 0), "")</f>
        <v>None</v>
      </c>
      <c r="L7" t="str">
        <f>IFERROR(IF(VLOOKUP($C7, 'Base sheet'!$C$2:$L$853, 10, 0) = 0, "", VLOOKUP($C7, 'Base sheet'!$C$2:$L$853, 10, 0)), "")</f>
        <v>Explicit</v>
      </c>
    </row>
    <row r="8" spans="1:12" x14ac:dyDescent="0.2">
      <c r="A8" t="s">
        <v>501</v>
      </c>
      <c r="B8" t="s">
        <v>502</v>
      </c>
      <c r="C8" s="7" t="str">
        <f t="shared" si="0"/>
        <v>AFU.CAL</v>
      </c>
      <c r="D8">
        <f>IFERROR(VLOOKUP($C8, 'Base sheet'!$C$2:$L$853, 2, 0), "")</f>
        <v>2</v>
      </c>
      <c r="E8">
        <f>IFERROR(VLOOKUP($C8, 'Base sheet'!$C$2:$L$853, 3, 0), "")</f>
        <v>3</v>
      </c>
      <c r="F8" s="5">
        <f>IFERROR(VLOOKUP($C8, 'Base sheet'!$C$2:$L$853, 4, 0), "")</f>
        <v>93.998999999999995</v>
      </c>
      <c r="G8" t="str">
        <f>IFERROR(VLOOKUP($C8, 'Base sheet'!$C$2:$L$853, 5, 0), "")</f>
        <v>Pop</v>
      </c>
      <c r="H8" s="4">
        <f>IFERROR(VLOOKUP($C8, 'Base sheet'!$C$2:$L$853, 6, 0), "")</f>
        <v>0.5</v>
      </c>
      <c r="I8">
        <f>IFERROR(VLOOKUP($C8, 'Base sheet'!$C$2:$L$853, 7, 0), "")</f>
        <v>1</v>
      </c>
      <c r="J8">
        <f>IFERROR(VLOOKUP($C8, 'Base sheet'!$C$2:$L$853, 8, 0), "")</f>
        <v>4</v>
      </c>
      <c r="K8" t="str">
        <f>IFERROR(VLOOKUP($C8, 'Base sheet'!$C$2:$L$853, 9, 0), "")</f>
        <v>Rising</v>
      </c>
      <c r="L8" t="str">
        <f>IFERROR(IF(VLOOKUP($C8, 'Base sheet'!$C$2:$L$853, 10, 0) = 0, "", VLOOKUP($C8, 'Base sheet'!$C$2:$L$853, 10, 0)), "")</f>
        <v>Explicit</v>
      </c>
    </row>
    <row r="9" spans="1:12" x14ac:dyDescent="0.2">
      <c r="A9" t="s">
        <v>1423</v>
      </c>
      <c r="B9" t="s">
        <v>301</v>
      </c>
      <c r="C9" s="7" t="str">
        <f t="shared" si="0"/>
        <v>False God.Taylor Swift</v>
      </c>
      <c r="D9">
        <f>IFERROR(VLOOKUP($C9, 'Base sheet'!$C$2:$L$853, 2, 0), "")</f>
        <v>2</v>
      </c>
      <c r="E9">
        <f>IFERROR(VLOOKUP($C9, 'Base sheet'!$C$2:$L$853, 3, 0), "")</f>
        <v>2</v>
      </c>
      <c r="F9" s="5">
        <f>IFERROR(VLOOKUP($C9, 'Base sheet'!$C$2:$L$853, 4, 0), "")</f>
        <v>79.97</v>
      </c>
      <c r="G9" t="str">
        <f>IFERROR(VLOOKUP($C9, 'Base sheet'!$C$2:$L$853, 5, 0), "")</f>
        <v>Pop</v>
      </c>
      <c r="H9" s="4">
        <f>IFERROR(VLOOKUP($C9, 'Base sheet'!$C$2:$L$853, 6, 0), "")</f>
        <v>0.4</v>
      </c>
      <c r="I9">
        <f>IFERROR(VLOOKUP($C9, 'Base sheet'!$C$2:$L$853, 7, 0), "")</f>
        <v>1</v>
      </c>
      <c r="J9">
        <f>IFERROR(VLOOKUP($C9, 'Base sheet'!$C$2:$L$853, 8, 0), "")</f>
        <v>4</v>
      </c>
      <c r="K9" t="str">
        <f>IFERROR(VLOOKUP($C9, 'Base sheet'!$C$2:$L$853, 9, 0), "")</f>
        <v>None</v>
      </c>
      <c r="L9" t="str">
        <f>IFERROR(IF(VLOOKUP($C9, 'Base sheet'!$C$2:$L$853, 10, 0) = 0, "", VLOOKUP($C9, 'Base sheet'!$C$2:$L$853, 10, 0)), "")</f>
        <v/>
      </c>
    </row>
    <row r="10" spans="1:12" x14ac:dyDescent="0.2">
      <c r="A10" t="s">
        <v>1429</v>
      </c>
      <c r="B10" t="s">
        <v>1430</v>
      </c>
      <c r="C10" s="7" t="str">
        <f t="shared" si="0"/>
        <v>Little Bit - Recorded at Spotify Studios NYC.Timeflies</v>
      </c>
      <c r="D10">
        <f>IFERROR(VLOOKUP($C10, 'Base sheet'!$C$2:$L$853, 2, 0), "")</f>
        <v>3</v>
      </c>
      <c r="E10">
        <f>IFERROR(VLOOKUP($C10, 'Base sheet'!$C$2:$L$853, 3, 0), "")</f>
        <v>3</v>
      </c>
      <c r="F10" s="5">
        <f>IFERROR(VLOOKUP($C10, 'Base sheet'!$C$2:$L$853, 4, 0), "")</f>
        <v>101</v>
      </c>
      <c r="G10" t="str">
        <f>IFERROR(VLOOKUP($C10, 'Base sheet'!$C$2:$L$853, 5, 0), "")</f>
        <v>Singer songwriter</v>
      </c>
      <c r="H10" s="4">
        <f>IFERROR(VLOOKUP($C10, 'Base sheet'!$C$2:$L$853, 6, 0), "")</f>
        <v>0.9</v>
      </c>
      <c r="I10">
        <f>IFERROR(VLOOKUP($C10, 'Base sheet'!$C$2:$L$853, 7, 0), "")</f>
        <v>2</v>
      </c>
      <c r="J10">
        <f>IFERROR(VLOOKUP($C10, 'Base sheet'!$C$2:$L$853, 8, 0), "")</f>
        <v>3</v>
      </c>
      <c r="K10" t="str">
        <f>IFERROR(VLOOKUP($C10, 'Base sheet'!$C$2:$L$853, 9, 0), "")</f>
        <v>None</v>
      </c>
      <c r="L10" t="str">
        <f>IFERROR(IF(VLOOKUP($C10, 'Base sheet'!$C$2:$L$853, 10, 0) = 0, "", VLOOKUP($C10, 'Base sheet'!$C$2:$L$853, 10, 0)), "")</f>
        <v/>
      </c>
    </row>
    <row r="11" spans="1:12" x14ac:dyDescent="0.2">
      <c r="A11" t="s">
        <v>1418</v>
      </c>
      <c r="B11" t="s">
        <v>719</v>
      </c>
      <c r="C11" s="7" t="str">
        <f t="shared" si="0"/>
        <v>Poison Poison.Reneé Rapp</v>
      </c>
      <c r="D11">
        <f>IFERROR(VLOOKUP($C11, 'Base sheet'!$C$2:$L$853, 2, 0), "")</f>
        <v>3</v>
      </c>
      <c r="E11">
        <f>IFERROR(VLOOKUP($C11, 'Base sheet'!$C$2:$L$853, 3, 0), "")</f>
        <v>3</v>
      </c>
      <c r="F11" s="5">
        <f>IFERROR(VLOOKUP($C11, 'Base sheet'!$C$2:$L$853, 4, 0), "")</f>
        <v>111.024</v>
      </c>
      <c r="G11" t="str">
        <f>IFERROR(VLOOKUP($C11, 'Base sheet'!$C$2:$L$853, 5, 0), "")</f>
        <v>Singer songwriter</v>
      </c>
      <c r="H11" s="4">
        <f>IFERROR(VLOOKUP($C11, 'Base sheet'!$C$2:$L$853, 6, 0), "")</f>
        <v>0.5</v>
      </c>
      <c r="I11">
        <f>IFERROR(VLOOKUP($C11, 'Base sheet'!$C$2:$L$853, 7, 0), "")</f>
        <v>2</v>
      </c>
      <c r="J11">
        <f>IFERROR(VLOOKUP($C11, 'Base sheet'!$C$2:$L$853, 8, 0), "")</f>
        <v>3</v>
      </c>
      <c r="K11" t="str">
        <f>IFERROR(VLOOKUP($C11, 'Base sheet'!$C$2:$L$853, 9, 0), "")</f>
        <v>None</v>
      </c>
      <c r="L11" t="str">
        <f>IFERROR(IF(VLOOKUP($C11, 'Base sheet'!$C$2:$L$853, 10, 0) = 0, "", VLOOKUP($C11, 'Base sheet'!$C$2:$L$853, 10, 0)), "")</f>
        <v>Explicit, fade out at 2:05</v>
      </c>
    </row>
    <row r="12" spans="1:12" x14ac:dyDescent="0.2">
      <c r="A12" t="s">
        <v>756</v>
      </c>
      <c r="B12" t="s">
        <v>749</v>
      </c>
      <c r="C12" s="7" t="str">
        <f t="shared" si="0"/>
        <v>U Remind Me - Recorded at Spotify Studios NYC.James TW</v>
      </c>
      <c r="D12">
        <f>IFERROR(VLOOKUP($C12, 'Base sheet'!$C$2:$L$853, 2, 0), "")</f>
        <v>3</v>
      </c>
      <c r="E12">
        <f>IFERROR(VLOOKUP($C12, 'Base sheet'!$C$2:$L$853, 3, 0), "")</f>
        <v>2</v>
      </c>
      <c r="F12" s="5">
        <f>IFERROR(VLOOKUP($C12, 'Base sheet'!$C$2:$L$853, 4, 0), "")</f>
        <v>96.685000000000002</v>
      </c>
      <c r="G12" t="str">
        <f>IFERROR(VLOOKUP($C12, 'Base sheet'!$C$2:$L$853, 5, 0), "")</f>
        <v>Singer songwriter, Covers</v>
      </c>
      <c r="H12" s="4">
        <f>IFERROR(VLOOKUP($C12, 'Base sheet'!$C$2:$L$853, 6, 0), "")</f>
        <v>0.9</v>
      </c>
      <c r="I12">
        <f>IFERROR(VLOOKUP($C12, 'Base sheet'!$C$2:$L$853, 7, 0), "")</f>
        <v>2</v>
      </c>
      <c r="J12">
        <f>IFERROR(VLOOKUP($C12, 'Base sheet'!$C$2:$L$853, 8, 0), "")</f>
        <v>5</v>
      </c>
      <c r="K12" t="str">
        <f>IFERROR(VLOOKUP($C12, 'Base sheet'!$C$2:$L$853, 9, 0), "")</f>
        <v>Falling</v>
      </c>
      <c r="L12" t="str">
        <f>IFERROR(IF(VLOOKUP($C12, 'Base sheet'!$C$2:$L$853, 10, 0) = 0, "", VLOOKUP($C12, 'Base sheet'!$C$2:$L$853, 10, 0)), "")</f>
        <v/>
      </c>
    </row>
    <row r="13" spans="1:12" x14ac:dyDescent="0.2">
      <c r="A13" t="s">
        <v>1090</v>
      </c>
      <c r="B13" t="s">
        <v>1091</v>
      </c>
      <c r="C13" s="7" t="str">
        <f t="shared" si="0"/>
        <v>Ich kenne nichts (das so schön ist wie du) - Radio-Edit.Xavier Naidoo,RZA</v>
      </c>
      <c r="D13">
        <f>IFERROR(VLOOKUP($C13, 'Base sheet'!$C$2:$L$853, 2, 0), "")</f>
        <v>2</v>
      </c>
      <c r="E13">
        <f>IFERROR(VLOOKUP($C13, 'Base sheet'!$C$2:$L$853, 3, 0), "")</f>
        <v>2</v>
      </c>
      <c r="F13" s="5">
        <f>IFERROR(VLOOKUP($C13, 'Base sheet'!$C$2:$L$853, 4, 0), "")</f>
        <v>87.959000000000003</v>
      </c>
      <c r="G13" t="str">
        <f>IFERROR(VLOOKUP($C13, 'Base sheet'!$C$2:$L$853, 5, 0), "")</f>
        <v>Late night, Non-english</v>
      </c>
      <c r="H13" s="4">
        <f>IFERROR(VLOOKUP($C13, 'Base sheet'!$C$2:$L$853, 6, 0), "")</f>
        <v>0.2</v>
      </c>
      <c r="I13">
        <f>IFERROR(VLOOKUP($C13, 'Base sheet'!$C$2:$L$853, 7, 0), "")</f>
        <v>2</v>
      </c>
      <c r="J13">
        <f>IFERROR(VLOOKUP($C13, 'Base sheet'!$C$2:$L$853, 8, 0), "")</f>
        <v>2</v>
      </c>
      <c r="K13" t="str">
        <f>IFERROR(VLOOKUP($C13, 'Base sheet'!$C$2:$L$853, 9, 0), "")</f>
        <v>None</v>
      </c>
      <c r="L13" t="str">
        <f>IFERROR(IF(VLOOKUP($C13, 'Base sheet'!$C$2:$L$853, 10, 0) = 0, "", VLOOKUP($C13, 'Base sheet'!$C$2:$L$853, 10, 0)), "")</f>
        <v>Fade in at 0:24, end at 5:25</v>
      </c>
    </row>
    <row r="14" spans="1:12" x14ac:dyDescent="0.2">
      <c r="A14" t="s">
        <v>506</v>
      </c>
      <c r="B14" t="s">
        <v>507</v>
      </c>
      <c r="C14" s="7" t="str">
        <f t="shared" si="0"/>
        <v>shut up.Greyson Chance</v>
      </c>
      <c r="D14">
        <f>IFERROR(VLOOKUP($C14, 'Base sheet'!$C$2:$L$853, 2, 0), "")</f>
        <v>2</v>
      </c>
      <c r="E14">
        <f>IFERROR(VLOOKUP($C14, 'Base sheet'!$C$2:$L$853, 3, 0), "")</f>
        <v>3</v>
      </c>
      <c r="F14" s="5">
        <f>IFERROR(VLOOKUP($C14, 'Base sheet'!$C$2:$L$853, 4, 0), "")</f>
        <v>105.01</v>
      </c>
      <c r="G14" t="str">
        <f>IFERROR(VLOOKUP($C14, 'Base sheet'!$C$2:$L$853, 5, 0), "")</f>
        <v>Pop</v>
      </c>
      <c r="H14" s="4">
        <f>IFERROR(VLOOKUP($C14, 'Base sheet'!$C$2:$L$853, 6, 0), "")</f>
        <v>0.4</v>
      </c>
      <c r="I14">
        <f>IFERROR(VLOOKUP($C14, 'Base sheet'!$C$2:$L$853, 7, 0), "")</f>
        <v>1</v>
      </c>
      <c r="J14">
        <f>IFERROR(VLOOKUP($C14, 'Base sheet'!$C$2:$L$853, 8, 0), "")</f>
        <v>4</v>
      </c>
      <c r="K14" t="str">
        <f>IFERROR(VLOOKUP($C14, 'Base sheet'!$C$2:$L$853, 9, 0), "")</f>
        <v>Rising</v>
      </c>
      <c r="L14" t="str">
        <f>IFERROR(IF(VLOOKUP($C14, 'Base sheet'!$C$2:$L$853, 10, 0) = 0, "", VLOOKUP($C14, 'Base sheet'!$C$2:$L$853, 10, 0)), "")</f>
        <v/>
      </c>
    </row>
    <row r="15" spans="1:12" x14ac:dyDescent="0.2">
      <c r="A15" t="s">
        <v>1380</v>
      </c>
      <c r="B15" t="s">
        <v>1381</v>
      </c>
      <c r="C15" s="7" t="str">
        <f t="shared" si="0"/>
        <v>Momma Always Told Me (feat. Stanaj &amp; Yung Bae) - Matoma Funk Remix.Mike Posner,Matoma,Stanaj,Yung Bae</v>
      </c>
      <c r="D15">
        <f>IFERROR(VLOOKUP($C15, 'Base sheet'!$C$2:$L$853, 2, 0), "")</f>
        <v>3</v>
      </c>
      <c r="E15">
        <f>IFERROR(VLOOKUP($C15, 'Base sheet'!$C$2:$L$853, 3, 0), "")</f>
        <v>4</v>
      </c>
      <c r="F15" s="5">
        <f>IFERROR(VLOOKUP($C15, 'Base sheet'!$C$2:$L$853, 4, 0), "")</f>
        <v>108.014</v>
      </c>
      <c r="G15" t="str">
        <f>IFERROR(VLOOKUP($C15, 'Base sheet'!$C$2:$L$853, 5, 0), "")</f>
        <v>Funk pop</v>
      </c>
      <c r="H15" s="4">
        <f>IFERROR(VLOOKUP($C15, 'Base sheet'!$C$2:$L$853, 6, 0), "")</f>
        <v>0.3</v>
      </c>
      <c r="I15">
        <f>IFERROR(VLOOKUP($C15, 'Base sheet'!$C$2:$L$853, 7, 0), "")</f>
        <v>1</v>
      </c>
      <c r="J15">
        <f>IFERROR(VLOOKUP($C15, 'Base sheet'!$C$2:$L$853, 8, 0), "")</f>
        <v>3</v>
      </c>
      <c r="K15" t="str">
        <f>IFERROR(VLOOKUP($C15, 'Base sheet'!$C$2:$L$853, 9, 0), "")</f>
        <v>Rising</v>
      </c>
      <c r="L15" t="str">
        <f>IFERROR(IF(VLOOKUP($C15, 'Base sheet'!$C$2:$L$853, 10, 0) = 0, "", VLOOKUP($C15, 'Base sheet'!$C$2:$L$853, 10, 0)), "")</f>
        <v>Explicit</v>
      </c>
    </row>
    <row r="16" spans="1:12" x14ac:dyDescent="0.2">
      <c r="A16" t="s">
        <v>816</v>
      </c>
      <c r="B16" t="s">
        <v>817</v>
      </c>
      <c r="C16" s="7" t="str">
        <f t="shared" si="0"/>
        <v>No Scrubs.TLC</v>
      </c>
      <c r="D16">
        <f>IFERROR(VLOOKUP($C16, 'Base sheet'!$C$2:$L$853, 2, 0), "")</f>
        <v>3</v>
      </c>
      <c r="E16">
        <f>IFERROR(VLOOKUP($C16, 'Base sheet'!$C$2:$L$853, 3, 0), "")</f>
        <v>3</v>
      </c>
      <c r="F16" s="5">
        <f>IFERROR(VLOOKUP($C16, 'Base sheet'!$C$2:$L$853, 4, 0), "")</f>
        <v>92.909000000000006</v>
      </c>
      <c r="G16" t="str">
        <f>IFERROR(VLOOKUP($C16, 'Base sheet'!$C$2:$L$853, 5, 0), "")</f>
        <v>Throwback, R&amp;B</v>
      </c>
      <c r="H16" s="4">
        <f>IFERROR(VLOOKUP($C16, 'Base sheet'!$C$2:$L$853, 6, 0), "")</f>
        <v>0.4</v>
      </c>
      <c r="I16">
        <f>IFERROR(VLOOKUP($C16, 'Base sheet'!$C$2:$L$853, 7, 0), "")</f>
        <v>2</v>
      </c>
      <c r="J16">
        <f>IFERROR(VLOOKUP($C16, 'Base sheet'!$C$2:$L$853, 8, 0), "")</f>
        <v>5</v>
      </c>
      <c r="K16" t="str">
        <f>IFERROR(VLOOKUP($C16, 'Base sheet'!$C$2:$L$853, 9, 0), "")</f>
        <v>None</v>
      </c>
      <c r="L16" t="str">
        <f>IFERROR(IF(VLOOKUP($C16, 'Base sheet'!$C$2:$L$853, 10, 0) = 0, "", VLOOKUP($C16, 'Base sheet'!$C$2:$L$853, 10, 0)), "")</f>
        <v>Explicit (lightly)</v>
      </c>
    </row>
    <row r="17" spans="1:12" x14ac:dyDescent="0.2">
      <c r="A17" t="s">
        <v>693</v>
      </c>
      <c r="B17" t="s">
        <v>694</v>
      </c>
      <c r="C17" s="7" t="str">
        <f t="shared" si="0"/>
        <v>唯一remix.李宜柏PAULYBLEE</v>
      </c>
      <c r="D17">
        <f>IFERROR(VLOOKUP($C17, 'Base sheet'!$C$2:$L$853, 2, 0), "")</f>
        <v>2</v>
      </c>
      <c r="E17">
        <f>IFERROR(VLOOKUP($C17, 'Base sheet'!$C$2:$L$853, 3, 0), "")</f>
        <v>2</v>
      </c>
      <c r="F17" s="5">
        <f>IFERROR(VLOOKUP($C17, 'Base sheet'!$C$2:$L$853, 4, 0), "")</f>
        <v>94.96</v>
      </c>
      <c r="G17" t="str">
        <f>IFERROR(VLOOKUP($C17, 'Base sheet'!$C$2:$L$853, 5, 0), "")</f>
        <v>Singer songwriter, Non-english</v>
      </c>
      <c r="H17" s="4">
        <f>IFERROR(VLOOKUP($C17, 'Base sheet'!$C$2:$L$853, 6, 0), "")</f>
        <v>0.8</v>
      </c>
      <c r="I17">
        <f>IFERROR(VLOOKUP($C17, 'Base sheet'!$C$2:$L$853, 7, 0), "")</f>
        <v>1</v>
      </c>
      <c r="J17">
        <f>IFERROR(VLOOKUP($C17, 'Base sheet'!$C$2:$L$853, 8, 0), "")</f>
        <v>4</v>
      </c>
      <c r="K17" t="str">
        <f>IFERROR(VLOOKUP($C17, 'Base sheet'!$C$2:$L$853, 9, 0), "")</f>
        <v>None</v>
      </c>
      <c r="L17" t="str">
        <f>IFERROR(IF(VLOOKUP($C17, 'Base sheet'!$C$2:$L$853, 10, 0) = 0, "", VLOOKUP($C17, 'Base sheet'!$C$2:$L$853, 10, 0)), "")</f>
        <v>Officially Missing You guitar riff</v>
      </c>
    </row>
    <row r="18" spans="1:12" x14ac:dyDescent="0.2">
      <c r="A18" t="s">
        <v>1116</v>
      </c>
      <c r="B18" t="s">
        <v>1117</v>
      </c>
      <c r="C18" s="7" t="str">
        <f t="shared" si="0"/>
        <v>Do I Wanna Know.A Girl Named Sue,JPL,Tora</v>
      </c>
      <c r="D18">
        <f>IFERROR(VLOOKUP($C18, 'Base sheet'!$C$2:$L$853, 2, 0), "")</f>
        <v>2</v>
      </c>
      <c r="E18">
        <f>IFERROR(VLOOKUP($C18, 'Base sheet'!$C$2:$L$853, 3, 0), "")</f>
        <v>3</v>
      </c>
      <c r="F18" s="5">
        <f>IFERROR(VLOOKUP($C18, 'Base sheet'!$C$2:$L$853, 4, 0), "")</f>
        <v>89.819000000000003</v>
      </c>
      <c r="G18" t="str">
        <f>IFERROR(VLOOKUP($C18, 'Base sheet'!$C$2:$L$853, 5, 0), "")</f>
        <v>Pop, Covers</v>
      </c>
      <c r="H18" s="4">
        <f>IFERROR(VLOOKUP($C18, 'Base sheet'!$C$2:$L$853, 6, 0), "")</f>
        <v>0.4</v>
      </c>
      <c r="I18">
        <f>IFERROR(VLOOKUP($C18, 'Base sheet'!$C$2:$L$853, 7, 0), "")</f>
        <v>1</v>
      </c>
      <c r="J18">
        <f>IFERROR(VLOOKUP($C18, 'Base sheet'!$C$2:$L$853, 8, 0), "")</f>
        <v>3</v>
      </c>
      <c r="K18" t="str">
        <f>IFERROR(VLOOKUP($C18, 'Base sheet'!$C$2:$L$853, 9, 0), "")</f>
        <v>Rising</v>
      </c>
      <c r="L18" t="str">
        <f>IFERROR(IF(VLOOKUP($C18, 'Base sheet'!$C$2:$L$853, 10, 0) = 0, "", VLOOKUP($C18, 'Base sheet'!$C$2:$L$853, 10, 0)), "")</f>
        <v/>
      </c>
    </row>
    <row r="19" spans="1:12" x14ac:dyDescent="0.2">
      <c r="A19" s="7" t="s">
        <v>1371</v>
      </c>
      <c r="B19" t="s">
        <v>441</v>
      </c>
      <c r="C19" s="7" t="str">
        <f t="shared" si="0"/>
        <v>BIRDS OF A FEATHER.Billie Eilish</v>
      </c>
      <c r="D19">
        <f>IFERROR(VLOOKUP($C19, 'Base sheet'!$C$2:$L$853, 2, 0), "")</f>
        <v>3</v>
      </c>
      <c r="E19">
        <f>IFERROR(VLOOKUP($C19, 'Base sheet'!$C$2:$L$853, 3, 0), "")</f>
        <v>3</v>
      </c>
      <c r="F19" s="5">
        <f>IFERROR(VLOOKUP($C19, 'Base sheet'!$C$2:$L$853, 4, 0), "")</f>
        <v>104.97799999999999</v>
      </c>
      <c r="G19" t="str">
        <f>IFERROR(VLOOKUP($C19, 'Base sheet'!$C$2:$L$853, 5, 0), "")</f>
        <v>Pop</v>
      </c>
      <c r="H19" s="4">
        <f>IFERROR(VLOOKUP($C19, 'Base sheet'!$C$2:$L$853, 6, 0), "")</f>
        <v>0.2</v>
      </c>
      <c r="I19">
        <f>IFERROR(VLOOKUP($C19, 'Base sheet'!$C$2:$L$853, 7, 0), "")</f>
        <v>2</v>
      </c>
      <c r="J19">
        <f>IFERROR(VLOOKUP($C19, 'Base sheet'!$C$2:$L$853, 8, 0), "")</f>
        <v>4</v>
      </c>
      <c r="K19" t="str">
        <f>IFERROR(VLOOKUP($C19, 'Base sheet'!$C$2:$L$853, 9, 0), "")</f>
        <v>None</v>
      </c>
      <c r="L19" t="str">
        <f>IFERROR(IF(VLOOKUP($C19, 'Base sheet'!$C$2:$L$853, 10, 0) = 0, "", VLOOKUP($C19, 'Base sheet'!$C$2:$L$853, 10, 0)), "")</f>
        <v/>
      </c>
    </row>
    <row r="20" spans="1:12" x14ac:dyDescent="0.2">
      <c r="A20" t="s">
        <v>974</v>
      </c>
      <c r="B20" t="s">
        <v>975</v>
      </c>
      <c r="C20" s="7" t="str">
        <f t="shared" si="0"/>
        <v>Like That.GRACEY,Alexander 23</v>
      </c>
      <c r="D20">
        <f>IFERROR(VLOOKUP($C20, 'Base sheet'!$C$2:$L$853, 2, 0), "")</f>
        <v>3</v>
      </c>
      <c r="E20">
        <f>IFERROR(VLOOKUP($C20, 'Base sheet'!$C$2:$L$853, 3, 0), "")</f>
        <v>4</v>
      </c>
      <c r="F20" s="5">
        <f>IFERROR(VLOOKUP($C20, 'Base sheet'!$C$2:$L$853, 4, 0), "")</f>
        <v>114.08199999999999</v>
      </c>
      <c r="G20" t="str">
        <f>IFERROR(VLOOKUP($C20, 'Base sheet'!$C$2:$L$853, 5, 0), "")</f>
        <v>Pop</v>
      </c>
      <c r="H20" s="4">
        <f>IFERROR(VLOOKUP($C20, 'Base sheet'!$C$2:$L$853, 6, 0), "")</f>
        <v>0.4</v>
      </c>
      <c r="I20">
        <f>IFERROR(VLOOKUP($C20, 'Base sheet'!$C$2:$L$853, 7, 0), "")</f>
        <v>2</v>
      </c>
      <c r="J20">
        <f>IFERROR(VLOOKUP($C20, 'Base sheet'!$C$2:$L$853, 8, 0), "")</f>
        <v>2</v>
      </c>
      <c r="K20" t="str">
        <f>IFERROR(VLOOKUP($C20, 'Base sheet'!$C$2:$L$853, 9, 0), "")</f>
        <v>Rising</v>
      </c>
      <c r="L20" t="str">
        <f>IFERROR(IF(VLOOKUP($C20, 'Base sheet'!$C$2:$L$853, 10, 0) = 0, "", VLOOKUP($C20, 'Base sheet'!$C$2:$L$853, 10, 0)), "")</f>
        <v/>
      </c>
    </row>
    <row r="21" spans="1:12" x14ac:dyDescent="0.2">
      <c r="A21" t="s">
        <v>1425</v>
      </c>
      <c r="B21" t="s">
        <v>1426</v>
      </c>
      <c r="C21" s="7" t="str">
        <f t="shared" si="0"/>
        <v>Burn the House Down.AJR</v>
      </c>
      <c r="D21">
        <f>IFERROR(VLOOKUP($C21, 'Base sheet'!$C$2:$L$853, 2, 0), "")</f>
        <v>3</v>
      </c>
      <c r="E21">
        <f>IFERROR(VLOOKUP($C21, 'Base sheet'!$C$2:$L$853, 3, 0), "")</f>
        <v>3</v>
      </c>
      <c r="F21" s="5">
        <f>IFERROR(VLOOKUP($C21, 'Base sheet'!$C$2:$L$853, 4, 0), "")</f>
        <v>92</v>
      </c>
      <c r="G21" t="str">
        <f>IFERROR(VLOOKUP($C21, 'Base sheet'!$C$2:$L$853, 5, 0), "")</f>
        <v>Electropop</v>
      </c>
      <c r="H21" s="4">
        <f>IFERROR(VLOOKUP($C21, 'Base sheet'!$C$2:$L$853, 6, 0), "")</f>
        <v>0.3</v>
      </c>
      <c r="I21">
        <f>IFERROR(VLOOKUP($C21, 'Base sheet'!$C$2:$L$853, 7, 0), "")</f>
        <v>2</v>
      </c>
      <c r="J21">
        <f>IFERROR(VLOOKUP($C21, 'Base sheet'!$C$2:$L$853, 8, 0), "")</f>
        <v>2</v>
      </c>
      <c r="K21" t="str">
        <f>IFERROR(VLOOKUP($C21, 'Base sheet'!$C$2:$L$853, 9, 0), "")</f>
        <v>None</v>
      </c>
      <c r="L21" t="str">
        <f>IFERROR(IF(VLOOKUP($C21, 'Base sheet'!$C$2:$L$853, 10, 0) = 0, "", VLOOKUP($C21, 'Base sheet'!$C$2:$L$853, 10, 0)), "")</f>
        <v>Explicit, Swing vibes</v>
      </c>
    </row>
    <row r="22" spans="1:12" x14ac:dyDescent="0.2">
      <c r="A22" t="s">
        <v>1434</v>
      </c>
      <c r="B22" t="s">
        <v>1435</v>
      </c>
      <c r="C22" s="7" t="str">
        <f t="shared" si="0"/>
        <v>Like I Do.J.Tajor</v>
      </c>
      <c r="D22">
        <f>IFERROR(VLOOKUP($C22, 'Base sheet'!$C$2:$L$853, 2, 0), "")</f>
        <v>2</v>
      </c>
      <c r="E22">
        <f>IFERROR(VLOOKUP($C22, 'Base sheet'!$C$2:$L$853, 3, 0), "")</f>
        <v>3</v>
      </c>
      <c r="F22" s="5">
        <f>IFERROR(VLOOKUP($C22, 'Base sheet'!$C$2:$L$853, 4, 0), "")</f>
        <v>105.01</v>
      </c>
      <c r="G22" t="str">
        <f>IFERROR(VLOOKUP($C22, 'Base sheet'!$C$2:$L$853, 5, 0), "")</f>
        <v>Singer songwriter, R&amp;B</v>
      </c>
      <c r="H22" s="4">
        <f>IFERROR(VLOOKUP($C22, 'Base sheet'!$C$2:$L$853, 6, 0), "")</f>
        <v>0.64800000000000002</v>
      </c>
      <c r="I22">
        <f>IFERROR(VLOOKUP($C22, 'Base sheet'!$C$2:$L$853, 7, 0), "")</f>
        <v>1</v>
      </c>
      <c r="J22">
        <f>IFERROR(VLOOKUP($C22, 'Base sheet'!$C$2:$L$853, 8, 0), "")</f>
        <v>2</v>
      </c>
      <c r="K22" t="str">
        <f>IFERROR(VLOOKUP($C22, 'Base sheet'!$C$2:$L$853, 9, 0), "")</f>
        <v>Rising</v>
      </c>
      <c r="L22" t="str">
        <f>IFERROR(IF(VLOOKUP($C22, 'Base sheet'!$C$2:$L$853, 10, 0) = 0, "", VLOOKUP($C22, 'Base sheet'!$C$2:$L$853, 10, 0)), "")</f>
        <v/>
      </c>
    </row>
    <row r="23" spans="1:12" x14ac:dyDescent="0.2">
      <c r="A23" t="s">
        <v>1249</v>
      </c>
      <c r="B23" t="s">
        <v>1250</v>
      </c>
      <c r="C23" s="7" t="str">
        <f t="shared" si="0"/>
        <v>Come On Get Higher.Matt Nathanson</v>
      </c>
      <c r="D23">
        <f>IFERROR(VLOOKUP($C23, 'Base sheet'!$C$2:$L$853, 2, 0), "")</f>
        <v>3</v>
      </c>
      <c r="E23">
        <f>IFERROR(VLOOKUP($C23, 'Base sheet'!$C$2:$L$853, 3, 0), "")</f>
        <v>2</v>
      </c>
      <c r="F23" s="5">
        <f>IFERROR(VLOOKUP($C23, 'Base sheet'!$C$2:$L$853, 4, 0), "")</f>
        <v>92.018000000000001</v>
      </c>
      <c r="G23" t="str">
        <f>IFERROR(VLOOKUP($C23, 'Base sheet'!$C$2:$L$853, 5, 0), "")</f>
        <v>Throwback, Singer songwriter</v>
      </c>
      <c r="H23" s="4">
        <f>IFERROR(VLOOKUP($C23, 'Base sheet'!$C$2:$L$853, 6, 0), "")</f>
        <v>0.8</v>
      </c>
      <c r="I23">
        <f>IFERROR(VLOOKUP($C23, 'Base sheet'!$C$2:$L$853, 7, 0), "")</f>
        <v>1</v>
      </c>
      <c r="J23">
        <f>IFERROR(VLOOKUP($C23, 'Base sheet'!$C$2:$L$853, 8, 0), "")</f>
        <v>5</v>
      </c>
      <c r="K23" t="str">
        <f>IFERROR(VLOOKUP($C23, 'Base sheet'!$C$2:$L$853, 9, 0), "")</f>
        <v>Falling</v>
      </c>
      <c r="L23" t="str">
        <f>IFERROR(IF(VLOOKUP($C23, 'Base sheet'!$C$2:$L$853, 10, 0) = 0, "", VLOOKUP($C23, 'Base sheet'!$C$2:$L$853, 10, 0)), "")</f>
        <v/>
      </c>
    </row>
    <row r="24" spans="1:12" x14ac:dyDescent="0.2">
      <c r="A24" t="s">
        <v>687</v>
      </c>
      <c r="B24" t="s">
        <v>688</v>
      </c>
      <c r="C24" s="7" t="str">
        <f t="shared" si="0"/>
        <v>Light On.Maggie Rogers</v>
      </c>
      <c r="D24">
        <f>IFERROR(VLOOKUP($C24, 'Base sheet'!$C$2:$L$853, 2, 0), "")</f>
        <v>3</v>
      </c>
      <c r="E24">
        <f>IFERROR(VLOOKUP($C24, 'Base sheet'!$C$2:$L$853, 3, 0), "")</f>
        <v>3</v>
      </c>
      <c r="F24" s="5">
        <f>IFERROR(VLOOKUP($C24, 'Base sheet'!$C$2:$L$853, 4, 0), "")</f>
        <v>102.054</v>
      </c>
      <c r="G24" t="str">
        <f>IFERROR(VLOOKUP($C24, 'Base sheet'!$C$2:$L$853, 5, 0), "")</f>
        <v>Singer songwriter</v>
      </c>
      <c r="H24" s="4">
        <f>IFERROR(VLOOKUP($C24, 'Base sheet'!$C$2:$L$853, 6, 0), "")</f>
        <v>0.5</v>
      </c>
      <c r="I24">
        <f>IFERROR(VLOOKUP($C24, 'Base sheet'!$C$2:$L$853, 7, 0), "")</f>
        <v>2</v>
      </c>
      <c r="J24">
        <f>IFERROR(VLOOKUP($C24, 'Base sheet'!$C$2:$L$853, 8, 0), "")</f>
        <v>3</v>
      </c>
      <c r="K24" t="str">
        <f>IFERROR(VLOOKUP($C24, 'Base sheet'!$C$2:$L$853, 9, 0), "")</f>
        <v>None</v>
      </c>
      <c r="L24" t="str">
        <f>IFERROR(IF(VLOOKUP($C24, 'Base sheet'!$C$2:$L$853, 10, 0) = 0, "", VLOOKUP($C24, 'Base sheet'!$C$2:$L$853, 10, 0)), "")</f>
        <v/>
      </c>
    </row>
    <row r="25" spans="1:12" x14ac:dyDescent="0.2">
      <c r="A25" t="s">
        <v>265</v>
      </c>
      <c r="B25" t="s">
        <v>266</v>
      </c>
      <c r="C25" s="7" t="str">
        <f t="shared" si="0"/>
        <v>Next Big Thing.West Rose</v>
      </c>
      <c r="D25">
        <f>IFERROR(VLOOKUP($C25, 'Base sheet'!$C$2:$L$853, 2, 0), "")</f>
        <v>4</v>
      </c>
      <c r="E25">
        <f>IFERROR(VLOOKUP($C25, 'Base sheet'!$C$2:$L$853, 3, 0), "")</f>
        <v>4</v>
      </c>
      <c r="F25" s="5">
        <f>IFERROR(VLOOKUP($C25, 'Base sheet'!$C$2:$L$853, 4, 0), "")</f>
        <v>103.992</v>
      </c>
      <c r="G25" t="str">
        <f>IFERROR(VLOOKUP($C25, 'Base sheet'!$C$2:$L$853, 5, 0), "")</f>
        <v>Baddie pop</v>
      </c>
      <c r="H25" s="4">
        <f>IFERROR(VLOOKUP($C25, 'Base sheet'!$C$2:$L$853, 6, 0), "")</f>
        <v>0.4</v>
      </c>
      <c r="I25">
        <f>IFERROR(VLOOKUP($C25, 'Base sheet'!$C$2:$L$853, 7, 0), "")</f>
        <v>3</v>
      </c>
      <c r="J25">
        <f>IFERROR(VLOOKUP($C25, 'Base sheet'!$C$2:$L$853, 8, 0), "")</f>
        <v>2</v>
      </c>
      <c r="K25" t="str">
        <f>IFERROR(VLOOKUP($C25, 'Base sheet'!$C$2:$L$853, 9, 0), "")</f>
        <v>None</v>
      </c>
      <c r="L25" t="str">
        <f>IFERROR(IF(VLOOKUP($C25, 'Base sheet'!$C$2:$L$853, 10, 0) = 0, "", VLOOKUP($C25, 'Base sheet'!$C$2:$L$853, 10, 0)), "")</f>
        <v/>
      </c>
    </row>
    <row r="26" spans="1:12" x14ac:dyDescent="0.2">
      <c r="A26" t="s">
        <v>373</v>
      </c>
      <c r="B26" t="s">
        <v>374</v>
      </c>
      <c r="C26" s="7" t="str">
        <f t="shared" si="0"/>
        <v>Case Of The Ex (Whatcha Gonna Do).Mýa</v>
      </c>
      <c r="D26">
        <f>IFERROR(VLOOKUP($C26, 'Base sheet'!$C$2:$L$853, 2, 0), "")</f>
        <v>3</v>
      </c>
      <c r="E26">
        <f>IFERROR(VLOOKUP($C26, 'Base sheet'!$C$2:$L$853, 3, 0), "")</f>
        <v>3</v>
      </c>
      <c r="F26" s="5">
        <f>IFERROR(VLOOKUP($C26, 'Base sheet'!$C$2:$L$853, 4, 0), "")</f>
        <v>98.001000000000005</v>
      </c>
      <c r="G26" t="str">
        <f>IFERROR(VLOOKUP($C26, 'Base sheet'!$C$2:$L$853, 5, 0), "")</f>
        <v>Throwback, R&amp;B</v>
      </c>
      <c r="H26" s="4">
        <f>IFERROR(VLOOKUP($C26, 'Base sheet'!$C$2:$L$853, 6, 0), "")</f>
        <v>0.4</v>
      </c>
      <c r="I26">
        <f>IFERROR(VLOOKUP($C26, 'Base sheet'!$C$2:$L$853, 7, 0), "")</f>
        <v>3</v>
      </c>
      <c r="J26">
        <f>IFERROR(VLOOKUP($C26, 'Base sheet'!$C$2:$L$853, 8, 0), "")</f>
        <v>4</v>
      </c>
      <c r="K26" t="str">
        <f>IFERROR(VLOOKUP($C26, 'Base sheet'!$C$2:$L$853, 9, 0), "")</f>
        <v>None</v>
      </c>
      <c r="L26" t="str">
        <f>IFERROR(IF(VLOOKUP($C26, 'Base sheet'!$C$2:$L$853, 10, 0) = 0, "", VLOOKUP($C26, 'Base sheet'!$C$2:$L$853, 10, 0)), "")</f>
        <v>Explicit (lightly)</v>
      </c>
    </row>
    <row r="27" spans="1:12" x14ac:dyDescent="0.2">
      <c r="A27" t="s">
        <v>795</v>
      </c>
      <c r="B27" t="s">
        <v>796</v>
      </c>
      <c r="C27" s="7" t="str">
        <f t="shared" si="0"/>
        <v>Coffee.Billy Raffoul</v>
      </c>
      <c r="D27">
        <f>IFERROR(VLOOKUP($C27, 'Base sheet'!$C$2:$L$853, 2, 0), "")</f>
        <v>3</v>
      </c>
      <c r="E27">
        <f>IFERROR(VLOOKUP($C27, 'Base sheet'!$C$2:$L$853, 3, 0), "")</f>
        <v>2</v>
      </c>
      <c r="F27" s="5">
        <f>IFERROR(VLOOKUP($C27, 'Base sheet'!$C$2:$L$853, 4, 0), "")</f>
        <v>93.3</v>
      </c>
      <c r="G27" t="str">
        <f>IFERROR(VLOOKUP($C27, 'Base sheet'!$C$2:$L$853, 5, 0), "")</f>
        <v>Singer songwriter</v>
      </c>
      <c r="H27" s="4">
        <f>IFERROR(VLOOKUP($C27, 'Base sheet'!$C$2:$L$853, 6, 0), "")</f>
        <v>0.9</v>
      </c>
      <c r="I27">
        <f>IFERROR(VLOOKUP($C27, 'Base sheet'!$C$2:$L$853, 7, 0), "")</f>
        <v>1</v>
      </c>
      <c r="J27">
        <f>IFERROR(VLOOKUP($C27, 'Base sheet'!$C$2:$L$853, 8, 0), "")</f>
        <v>2</v>
      </c>
      <c r="K27" t="str">
        <f>IFERROR(VLOOKUP($C27, 'Base sheet'!$C$2:$L$853, 9, 0), "")</f>
        <v>Falling</v>
      </c>
      <c r="L27" t="str">
        <f>IFERROR(IF(VLOOKUP($C27, 'Base sheet'!$C$2:$L$853, 10, 0) = 0, "", VLOOKUP($C27, 'Base sheet'!$C$2:$L$853, 10, 0)), "")</f>
        <v/>
      </c>
    </row>
    <row r="28" spans="1:12" x14ac:dyDescent="0.2">
      <c r="C28" s="7" t="str">
        <f t="shared" si="0"/>
        <v>.</v>
      </c>
      <c r="D28" t="str">
        <f>IFERROR(VLOOKUP($C28, 'Base sheet'!$C$2:$L$853, 2, 0), "")</f>
        <v/>
      </c>
      <c r="E28" t="str">
        <f>IFERROR(VLOOKUP($C28, 'Base sheet'!$C$2:$L$853, 3, 0), "")</f>
        <v/>
      </c>
      <c r="F28" s="5" t="str">
        <f>IFERROR(VLOOKUP($C28, 'Base sheet'!$C$2:$L$853, 4, 0), "")</f>
        <v/>
      </c>
      <c r="G28" t="str">
        <f>IFERROR(VLOOKUP($C28, 'Base sheet'!$C$2:$L$853, 5, 0), "")</f>
        <v/>
      </c>
      <c r="H28" s="4" t="str">
        <f>IFERROR(VLOOKUP($C28, 'Base sheet'!$C$2:$L$853, 6, 0), "")</f>
        <v/>
      </c>
      <c r="I28" t="str">
        <f>IFERROR(VLOOKUP($C28, 'Base sheet'!$C$2:$L$853, 7, 0), "")</f>
        <v/>
      </c>
      <c r="J28" t="str">
        <f>IFERROR(VLOOKUP($C28, 'Base sheet'!$C$2:$L$853, 8, 0), "")</f>
        <v/>
      </c>
      <c r="K28" t="str">
        <f>IFERROR(VLOOKUP($C28, 'Base sheet'!$C$2:$L$853, 9, 0), "")</f>
        <v/>
      </c>
      <c r="L28" t="str">
        <f>IFERROR(IF(VLOOKUP($C28, 'Base sheet'!$C$2:$L$853, 10, 0) = 0, "", VLOOKUP($C28, 'Base sheet'!$C$2:$L$853, 10, 0)), "")</f>
        <v/>
      </c>
    </row>
    <row r="29" spans="1:12" x14ac:dyDescent="0.2">
      <c r="A29" t="s">
        <v>1414</v>
      </c>
      <c r="B29" t="s">
        <v>257</v>
      </c>
      <c r="C29" s="7" t="str">
        <f t="shared" si="0"/>
        <v>Run Your Mouth.The Marías</v>
      </c>
      <c r="D29">
        <f>IFERROR(VLOOKUP($C29, 'Base sheet'!$C$2:$L$853, 2, 0), "")</f>
        <v>2</v>
      </c>
      <c r="E29">
        <f>IFERROR(VLOOKUP($C29, 'Base sheet'!$C$2:$L$853, 3, 0), "")</f>
        <v>3</v>
      </c>
      <c r="F29" s="5">
        <f>IFERROR(VLOOKUP($C29, 'Base sheet'!$C$2:$L$853, 4, 0), "")</f>
        <v>111.005</v>
      </c>
      <c r="G29" t="str">
        <f>IFERROR(VLOOKUP($C29, 'Base sheet'!$C$2:$L$853, 5, 0), "")</f>
        <v>Funk pop</v>
      </c>
      <c r="H29" s="4">
        <f>IFERROR(VLOOKUP($C29, 'Base sheet'!$C$2:$L$853, 6, 0), "")</f>
        <v>0.4</v>
      </c>
      <c r="I29">
        <f>IFERROR(VLOOKUP($C29, 'Base sheet'!$C$2:$L$853, 7, 0), "")</f>
        <v>2</v>
      </c>
      <c r="J29">
        <f>IFERROR(VLOOKUP($C29, 'Base sheet'!$C$2:$L$853, 8, 0), "")</f>
        <v>2</v>
      </c>
      <c r="K29" t="str">
        <f>IFERROR(VLOOKUP($C29, 'Base sheet'!$C$2:$L$853, 9, 0), "")</f>
        <v>Rising</v>
      </c>
      <c r="L29" t="str">
        <f>IFERROR(IF(VLOOKUP($C29, 'Base sheet'!$C$2:$L$853, 10, 0) = 0, "", VLOOKUP($C29, 'Base sheet'!$C$2:$L$853, 10, 0)), "")</f>
        <v/>
      </c>
    </row>
    <row r="30" spans="1:12" x14ac:dyDescent="0.2">
      <c r="A30" t="s">
        <v>1415</v>
      </c>
      <c r="B30" t="s">
        <v>441</v>
      </c>
      <c r="C30" s="7" t="str">
        <f t="shared" si="0"/>
        <v>Therefore I Am.Billie Eilish</v>
      </c>
      <c r="D30">
        <f>IFERROR(VLOOKUP($C30, 'Base sheet'!$C$2:$L$853, 2, 0), "")</f>
        <v>3</v>
      </c>
      <c r="E30">
        <f>IFERROR(VLOOKUP($C30, 'Base sheet'!$C$2:$L$853, 3, 0), "")</f>
        <v>3</v>
      </c>
      <c r="F30" s="5">
        <f>IFERROR(VLOOKUP($C30, 'Base sheet'!$C$2:$L$853, 4, 0), "")</f>
        <v>94.016000000000005</v>
      </c>
      <c r="G30" t="str">
        <f>IFERROR(VLOOKUP($C30, 'Base sheet'!$C$2:$L$853, 5, 0), "")</f>
        <v>Pop</v>
      </c>
      <c r="H30" s="4">
        <f>IFERROR(VLOOKUP($C30, 'Base sheet'!$C$2:$L$853, 6, 0), "")</f>
        <v>0.22700000000000001</v>
      </c>
      <c r="I30">
        <f>IFERROR(VLOOKUP($C30, 'Base sheet'!$C$2:$L$853, 7, 0), "")</f>
        <v>1</v>
      </c>
      <c r="J30">
        <f>IFERROR(VLOOKUP($C30, 'Base sheet'!$C$2:$L$853, 8, 0), "")</f>
        <v>4</v>
      </c>
      <c r="K30" t="str">
        <f>IFERROR(VLOOKUP($C30, 'Base sheet'!$C$2:$L$853, 9, 0), "")</f>
        <v>None</v>
      </c>
      <c r="L30" t="str">
        <f>IFERROR(IF(VLOOKUP($C30, 'Base sheet'!$C$2:$L$853, 10, 0) = 0, "", VLOOKUP($C30, 'Base sheet'!$C$2:$L$853, 10, 0)), "")</f>
        <v/>
      </c>
    </row>
    <row r="31" spans="1:12" x14ac:dyDescent="0.2">
      <c r="A31" t="s">
        <v>175</v>
      </c>
      <c r="B31" t="s">
        <v>176</v>
      </c>
      <c r="C31" s="7" t="str">
        <f t="shared" si="0"/>
        <v>Do Me Like A Drug.Emmanuel Franco</v>
      </c>
      <c r="D31">
        <f>IFERROR(VLOOKUP($C31, 'Base sheet'!$C$2:$L$853, 2, 0), "")</f>
        <v>3</v>
      </c>
      <c r="E31">
        <f>IFERROR(VLOOKUP($C31, 'Base sheet'!$C$2:$L$853, 3, 0), "")</f>
        <v>3</v>
      </c>
      <c r="F31" s="5">
        <f>IFERROR(VLOOKUP($C31, 'Base sheet'!$C$2:$L$853, 4, 0), "")</f>
        <v>106.985</v>
      </c>
      <c r="G31" t="str">
        <f>IFERROR(VLOOKUP($C31, 'Base sheet'!$C$2:$L$853, 5, 0), "")</f>
        <v>Funk pop</v>
      </c>
      <c r="H31" s="4">
        <f>IFERROR(VLOOKUP($C31, 'Base sheet'!$C$2:$L$853, 6, 0), "")</f>
        <v>0.4</v>
      </c>
      <c r="I31">
        <f>IFERROR(VLOOKUP($C31, 'Base sheet'!$C$2:$L$853, 7, 0), "")</f>
        <v>1</v>
      </c>
      <c r="J31">
        <f>IFERROR(VLOOKUP($C31, 'Base sheet'!$C$2:$L$853, 8, 0), "")</f>
        <v>5</v>
      </c>
      <c r="K31" t="str">
        <f>IFERROR(VLOOKUP($C31, 'Base sheet'!$C$2:$L$853, 9, 0), "")</f>
        <v>None</v>
      </c>
      <c r="L31" t="str">
        <f>IFERROR(IF(VLOOKUP($C31, 'Base sheet'!$C$2:$L$853, 10, 0) = 0, "", VLOOKUP($C31, 'Base sheet'!$C$2:$L$853, 10, 0)), "")</f>
        <v/>
      </c>
    </row>
    <row r="32" spans="1:12" x14ac:dyDescent="0.2">
      <c r="A32" t="s">
        <v>1269</v>
      </c>
      <c r="B32" t="s">
        <v>1270</v>
      </c>
      <c r="C32" s="7" t="str">
        <f t="shared" si="0"/>
        <v>Another Love.Blush'ko</v>
      </c>
      <c r="D32">
        <f>IFERROR(VLOOKUP($C32, 'Base sheet'!$C$2:$L$853, 2, 0), "")</f>
        <v>2</v>
      </c>
      <c r="E32">
        <f>IFERROR(VLOOKUP($C32, 'Base sheet'!$C$2:$L$853, 3, 0), "")</f>
        <v>3</v>
      </c>
      <c r="F32" s="5">
        <f>IFERROR(VLOOKUP($C32, 'Base sheet'!$C$2:$L$853, 4, 0), "")</f>
        <v>97.013999999999996</v>
      </c>
      <c r="G32" t="str">
        <f>IFERROR(VLOOKUP($C32, 'Base sheet'!$C$2:$L$853, 5, 0), "")</f>
        <v>Electropop</v>
      </c>
      <c r="H32" s="4">
        <f>IFERROR(VLOOKUP($C32, 'Base sheet'!$C$2:$L$853, 6, 0), "")</f>
        <v>0.2</v>
      </c>
      <c r="I32">
        <f>IFERROR(VLOOKUP($C32, 'Base sheet'!$C$2:$L$853, 7, 0), "")</f>
        <v>3</v>
      </c>
      <c r="J32">
        <f>IFERROR(VLOOKUP($C32, 'Base sheet'!$C$2:$L$853, 8, 0), "")</f>
        <v>4</v>
      </c>
      <c r="K32" t="str">
        <f>IFERROR(VLOOKUP($C32, 'Base sheet'!$C$2:$L$853, 9, 0), "")</f>
        <v>Rising</v>
      </c>
      <c r="L32" t="str">
        <f>IFERROR(IF(VLOOKUP($C32, 'Base sheet'!$C$2:$L$853, 10, 0) = 0, "", VLOOKUP($C32, 'Base sheet'!$C$2:$L$853, 10, 0)), "")</f>
        <v/>
      </c>
    </row>
    <row r="33" spans="1:12" x14ac:dyDescent="0.2">
      <c r="A33" t="s">
        <v>143</v>
      </c>
      <c r="B33" t="s">
        <v>144</v>
      </c>
      <c r="C33" s="7" t="str">
        <f t="shared" si="0"/>
        <v>Green Tea &amp; Honey.Dane Amar,Jereena Montemayor</v>
      </c>
      <c r="D33">
        <f>IFERROR(VLOOKUP($C33, 'Base sheet'!$C$2:$L$853, 2, 0), "")</f>
        <v>2</v>
      </c>
      <c r="E33">
        <f>IFERROR(VLOOKUP($C33, 'Base sheet'!$C$2:$L$853, 3, 0), "")</f>
        <v>2</v>
      </c>
      <c r="F33" s="5">
        <f>IFERROR(VLOOKUP($C33, 'Base sheet'!$C$2:$L$853, 4, 0), "")</f>
        <v>94.869</v>
      </c>
      <c r="G33" t="str">
        <f>IFERROR(VLOOKUP($C33, 'Base sheet'!$C$2:$L$853, 5, 0), "")</f>
        <v>Singer songwriter, R&amp;B</v>
      </c>
      <c r="H33" s="4">
        <f>IFERROR(VLOOKUP($C33, 'Base sheet'!$C$2:$L$853, 6, 0), "")</f>
        <v>1</v>
      </c>
      <c r="I33">
        <f>IFERROR(VLOOKUP($C33, 'Base sheet'!$C$2:$L$853, 7, 0), "")</f>
        <v>1</v>
      </c>
      <c r="J33">
        <f>IFERROR(VLOOKUP($C33, 'Base sheet'!$C$2:$L$853, 8, 0), "")</f>
        <v>3</v>
      </c>
      <c r="K33" t="str">
        <f>IFERROR(VLOOKUP($C33, 'Base sheet'!$C$2:$L$853, 9, 0), "")</f>
        <v>None</v>
      </c>
      <c r="L33" t="str">
        <f>IFERROR(IF(VLOOKUP($C33, 'Base sheet'!$C$2:$L$853, 10, 0) = 0, "", VLOOKUP($C33, 'Base sheet'!$C$2:$L$853, 10, 0)), "")</f>
        <v>End at 3:37</v>
      </c>
    </row>
    <row r="34" spans="1:12" x14ac:dyDescent="0.2">
      <c r="A34" t="s">
        <v>267</v>
      </c>
      <c r="B34" t="s">
        <v>1314</v>
      </c>
      <c r="C34" s="7" t="str">
        <f t="shared" si="0"/>
        <v>Toxic.GIVVEN</v>
      </c>
      <c r="D34">
        <f>IFERROR(VLOOKUP($C34, 'Base sheet'!$C$2:$L$853, 2, 0), "")</f>
        <v>2</v>
      </c>
      <c r="E34">
        <f>IFERROR(VLOOKUP($C34, 'Base sheet'!$C$2:$L$853, 3, 0), "")</f>
        <v>3</v>
      </c>
      <c r="F34" s="5">
        <f>IFERROR(VLOOKUP($C34, 'Base sheet'!$C$2:$L$853, 4, 0), "")</f>
        <v>111.97</v>
      </c>
      <c r="G34" t="str">
        <f>IFERROR(VLOOKUP($C34, 'Base sheet'!$C$2:$L$853, 5, 0), "")</f>
        <v>Electropop, Covers</v>
      </c>
      <c r="H34" s="4">
        <f>IFERROR(VLOOKUP($C34, 'Base sheet'!$C$2:$L$853, 6, 0), "")</f>
        <v>0.1</v>
      </c>
      <c r="I34">
        <f>IFERROR(VLOOKUP($C34, 'Base sheet'!$C$2:$L$853, 7, 0), "")</f>
        <v>3</v>
      </c>
      <c r="J34">
        <f>IFERROR(VLOOKUP($C34, 'Base sheet'!$C$2:$L$853, 8, 0), "")</f>
        <v>3</v>
      </c>
      <c r="K34" t="str">
        <f>IFERROR(VLOOKUP($C34, 'Base sheet'!$C$2:$L$853, 9, 0), "")</f>
        <v>Rising</v>
      </c>
      <c r="L34" t="str">
        <f>IFERROR(IF(VLOOKUP($C34, 'Base sheet'!$C$2:$L$853, 10, 0) = 0, "", VLOOKUP($C34, 'Base sheet'!$C$2:$L$853, 10, 0)), "")</f>
        <v>Fade out at 3:37</v>
      </c>
    </row>
    <row r="35" spans="1:12" x14ac:dyDescent="0.2">
      <c r="A35" t="s">
        <v>921</v>
      </c>
      <c r="B35" t="s">
        <v>922</v>
      </c>
      <c r="C35" s="7" t="str">
        <f t="shared" si="0"/>
        <v>What It Is (Solo Version).Doechii</v>
      </c>
      <c r="D35">
        <f>IFERROR(VLOOKUP($C35, 'Base sheet'!$C$2:$L$853, 2, 0), "")</f>
        <v>3</v>
      </c>
      <c r="E35">
        <f>IFERROR(VLOOKUP($C35, 'Base sheet'!$C$2:$L$853, 3, 0), "")</f>
        <v>3</v>
      </c>
      <c r="F35" s="5">
        <f>IFERROR(VLOOKUP($C35, 'Base sheet'!$C$2:$L$853, 4, 0), "")</f>
        <v>86</v>
      </c>
      <c r="G35" t="str">
        <f>IFERROR(VLOOKUP($C35, 'Base sheet'!$C$2:$L$853, 5, 0), "")</f>
        <v>Rap, Baddie pop</v>
      </c>
      <c r="H35" s="4">
        <f>IFERROR(VLOOKUP($C35, 'Base sheet'!$C$2:$L$853, 6, 0), "")</f>
        <v>0.6</v>
      </c>
      <c r="I35">
        <f>IFERROR(VLOOKUP($C35, 'Base sheet'!$C$2:$L$853, 7, 0), "")</f>
        <v>2</v>
      </c>
      <c r="J35">
        <f>IFERROR(VLOOKUP($C35, 'Base sheet'!$C$2:$L$853, 8, 0), "")</f>
        <v>3</v>
      </c>
      <c r="K35" t="str">
        <f>IFERROR(VLOOKUP($C35, 'Base sheet'!$C$2:$L$853, 9, 0), "")</f>
        <v>None</v>
      </c>
      <c r="L35" t="str">
        <f>IFERROR(IF(VLOOKUP($C35, 'Base sheet'!$C$2:$L$853, 10, 0) = 0, "", VLOOKUP($C35, 'Base sheet'!$C$2:$L$853, 10, 0)), "")</f>
        <v>Explicit</v>
      </c>
    </row>
    <row r="36" spans="1:12" x14ac:dyDescent="0.2">
      <c r="A36" t="s">
        <v>1130</v>
      </c>
      <c r="B36" t="s">
        <v>1131</v>
      </c>
      <c r="C36" s="7" t="str">
        <f t="shared" si="0"/>
        <v>Un Deux Trois.MUNYA</v>
      </c>
      <c r="D36">
        <f>IFERROR(VLOOKUP($C36, 'Base sheet'!$C$2:$L$853, 2, 0), "")</f>
        <v>3</v>
      </c>
      <c r="E36">
        <f>IFERROR(VLOOKUP($C36, 'Base sheet'!$C$2:$L$853, 3, 0), "")</f>
        <v>4</v>
      </c>
      <c r="F36" s="5">
        <f>IFERROR(VLOOKUP($C36, 'Base sheet'!$C$2:$L$853, 4, 0), "")</f>
        <v>117.04300000000001</v>
      </c>
      <c r="G36" t="str">
        <f>IFERROR(VLOOKUP($C36, 'Base sheet'!$C$2:$L$853, 5, 0), "")</f>
        <v>Pop, Non-english</v>
      </c>
      <c r="H36" s="4">
        <f>IFERROR(VLOOKUP($C36, 'Base sheet'!$C$2:$L$853, 6, 0), "")</f>
        <v>0.19900000000000001</v>
      </c>
      <c r="I36">
        <f>IFERROR(VLOOKUP($C36, 'Base sheet'!$C$2:$L$853, 7, 0), "")</f>
        <v>3</v>
      </c>
      <c r="J36">
        <f>IFERROR(VLOOKUP($C36, 'Base sheet'!$C$2:$L$853, 8, 0), "")</f>
        <v>2</v>
      </c>
      <c r="K36" t="str">
        <f>IFERROR(VLOOKUP($C36, 'Base sheet'!$C$2:$L$853, 9, 0), "")</f>
        <v>Rising</v>
      </c>
      <c r="L36" t="str">
        <f>IFERROR(IF(VLOOKUP($C36, 'Base sheet'!$C$2:$L$853, 10, 0) = 0, "", VLOOKUP($C36, 'Base sheet'!$C$2:$L$853, 10, 0)), "")</f>
        <v/>
      </c>
    </row>
    <row r="37" spans="1:12" x14ac:dyDescent="0.2">
      <c r="A37" t="s">
        <v>434</v>
      </c>
      <c r="B37" t="s">
        <v>435</v>
      </c>
      <c r="C37" s="7" t="str">
        <f t="shared" si="0"/>
        <v>Pray For Me (with Kendrick Lamar).The Weeknd,Kendrick Lamar</v>
      </c>
      <c r="D37">
        <f>IFERROR(VLOOKUP($C37, 'Base sheet'!$C$2:$L$853, 2, 0), "")</f>
        <v>3</v>
      </c>
      <c r="E37">
        <f>IFERROR(VLOOKUP($C37, 'Base sheet'!$C$2:$L$853, 3, 0), "")</f>
        <v>3</v>
      </c>
      <c r="F37" s="5">
        <f>IFERROR(VLOOKUP($C37, 'Base sheet'!$C$2:$L$853, 4, 0), "")</f>
        <v>100.578</v>
      </c>
      <c r="G37" t="str">
        <f>IFERROR(VLOOKUP($C37, 'Base sheet'!$C$2:$L$853, 5, 0), "")</f>
        <v>Baddie pop, Rap</v>
      </c>
      <c r="H37" s="4">
        <f>IFERROR(VLOOKUP($C37, 'Base sheet'!$C$2:$L$853, 6, 0), "")</f>
        <v>0.3</v>
      </c>
      <c r="I37">
        <f>IFERROR(VLOOKUP($C37, 'Base sheet'!$C$2:$L$853, 7, 0), "")</f>
        <v>2</v>
      </c>
      <c r="J37">
        <f>IFERROR(VLOOKUP($C37, 'Base sheet'!$C$2:$L$853, 8, 0), "")</f>
        <v>4</v>
      </c>
      <c r="K37" t="str">
        <f>IFERROR(VLOOKUP($C37, 'Base sheet'!$C$2:$L$853, 9, 0), "")</f>
        <v>None</v>
      </c>
      <c r="L37" t="str">
        <f>IFERROR(IF(VLOOKUP($C37, 'Base sheet'!$C$2:$L$853, 10, 0) = 0, "", VLOOKUP($C37, 'Base sheet'!$C$2:$L$853, 10, 0)), "")</f>
        <v/>
      </c>
    </row>
    <row r="38" spans="1:12" x14ac:dyDescent="0.2">
      <c r="C38" s="7" t="str">
        <f t="shared" si="0"/>
        <v>.</v>
      </c>
      <c r="D38" t="str">
        <f>IFERROR(VLOOKUP($C38, 'Base sheet'!$C$2:$L$853, 2, 0), "")</f>
        <v/>
      </c>
      <c r="E38" t="str">
        <f>IFERROR(VLOOKUP($C38, 'Base sheet'!$C$2:$L$853, 3, 0), "")</f>
        <v/>
      </c>
      <c r="F38" s="5" t="str">
        <f>IFERROR(VLOOKUP($C38, 'Base sheet'!$C$2:$L$853, 4, 0), "")</f>
        <v/>
      </c>
      <c r="G38" t="str">
        <f>IFERROR(VLOOKUP($C38, 'Base sheet'!$C$2:$L$853, 5, 0), "")</f>
        <v/>
      </c>
      <c r="H38" s="4" t="str">
        <f>IFERROR(VLOOKUP($C38, 'Base sheet'!$C$2:$L$853, 6, 0), "")</f>
        <v/>
      </c>
      <c r="I38" t="str">
        <f>IFERROR(VLOOKUP($C38, 'Base sheet'!$C$2:$L$853, 7, 0), "")</f>
        <v/>
      </c>
      <c r="J38" t="str">
        <f>IFERROR(VLOOKUP($C38, 'Base sheet'!$C$2:$L$853, 8, 0), "")</f>
        <v/>
      </c>
      <c r="K38" t="str">
        <f>IFERROR(VLOOKUP($C38, 'Base sheet'!$C$2:$L$853, 9, 0), "")</f>
        <v/>
      </c>
      <c r="L38" t="str">
        <f>IFERROR(IF(VLOOKUP($C38, 'Base sheet'!$C$2:$L$853, 10, 0) = 0, "", VLOOKUP($C38, 'Base sheet'!$C$2:$L$853, 10, 0)), "")</f>
        <v/>
      </c>
    </row>
    <row r="39" spans="1:12" x14ac:dyDescent="0.2">
      <c r="A39" t="s">
        <v>1404</v>
      </c>
      <c r="B39" t="s">
        <v>91</v>
      </c>
      <c r="C39" s="7" t="str">
        <f t="shared" si="0"/>
        <v>Watermelon Sugar - Spotify Singles.Emei</v>
      </c>
      <c r="D39">
        <f>IFERROR(VLOOKUP($C39, 'Base sheet'!$C$2:$L$853, 2, 0), "")</f>
        <v>2</v>
      </c>
      <c r="E39">
        <f>IFERROR(VLOOKUP($C39, 'Base sheet'!$C$2:$L$853, 3, 0), "")</f>
        <v>3</v>
      </c>
      <c r="F39" s="5">
        <f>IFERROR(VLOOKUP($C39, 'Base sheet'!$C$2:$L$853, 4, 0), "")</f>
        <v>104.014</v>
      </c>
      <c r="G39" t="str">
        <f>IFERROR(VLOOKUP($C39, 'Base sheet'!$C$2:$L$853, 5, 0), "")</f>
        <v>Singer songwriter, Covers</v>
      </c>
      <c r="H39" s="4">
        <f>IFERROR(VLOOKUP($C39, 'Base sheet'!$C$2:$L$853, 6, 0), "")</f>
        <v>0.4</v>
      </c>
      <c r="I39">
        <f>IFERROR(VLOOKUP($C39, 'Base sheet'!$C$2:$L$853, 7, 0), "")</f>
        <v>3</v>
      </c>
      <c r="J39">
        <f>IFERROR(VLOOKUP($C39, 'Base sheet'!$C$2:$L$853, 8, 0), "")</f>
        <v>4</v>
      </c>
      <c r="K39" t="str">
        <f>IFERROR(VLOOKUP($C39, 'Base sheet'!$C$2:$L$853, 9, 0), "")</f>
        <v>Rising</v>
      </c>
      <c r="L39" t="str">
        <f>IFERROR(IF(VLOOKUP($C39, 'Base sheet'!$C$2:$L$853, 10, 0) = 0, "", VLOOKUP($C39, 'Base sheet'!$C$2:$L$853, 10, 0)), "")</f>
        <v/>
      </c>
    </row>
    <row r="40" spans="1:12" x14ac:dyDescent="0.2">
      <c r="A40" t="s">
        <v>1069</v>
      </c>
      <c r="B40" t="s">
        <v>1070</v>
      </c>
      <c r="C40" s="7" t="str">
        <f t="shared" si="0"/>
        <v>Little Lover (TEEMID Remix).Nick Broadhurst</v>
      </c>
      <c r="D40">
        <f>IFERROR(VLOOKUP($C40, 'Base sheet'!$C$2:$L$853, 2, 0), "")</f>
        <v>2</v>
      </c>
      <c r="E40">
        <f>IFERROR(VLOOKUP($C40, 'Base sheet'!$C$2:$L$853, 3, 0), "")</f>
        <v>2</v>
      </c>
      <c r="F40" s="5">
        <f>IFERROR(VLOOKUP($C40, 'Base sheet'!$C$2:$L$853, 4, 0), "")</f>
        <v>98.991</v>
      </c>
      <c r="G40" t="str">
        <f>IFERROR(VLOOKUP($C40, 'Base sheet'!$C$2:$L$853, 5, 0), "")</f>
        <v>Late night</v>
      </c>
      <c r="H40" s="4">
        <f>IFERROR(VLOOKUP($C40, 'Base sheet'!$C$2:$L$853, 6, 0), "")</f>
        <v>0.3</v>
      </c>
      <c r="I40">
        <f>IFERROR(VLOOKUP($C40, 'Base sheet'!$C$2:$L$853, 7, 0), "")</f>
        <v>2</v>
      </c>
      <c r="J40">
        <f>IFERROR(VLOOKUP($C40, 'Base sheet'!$C$2:$L$853, 8, 0), "")</f>
        <v>2</v>
      </c>
      <c r="K40" t="str">
        <f>IFERROR(VLOOKUP($C40, 'Base sheet'!$C$2:$L$853, 9, 0), "")</f>
        <v>None</v>
      </c>
      <c r="L40" t="str">
        <f>IFERROR(IF(VLOOKUP($C40, 'Base sheet'!$C$2:$L$853, 10, 0) = 0, "", VLOOKUP($C40, 'Base sheet'!$C$2:$L$853, 10, 0)), "")</f>
        <v/>
      </c>
    </row>
    <row r="41" spans="1:12" x14ac:dyDescent="0.2">
      <c r="A41" t="s">
        <v>1353</v>
      </c>
      <c r="B41" t="s">
        <v>1354</v>
      </c>
      <c r="C41" s="7" t="str">
        <f t="shared" si="0"/>
        <v>My Kink Is Karma.Chappell Roan</v>
      </c>
      <c r="D41">
        <f>IFERROR(VLOOKUP($C41, 'Base sheet'!$C$2:$L$853, 2, 0), "")</f>
        <v>3</v>
      </c>
      <c r="E41">
        <f>IFERROR(VLOOKUP($C41, 'Base sheet'!$C$2:$L$853, 3, 0), "")</f>
        <v>3</v>
      </c>
      <c r="F41" s="5">
        <f>IFERROR(VLOOKUP($C41, 'Base sheet'!$C$2:$L$853, 4, 0), "")</f>
        <v>86.727000000000004</v>
      </c>
      <c r="G41" t="str">
        <f>IFERROR(VLOOKUP($C41, 'Base sheet'!$C$2:$L$853, 5, 0), "")</f>
        <v>Pop, Rock</v>
      </c>
      <c r="H41" s="4">
        <f>IFERROR(VLOOKUP($C41, 'Base sheet'!$C$2:$L$853, 6, 0), "")</f>
        <v>0.4</v>
      </c>
      <c r="I41">
        <f>IFERROR(VLOOKUP($C41, 'Base sheet'!$C$2:$L$853, 7, 0), "")</f>
        <v>2</v>
      </c>
      <c r="J41">
        <f>IFERROR(VLOOKUP($C41, 'Base sheet'!$C$2:$L$853, 8, 0), "")</f>
        <v>2</v>
      </c>
      <c r="K41" t="str">
        <f>IFERROR(VLOOKUP($C41, 'Base sheet'!$C$2:$L$853, 9, 0), "")</f>
        <v>None</v>
      </c>
      <c r="L41" t="str">
        <f>IFERROR(IF(VLOOKUP($C41, 'Base sheet'!$C$2:$L$853, 10, 0) = 0, "", VLOOKUP($C41, 'Base sheet'!$C$2:$L$853, 10, 0)), "")</f>
        <v>Clean but inappropriate?</v>
      </c>
    </row>
    <row r="42" spans="1:12" x14ac:dyDescent="0.2">
      <c r="A42" t="s">
        <v>1407</v>
      </c>
      <c r="B42" t="s">
        <v>1360</v>
      </c>
      <c r="C42" s="7" t="str">
        <f t="shared" si="0"/>
        <v>Around My Neck.FINNEAS</v>
      </c>
      <c r="D42">
        <f>IFERROR(VLOOKUP($C42, 'Base sheet'!$C$2:$L$853, 2, 0), "")</f>
        <v>3</v>
      </c>
      <c r="E42">
        <f>IFERROR(VLOOKUP($C42, 'Base sheet'!$C$2:$L$853, 3, 0), "")</f>
        <v>3</v>
      </c>
      <c r="F42" s="5">
        <f>IFERROR(VLOOKUP($C42, 'Base sheet'!$C$2:$L$853, 4, 0), "")</f>
        <v>107.048</v>
      </c>
      <c r="G42" t="str">
        <f>IFERROR(VLOOKUP($C42, 'Base sheet'!$C$2:$L$853, 5, 0), "")</f>
        <v>Baddie pop</v>
      </c>
      <c r="H42" s="4">
        <f>IFERROR(VLOOKUP($C42, 'Base sheet'!$C$2:$L$853, 6, 0), "")</f>
        <v>0.3</v>
      </c>
      <c r="I42">
        <f>IFERROR(VLOOKUP($C42, 'Base sheet'!$C$2:$L$853, 7, 0), "")</f>
        <v>1</v>
      </c>
      <c r="J42">
        <f>IFERROR(VLOOKUP($C42, 'Base sheet'!$C$2:$L$853, 8, 0), "")</f>
        <v>3</v>
      </c>
      <c r="K42" t="str">
        <f>IFERROR(VLOOKUP($C42, 'Base sheet'!$C$2:$L$853, 9, 0), "")</f>
        <v>None</v>
      </c>
      <c r="L42" t="str">
        <f>IFERROR(IF(VLOOKUP($C42, 'Base sheet'!$C$2:$L$853, 10, 0) = 0, "", VLOOKUP($C42, 'Base sheet'!$C$2:$L$853, 10, 0)), "")</f>
        <v/>
      </c>
    </row>
    <row r="43" spans="1:12" x14ac:dyDescent="0.2">
      <c r="A43" t="s">
        <v>781</v>
      </c>
      <c r="B43" t="s">
        <v>782</v>
      </c>
      <c r="C43" s="7" t="str">
        <f t="shared" si="0"/>
        <v>SexyBack.Ilkan Gunuc,Clara Stegall</v>
      </c>
      <c r="D43">
        <f>IFERROR(VLOOKUP($C43, 'Base sheet'!$C$2:$L$853, 2, 0), "")</f>
        <v>4</v>
      </c>
      <c r="E43">
        <f>IFERROR(VLOOKUP($C43, 'Base sheet'!$C$2:$L$853, 3, 0), "")</f>
        <v>3</v>
      </c>
      <c r="F43" s="5">
        <f>IFERROR(VLOOKUP($C43, 'Base sheet'!$C$2:$L$853, 4, 0), "")</f>
        <v>99.975999999999999</v>
      </c>
      <c r="G43" t="str">
        <f>IFERROR(VLOOKUP($C43, 'Base sheet'!$C$2:$L$853, 5, 0), "")</f>
        <v>Angry Cali Late Nite, Covers</v>
      </c>
      <c r="H43" s="4">
        <f>IFERROR(VLOOKUP($C43, 'Base sheet'!$C$2:$L$853, 6, 0), "")</f>
        <v>9.0200000000000002E-2</v>
      </c>
      <c r="I43">
        <f>IFERROR(VLOOKUP($C43, 'Base sheet'!$C$2:$L$853, 7, 0), "")</f>
        <v>3</v>
      </c>
      <c r="J43">
        <f>IFERROR(VLOOKUP($C43, 'Base sheet'!$C$2:$L$853, 8, 0), "")</f>
        <v>3</v>
      </c>
      <c r="K43" t="str">
        <f>IFERROR(VLOOKUP($C43, 'Base sheet'!$C$2:$L$853, 9, 0), "")</f>
        <v>Falling</v>
      </c>
      <c r="L43" t="str">
        <f>IFERROR(IF(VLOOKUP($C43, 'Base sheet'!$C$2:$L$853, 10, 0) = 0, "", VLOOKUP($C43, 'Base sheet'!$C$2:$L$853, 10, 0)), "")</f>
        <v>Mild Bollywood influence, Explicit</v>
      </c>
    </row>
    <row r="44" spans="1:12" x14ac:dyDescent="0.2">
      <c r="A44" t="s">
        <v>1357</v>
      </c>
      <c r="B44" t="s">
        <v>1358</v>
      </c>
      <c r="C44" s="7" t="str">
        <f t="shared" si="0"/>
        <v>Roll Your Eyes.Chance Peña</v>
      </c>
      <c r="D44">
        <f>IFERROR(VLOOKUP($C44, 'Base sheet'!$C$2:$L$853, 2, 0), "")</f>
        <v>3</v>
      </c>
      <c r="E44">
        <f>IFERROR(VLOOKUP($C44, 'Base sheet'!$C$2:$L$853, 3, 0), "")</f>
        <v>3</v>
      </c>
      <c r="F44" s="5">
        <f>IFERROR(VLOOKUP($C44, 'Base sheet'!$C$2:$L$853, 4, 0), "")</f>
        <v>84.463999999999999</v>
      </c>
      <c r="G44" t="str">
        <f>IFERROR(VLOOKUP($C44, 'Base sheet'!$C$2:$L$853, 5, 0), "")</f>
        <v>Baddie pop</v>
      </c>
      <c r="H44" s="4">
        <f>IFERROR(VLOOKUP($C44, 'Base sheet'!$C$2:$L$853, 6, 0), "")</f>
        <v>0.60799999999999998</v>
      </c>
      <c r="I44">
        <f>IFERROR(VLOOKUP($C44, 'Base sheet'!$C$2:$L$853, 7, 0), "")</f>
        <v>2</v>
      </c>
      <c r="J44">
        <f>IFERROR(VLOOKUP($C44, 'Base sheet'!$C$2:$L$853, 8, 0), "")</f>
        <v>2</v>
      </c>
      <c r="K44" t="str">
        <f>IFERROR(VLOOKUP($C44, 'Base sheet'!$C$2:$L$853, 9, 0), "")</f>
        <v>None</v>
      </c>
      <c r="L44" t="str">
        <f>IFERROR(IF(VLOOKUP($C44, 'Base sheet'!$C$2:$L$853, 10, 0) = 0, "", VLOOKUP($C44, 'Base sheet'!$C$2:$L$853, 10, 0)), "")</f>
        <v>Hard bridge</v>
      </c>
    </row>
    <row r="45" spans="1:12" x14ac:dyDescent="0.2">
      <c r="A45" t="s">
        <v>464</v>
      </c>
      <c r="B45" t="s">
        <v>465</v>
      </c>
      <c r="C45" s="7" t="str">
        <f t="shared" si="0"/>
        <v>Goodies (feat. Petey Pablo).Ciara,Petey Pablo</v>
      </c>
      <c r="D45">
        <f>IFERROR(VLOOKUP($C45, 'Base sheet'!$C$2:$L$853, 2, 0), "")</f>
        <v>3</v>
      </c>
      <c r="E45">
        <f>IFERROR(VLOOKUP($C45, 'Base sheet'!$C$2:$L$853, 3, 0), "")</f>
        <v>3</v>
      </c>
      <c r="F45" s="5">
        <f>IFERROR(VLOOKUP($C45, 'Base sheet'!$C$2:$L$853, 4, 0), "")</f>
        <v>104</v>
      </c>
      <c r="G45" t="str">
        <f>IFERROR(VLOOKUP($C45, 'Base sheet'!$C$2:$L$853, 5, 0), "")</f>
        <v>Throwback</v>
      </c>
      <c r="H45" s="4">
        <f>IFERROR(VLOOKUP($C45, 'Base sheet'!$C$2:$L$853, 6, 0), "")</f>
        <v>0.2</v>
      </c>
      <c r="I45">
        <f>IFERROR(VLOOKUP($C45, 'Base sheet'!$C$2:$L$853, 7, 0), "")</f>
        <v>2</v>
      </c>
      <c r="J45">
        <f>IFERROR(VLOOKUP($C45, 'Base sheet'!$C$2:$L$853, 8, 0), "")</f>
        <v>5</v>
      </c>
      <c r="K45" t="str">
        <f>IFERROR(VLOOKUP($C45, 'Base sheet'!$C$2:$L$853, 9, 0), "")</f>
        <v>None</v>
      </c>
      <c r="L45" t="str">
        <f>IFERROR(IF(VLOOKUP($C45, 'Base sheet'!$C$2:$L$853, 10, 0) = 0, "", VLOOKUP($C45, 'Base sheet'!$C$2:$L$853, 10, 0)), "")</f>
        <v/>
      </c>
    </row>
    <row r="46" spans="1:12" x14ac:dyDescent="0.2">
      <c r="A46" t="s">
        <v>528</v>
      </c>
      <c r="B46" t="s">
        <v>529</v>
      </c>
      <c r="C46" s="7" t="str">
        <f t="shared" si="0"/>
        <v>Faded.Izzy Bizu</v>
      </c>
      <c r="D46">
        <f>IFERROR(VLOOKUP($C46, 'Base sheet'!$C$2:$L$853, 2, 0), "")</f>
        <v>3</v>
      </c>
      <c r="E46">
        <f>IFERROR(VLOOKUP($C46, 'Base sheet'!$C$2:$L$853, 3, 0), "")</f>
        <v>3</v>
      </c>
      <c r="F46" s="5">
        <f>IFERROR(VLOOKUP($C46, 'Base sheet'!$C$2:$L$853, 4, 0), "")</f>
        <v>106.96</v>
      </c>
      <c r="G46" t="str">
        <f>IFERROR(VLOOKUP($C46, 'Base sheet'!$C$2:$L$853, 5, 0), "")</f>
        <v>Pop</v>
      </c>
      <c r="H46" s="4">
        <f>IFERROR(VLOOKUP($C46, 'Base sheet'!$C$2:$L$853, 6, 0), "")</f>
        <v>0.4</v>
      </c>
      <c r="I46">
        <f>IFERROR(VLOOKUP($C46, 'Base sheet'!$C$2:$L$853, 7, 0), "")</f>
        <v>3</v>
      </c>
      <c r="J46">
        <f>IFERROR(VLOOKUP($C46, 'Base sheet'!$C$2:$L$853, 8, 0), "")</f>
        <v>4</v>
      </c>
      <c r="K46" t="str">
        <f>IFERROR(VLOOKUP($C46, 'Base sheet'!$C$2:$L$853, 9, 0), "")</f>
        <v>None</v>
      </c>
      <c r="L46" t="str">
        <f>IFERROR(IF(VLOOKUP($C46, 'Base sheet'!$C$2:$L$853, 10, 0) = 0, "", VLOOKUP($C46, 'Base sheet'!$C$2:$L$853, 10, 0)), "")</f>
        <v/>
      </c>
    </row>
    <row r="47" spans="1:12" x14ac:dyDescent="0.2">
      <c r="A47" t="s">
        <v>1217</v>
      </c>
      <c r="B47" t="s">
        <v>1218</v>
      </c>
      <c r="C47" s="7" t="str">
        <f t="shared" si="0"/>
        <v>Bonafide (feat. Chiiild).Emotional Oranges,Chiiild</v>
      </c>
      <c r="D47">
        <f>IFERROR(VLOOKUP($C47, 'Base sheet'!$C$2:$L$853, 2, 0), "")</f>
        <v>2</v>
      </c>
      <c r="E47">
        <f>IFERROR(VLOOKUP($C47, 'Base sheet'!$C$2:$L$853, 3, 0), "")</f>
        <v>3</v>
      </c>
      <c r="F47" s="5">
        <f>IFERROR(VLOOKUP($C47, 'Base sheet'!$C$2:$L$853, 4, 0), "")</f>
        <v>97.977000000000004</v>
      </c>
      <c r="G47" t="str">
        <f>IFERROR(VLOOKUP($C47, 'Base sheet'!$C$2:$L$853, 5, 0), "")</f>
        <v>R&amp;B</v>
      </c>
      <c r="H47" s="4">
        <f>IFERROR(VLOOKUP($C47, 'Base sheet'!$C$2:$L$853, 6, 0), "")</f>
        <v>0.51800000000000002</v>
      </c>
      <c r="I47">
        <f>IFERROR(VLOOKUP($C47, 'Base sheet'!$C$2:$L$853, 7, 0), "")</f>
        <v>1</v>
      </c>
      <c r="J47">
        <f>IFERROR(VLOOKUP($C47, 'Base sheet'!$C$2:$L$853, 8, 0), "")</f>
        <v>3</v>
      </c>
      <c r="K47" t="str">
        <f>IFERROR(VLOOKUP($C47, 'Base sheet'!$C$2:$L$853, 9, 0), "")</f>
        <v>Rising</v>
      </c>
      <c r="L47" t="str">
        <f>IFERROR(IF(VLOOKUP($C47, 'Base sheet'!$C$2:$L$853, 10, 0) = 0, "", VLOOKUP($C47, 'Base sheet'!$C$2:$L$853, 10, 0)), "")</f>
        <v/>
      </c>
    </row>
    <row r="48" spans="1:12" x14ac:dyDescent="0.2">
      <c r="A48" t="s">
        <v>1432</v>
      </c>
      <c r="B48" t="s">
        <v>1433</v>
      </c>
      <c r="C48" s="7" t="str">
        <f t="shared" si="0"/>
        <v>Details in the Fabric (feat. James Morrison).Jason Mraz,James Morrison</v>
      </c>
      <c r="D48">
        <f>IFERROR(VLOOKUP($C48, 'Base sheet'!$C$2:$L$853, 2, 0), "")</f>
        <v>2</v>
      </c>
      <c r="E48">
        <f>IFERROR(VLOOKUP($C48, 'Base sheet'!$C$2:$L$853, 3, 0), "")</f>
        <v>1</v>
      </c>
      <c r="F48" s="5">
        <f>IFERROR(VLOOKUP($C48, 'Base sheet'!$C$2:$L$853, 4, 0), "")</f>
        <v>89.933000000000007</v>
      </c>
      <c r="G48" t="str">
        <f>IFERROR(VLOOKUP($C48, 'Base sheet'!$C$2:$L$853, 5, 0), "")</f>
        <v>Singer songwriter</v>
      </c>
      <c r="H48" s="4">
        <f>IFERROR(VLOOKUP($C48, 'Base sheet'!$C$2:$L$853, 6, 0), "")</f>
        <v>0.755</v>
      </c>
      <c r="I48">
        <f>IFERROR(VLOOKUP($C48, 'Base sheet'!$C$2:$L$853, 7, 0), "")</f>
        <v>2</v>
      </c>
      <c r="J48">
        <f>IFERROR(VLOOKUP($C48, 'Base sheet'!$C$2:$L$853, 8, 0), "")</f>
        <v>5</v>
      </c>
      <c r="K48" t="str">
        <f>IFERROR(VLOOKUP($C48, 'Base sheet'!$C$2:$L$853, 9, 0), "")</f>
        <v>Falling</v>
      </c>
      <c r="L48" t="str">
        <f>IFERROR(IF(VLOOKUP($C48, 'Base sheet'!$C$2:$L$853, 10, 0) = 0, "", VLOOKUP($C48, 'Base sheet'!$C$2:$L$853, 10, 0)), "")</f>
        <v>Good last song</v>
      </c>
    </row>
    <row r="49" spans="1:12" x14ac:dyDescent="0.2">
      <c r="A49" s="8"/>
      <c r="C49" s="7" t="str">
        <f t="shared" si="0"/>
        <v>.</v>
      </c>
      <c r="D49" t="str">
        <f>IFERROR(VLOOKUP($C49, 'Base sheet'!$C$2:$L$853, 2, 0), "")</f>
        <v/>
      </c>
      <c r="E49" t="str">
        <f>IFERROR(VLOOKUP($C49, 'Base sheet'!$C$2:$L$853, 3, 0), "")</f>
        <v/>
      </c>
      <c r="F49" s="5" t="str">
        <f>IFERROR(VLOOKUP($C49, 'Base sheet'!$C$2:$L$853, 4, 0), "")</f>
        <v/>
      </c>
      <c r="G49" t="str">
        <f>IFERROR(VLOOKUP($C49, 'Base sheet'!$C$2:$L$853, 5, 0), "")</f>
        <v/>
      </c>
      <c r="H49" s="4" t="str">
        <f>IFERROR(VLOOKUP($C49, 'Base sheet'!$C$2:$L$853, 6, 0), "")</f>
        <v/>
      </c>
      <c r="I49" t="str">
        <f>IFERROR(VLOOKUP($C49, 'Base sheet'!$C$2:$L$853, 7, 0), "")</f>
        <v/>
      </c>
      <c r="J49" t="str">
        <f>IFERROR(VLOOKUP($C49, 'Base sheet'!$C$2:$L$853, 8, 0), "")</f>
        <v/>
      </c>
      <c r="K49" t="str">
        <f>IFERROR(VLOOKUP($C49, 'Base sheet'!$C$2:$L$853, 9, 0), "")</f>
        <v/>
      </c>
      <c r="L49" t="str">
        <f>IFERROR(IF(VLOOKUP($C49, 'Base sheet'!$C$2:$L$853, 10, 0) = 0, "", VLOOKUP($C49, 'Base sheet'!$C$2:$L$853, 10, 0)), "")</f>
        <v/>
      </c>
    </row>
    <row r="50" spans="1:12" x14ac:dyDescent="0.2">
      <c r="C50" s="7" t="str">
        <f t="shared" si="0"/>
        <v>.</v>
      </c>
      <c r="D50" t="str">
        <f>IFERROR(VLOOKUP($C50, 'Base sheet'!$C$2:$L$853, 2, 0), "")</f>
        <v/>
      </c>
      <c r="E50" t="str">
        <f>IFERROR(VLOOKUP($C50, 'Base sheet'!$C$2:$L$853, 3, 0), "")</f>
        <v/>
      </c>
      <c r="F50" s="5" t="str">
        <f>IFERROR(VLOOKUP($C50, 'Base sheet'!$C$2:$L$853, 4, 0), "")</f>
        <v/>
      </c>
      <c r="G50" t="str">
        <f>IFERROR(VLOOKUP($C50, 'Base sheet'!$C$2:$L$853, 5, 0), "")</f>
        <v/>
      </c>
      <c r="H50" s="4" t="str">
        <f>IFERROR(VLOOKUP($C50, 'Base sheet'!$C$2:$L$853, 6, 0), "")</f>
        <v/>
      </c>
      <c r="I50" t="str">
        <f>IFERROR(VLOOKUP($C50, 'Base sheet'!$C$2:$L$853, 7, 0), "")</f>
        <v/>
      </c>
      <c r="J50" t="str">
        <f>IFERROR(VLOOKUP($C50, 'Base sheet'!$C$2:$L$853, 8, 0), "")</f>
        <v/>
      </c>
      <c r="K50" t="str">
        <f>IFERROR(VLOOKUP($C50, 'Base sheet'!$C$2:$L$853, 9, 0), "")</f>
        <v/>
      </c>
      <c r="L50" t="str">
        <f>IFERROR(IF(VLOOKUP($C50, 'Base sheet'!$C$2:$L$853, 10, 0) = 0, "", VLOOKUP($C50, 'Base sheet'!$C$2:$L$853, 10, 0)), "")</f>
        <v/>
      </c>
    </row>
    <row r="51" spans="1:12" x14ac:dyDescent="0.2">
      <c r="C51" s="7" t="str">
        <f t="shared" si="0"/>
        <v>.</v>
      </c>
      <c r="D51" t="str">
        <f>IFERROR(VLOOKUP($C51, 'Base sheet'!$C$2:$L$853, 2, 0), "")</f>
        <v/>
      </c>
      <c r="E51" t="str">
        <f>IFERROR(VLOOKUP($C51, 'Base sheet'!$C$2:$L$853, 3, 0), "")</f>
        <v/>
      </c>
      <c r="F51" s="5" t="str">
        <f>IFERROR(VLOOKUP($C51, 'Base sheet'!$C$2:$L$853, 4, 0), "")</f>
        <v/>
      </c>
      <c r="G51" t="str">
        <f>IFERROR(VLOOKUP($C51, 'Base sheet'!$C$2:$L$853, 5, 0), "")</f>
        <v/>
      </c>
      <c r="H51" s="4" t="str">
        <f>IFERROR(VLOOKUP($C51, 'Base sheet'!$C$2:$L$853, 6, 0), "")</f>
        <v/>
      </c>
      <c r="I51" t="str">
        <f>IFERROR(VLOOKUP($C51, 'Base sheet'!$C$2:$L$853, 7, 0), "")</f>
        <v/>
      </c>
      <c r="J51" t="str">
        <f>IFERROR(VLOOKUP($C51, 'Base sheet'!$C$2:$L$853, 8, 0), "")</f>
        <v/>
      </c>
      <c r="K51" t="str">
        <f>IFERROR(VLOOKUP($C51, 'Base sheet'!$C$2:$L$853, 9, 0), "")</f>
        <v/>
      </c>
      <c r="L51" t="str">
        <f>IFERROR(IF(VLOOKUP($C51, 'Base sheet'!$C$2:$L$853, 10, 0) = 0, "", VLOOKUP($C51, 'Base sheet'!$C$2:$L$853, 10, 0)), "")</f>
        <v/>
      </c>
    </row>
    <row r="52" spans="1:12" x14ac:dyDescent="0.2">
      <c r="C52" s="7" t="str">
        <f t="shared" si="0"/>
        <v>.</v>
      </c>
      <c r="D52" t="str">
        <f>IFERROR(VLOOKUP($C52, 'Base sheet'!$C$2:$L$853, 2, 0), "")</f>
        <v/>
      </c>
      <c r="E52" t="str">
        <f>IFERROR(VLOOKUP($C52, 'Base sheet'!$C$2:$L$853, 3, 0), "")</f>
        <v/>
      </c>
      <c r="F52" s="5" t="str">
        <f>IFERROR(VLOOKUP($C52, 'Base sheet'!$C$2:$L$853, 4, 0), "")</f>
        <v/>
      </c>
      <c r="G52" t="str">
        <f>IFERROR(VLOOKUP($C52, 'Base sheet'!$C$2:$L$853, 5, 0), "")</f>
        <v/>
      </c>
      <c r="H52" s="4" t="str">
        <f>IFERROR(VLOOKUP($C52, 'Base sheet'!$C$2:$L$853, 6, 0), "")</f>
        <v/>
      </c>
      <c r="I52" t="str">
        <f>IFERROR(VLOOKUP($C52, 'Base sheet'!$C$2:$L$853, 7, 0), "")</f>
        <v/>
      </c>
      <c r="J52" t="str">
        <f>IFERROR(VLOOKUP($C52, 'Base sheet'!$C$2:$L$853, 8, 0), "")</f>
        <v/>
      </c>
      <c r="K52" t="str">
        <f>IFERROR(VLOOKUP($C52, 'Base sheet'!$C$2:$L$853, 9, 0), "")</f>
        <v/>
      </c>
      <c r="L52" t="str">
        <f>IFERROR(IF(VLOOKUP($C52, 'Base sheet'!$C$2:$L$853, 10, 0) = 0, "", VLOOKUP($C52, 'Base sheet'!$C$2:$L$853, 10, 0)), "")</f>
        <v/>
      </c>
    </row>
    <row r="53" spans="1:12" x14ac:dyDescent="0.2">
      <c r="C53" s="7" t="str">
        <f t="shared" si="0"/>
        <v>.</v>
      </c>
      <c r="D53" t="str">
        <f>IFERROR(VLOOKUP($C53, 'Base sheet'!$C$2:$L$853, 2, 0), "")</f>
        <v/>
      </c>
      <c r="E53" t="str">
        <f>IFERROR(VLOOKUP($C53, 'Base sheet'!$C$2:$L$853, 3, 0), "")</f>
        <v/>
      </c>
      <c r="F53" s="5" t="str">
        <f>IFERROR(VLOOKUP($C53, 'Base sheet'!$C$2:$L$853, 4, 0), "")</f>
        <v/>
      </c>
      <c r="G53" t="str">
        <f>IFERROR(VLOOKUP($C53, 'Base sheet'!$C$2:$L$853, 5, 0), "")</f>
        <v/>
      </c>
      <c r="H53" s="4" t="str">
        <f>IFERROR(VLOOKUP($C53, 'Base sheet'!$C$2:$L$853, 6, 0), "")</f>
        <v/>
      </c>
      <c r="I53" t="str">
        <f>IFERROR(VLOOKUP($C53, 'Base sheet'!$C$2:$L$853, 7, 0), "")</f>
        <v/>
      </c>
      <c r="J53" t="str">
        <f>IFERROR(VLOOKUP($C53, 'Base sheet'!$C$2:$L$853, 8, 0), "")</f>
        <v/>
      </c>
      <c r="K53" t="str">
        <f>IFERROR(VLOOKUP($C53, 'Base sheet'!$C$2:$L$853, 9, 0), "")</f>
        <v/>
      </c>
      <c r="L53" t="str">
        <f>IFERROR(IF(VLOOKUP($C53, 'Base sheet'!$C$2:$L$853, 10, 0) = 0, "", VLOOKUP($C53, 'Base sheet'!$C$2:$L$853, 10, 0)), "")</f>
        <v/>
      </c>
    </row>
    <row r="54" spans="1:12" x14ac:dyDescent="0.2">
      <c r="C54" s="7" t="str">
        <f t="shared" si="0"/>
        <v>.</v>
      </c>
      <c r="D54" t="str">
        <f>IFERROR(VLOOKUP($C54, 'Base sheet'!$C$2:$L$853, 2, 0), "")</f>
        <v/>
      </c>
      <c r="E54" t="str">
        <f>IFERROR(VLOOKUP($C54, 'Base sheet'!$C$2:$L$853, 3, 0), "")</f>
        <v/>
      </c>
      <c r="F54" s="5" t="str">
        <f>IFERROR(VLOOKUP($C54, 'Base sheet'!$C$2:$L$853, 4, 0), "")</f>
        <v/>
      </c>
      <c r="G54" t="str">
        <f>IFERROR(VLOOKUP($C54, 'Base sheet'!$C$2:$L$853, 5, 0), "")</f>
        <v/>
      </c>
      <c r="H54" s="4" t="str">
        <f>IFERROR(VLOOKUP($C54, 'Base sheet'!$C$2:$L$853, 6, 0), "")</f>
        <v/>
      </c>
      <c r="I54" t="str">
        <f>IFERROR(VLOOKUP($C54, 'Base sheet'!$C$2:$L$853, 7, 0), "")</f>
        <v/>
      </c>
      <c r="J54" t="str">
        <f>IFERROR(VLOOKUP($C54, 'Base sheet'!$C$2:$L$853, 8, 0), "")</f>
        <v/>
      </c>
      <c r="K54" t="str">
        <f>IFERROR(VLOOKUP($C54, 'Base sheet'!$C$2:$L$853, 9, 0), "")</f>
        <v/>
      </c>
      <c r="L54" t="str">
        <f>IFERROR(IF(VLOOKUP($C54, 'Base sheet'!$C$2:$L$853, 10, 0) = 0, "", VLOOKUP($C54, 'Base sheet'!$C$2:$L$853, 10, 0)), "")</f>
        <v/>
      </c>
    </row>
    <row r="55" spans="1:12" x14ac:dyDescent="0.2">
      <c r="C55" s="7" t="str">
        <f t="shared" si="0"/>
        <v>.</v>
      </c>
      <c r="D55" t="str">
        <f>IFERROR(VLOOKUP($C55, 'Base sheet'!$C$2:$L$853, 2, 0), "")</f>
        <v/>
      </c>
      <c r="E55" t="str">
        <f>IFERROR(VLOOKUP($C55, 'Base sheet'!$C$2:$L$853, 3, 0), "")</f>
        <v/>
      </c>
      <c r="F55" s="5" t="str">
        <f>IFERROR(VLOOKUP($C55, 'Base sheet'!$C$2:$L$853, 4, 0), "")</f>
        <v/>
      </c>
      <c r="G55" t="str">
        <f>IFERROR(VLOOKUP($C55, 'Base sheet'!$C$2:$L$853, 5, 0), "")</f>
        <v/>
      </c>
      <c r="H55" s="4" t="str">
        <f>IFERROR(VLOOKUP($C55, 'Base sheet'!$C$2:$L$853, 6, 0), "")</f>
        <v/>
      </c>
      <c r="I55" t="str">
        <f>IFERROR(VLOOKUP($C55, 'Base sheet'!$C$2:$L$853, 7, 0), "")</f>
        <v/>
      </c>
      <c r="J55" t="str">
        <f>IFERROR(VLOOKUP($C55, 'Base sheet'!$C$2:$L$853, 8, 0), "")</f>
        <v/>
      </c>
      <c r="K55" t="str">
        <f>IFERROR(VLOOKUP($C55, 'Base sheet'!$C$2:$L$853, 9, 0), "")</f>
        <v/>
      </c>
      <c r="L55" t="str">
        <f>IFERROR(IF(VLOOKUP($C55, 'Base sheet'!$C$2:$L$853, 10, 0) = 0, "", VLOOKUP($C55, 'Base sheet'!$C$2:$L$853, 10, 0)), "")</f>
        <v/>
      </c>
    </row>
    <row r="56" spans="1:12" x14ac:dyDescent="0.2">
      <c r="C56" s="7" t="str">
        <f t="shared" si="0"/>
        <v>.</v>
      </c>
      <c r="D56" t="str">
        <f>IFERROR(VLOOKUP($C56, 'Base sheet'!$C$2:$L$853, 2, 0), "")</f>
        <v/>
      </c>
      <c r="E56" t="str">
        <f>IFERROR(VLOOKUP($C56, 'Base sheet'!$C$2:$L$853, 3, 0), "")</f>
        <v/>
      </c>
      <c r="F56" s="5" t="str">
        <f>IFERROR(VLOOKUP($C56, 'Base sheet'!$C$2:$L$853, 4, 0), "")</f>
        <v/>
      </c>
      <c r="G56" t="str">
        <f>IFERROR(VLOOKUP($C56, 'Base sheet'!$C$2:$L$853, 5, 0), "")</f>
        <v/>
      </c>
      <c r="H56" s="4" t="str">
        <f>IFERROR(VLOOKUP($C56, 'Base sheet'!$C$2:$L$853, 6, 0), "")</f>
        <v/>
      </c>
      <c r="I56" t="str">
        <f>IFERROR(VLOOKUP($C56, 'Base sheet'!$C$2:$L$853, 7, 0), "")</f>
        <v/>
      </c>
      <c r="J56" t="str">
        <f>IFERROR(VLOOKUP($C56, 'Base sheet'!$C$2:$L$853, 8, 0), "")</f>
        <v/>
      </c>
      <c r="K56" t="str">
        <f>IFERROR(VLOOKUP($C56, 'Base sheet'!$C$2:$L$853, 9, 0), "")</f>
        <v/>
      </c>
      <c r="L56" t="str">
        <f>IFERROR(IF(VLOOKUP($C56, 'Base sheet'!$C$2:$L$853, 10, 0) = 0, "", VLOOKUP($C56, 'Base sheet'!$C$2:$L$853, 10, 0)), "")</f>
        <v/>
      </c>
    </row>
    <row r="57" spans="1:12" x14ac:dyDescent="0.2">
      <c r="C57" s="7" t="str">
        <f t="shared" si="0"/>
        <v>.</v>
      </c>
      <c r="D57" t="str">
        <f>IFERROR(VLOOKUP($C57, 'Base sheet'!$C$2:$L$853, 2, 0), "")</f>
        <v/>
      </c>
      <c r="E57" t="str">
        <f>IFERROR(VLOOKUP($C57, 'Base sheet'!$C$2:$L$853, 3, 0), "")</f>
        <v/>
      </c>
      <c r="F57" s="5" t="str">
        <f>IFERROR(VLOOKUP($C57, 'Base sheet'!$C$2:$L$853, 4, 0), "")</f>
        <v/>
      </c>
      <c r="G57" t="str">
        <f>IFERROR(VLOOKUP($C57, 'Base sheet'!$C$2:$L$853, 5, 0), "")</f>
        <v/>
      </c>
      <c r="H57" s="4" t="str">
        <f>IFERROR(VLOOKUP($C57, 'Base sheet'!$C$2:$L$853, 6, 0), "")</f>
        <v/>
      </c>
      <c r="I57" t="str">
        <f>IFERROR(VLOOKUP($C57, 'Base sheet'!$C$2:$L$853, 7, 0), "")</f>
        <v/>
      </c>
      <c r="J57" t="str">
        <f>IFERROR(VLOOKUP($C57, 'Base sheet'!$C$2:$L$853, 8, 0), "")</f>
        <v/>
      </c>
      <c r="K57" t="str">
        <f>IFERROR(VLOOKUP($C57, 'Base sheet'!$C$2:$L$853, 9, 0), "")</f>
        <v/>
      </c>
      <c r="L57" t="str">
        <f>IFERROR(IF(VLOOKUP($C57, 'Base sheet'!$C$2:$L$853, 10, 0) = 0, "", VLOOKUP($C57, 'Base sheet'!$C$2:$L$853, 10, 0)), "")</f>
        <v/>
      </c>
    </row>
    <row r="58" spans="1:12" x14ac:dyDescent="0.2">
      <c r="C58" s="7" t="str">
        <f t="shared" si="0"/>
        <v>.</v>
      </c>
      <c r="D58" t="str">
        <f>IFERROR(VLOOKUP($C58, 'Base sheet'!$C$2:$L$853, 2, 0), "")</f>
        <v/>
      </c>
      <c r="E58" t="str">
        <f>IFERROR(VLOOKUP($C58, 'Base sheet'!$C$2:$L$853, 3, 0), "")</f>
        <v/>
      </c>
      <c r="F58" s="5" t="str">
        <f>IFERROR(VLOOKUP($C58, 'Base sheet'!$C$2:$L$853, 4, 0), "")</f>
        <v/>
      </c>
      <c r="G58" t="str">
        <f>IFERROR(VLOOKUP($C58, 'Base sheet'!$C$2:$L$853, 5, 0), "")</f>
        <v/>
      </c>
      <c r="H58" s="4" t="str">
        <f>IFERROR(VLOOKUP($C58, 'Base sheet'!$C$2:$L$853, 6, 0), "")</f>
        <v/>
      </c>
      <c r="I58" t="str">
        <f>IFERROR(VLOOKUP($C58, 'Base sheet'!$C$2:$L$853, 7, 0), "")</f>
        <v/>
      </c>
      <c r="J58" t="str">
        <f>IFERROR(VLOOKUP($C58, 'Base sheet'!$C$2:$L$853, 8, 0), "")</f>
        <v/>
      </c>
      <c r="K58" t="str">
        <f>IFERROR(VLOOKUP($C58, 'Base sheet'!$C$2:$L$853, 9, 0), "")</f>
        <v/>
      </c>
      <c r="L58" t="str">
        <f>IFERROR(IF(VLOOKUP($C58, 'Base sheet'!$C$2:$L$853, 10, 0) = 0, "", VLOOKUP($C58, 'Base sheet'!$C$2:$L$853, 10, 0)), "")</f>
        <v/>
      </c>
    </row>
    <row r="59" spans="1:12" x14ac:dyDescent="0.2">
      <c r="C59" s="7" t="str">
        <f t="shared" ref="C59:C122" si="1">A59&amp;"."&amp;B59</f>
        <v>.</v>
      </c>
      <c r="D59" t="str">
        <f>IFERROR(VLOOKUP($C59, 'Base sheet'!$C$2:$L$853, 2, 0), "")</f>
        <v/>
      </c>
      <c r="E59" t="str">
        <f>IFERROR(VLOOKUP($C59, 'Base sheet'!$C$2:$L$853, 3, 0), "")</f>
        <v/>
      </c>
      <c r="F59" s="5" t="str">
        <f>IFERROR(VLOOKUP($C59, 'Base sheet'!$C$2:$L$853, 4, 0), "")</f>
        <v/>
      </c>
      <c r="G59" t="str">
        <f>IFERROR(VLOOKUP($C59, 'Base sheet'!$C$2:$L$853, 5, 0), "")</f>
        <v/>
      </c>
      <c r="H59" s="4" t="str">
        <f>IFERROR(VLOOKUP($C59, 'Base sheet'!$C$2:$L$853, 6, 0), "")</f>
        <v/>
      </c>
      <c r="I59" t="str">
        <f>IFERROR(VLOOKUP($C59, 'Base sheet'!$C$2:$L$853, 7, 0), "")</f>
        <v/>
      </c>
      <c r="J59" t="str">
        <f>IFERROR(VLOOKUP($C59, 'Base sheet'!$C$2:$L$853, 8, 0), "")</f>
        <v/>
      </c>
      <c r="K59" t="str">
        <f>IFERROR(VLOOKUP($C59, 'Base sheet'!$C$2:$L$853, 9, 0), "")</f>
        <v/>
      </c>
      <c r="L59" t="str">
        <f>IFERROR(IF(VLOOKUP($C59, 'Base sheet'!$C$2:$L$853, 10, 0) = 0, "", VLOOKUP($C59, 'Base sheet'!$C$2:$L$853, 10, 0)), "")</f>
        <v/>
      </c>
    </row>
    <row r="60" spans="1:12" x14ac:dyDescent="0.2">
      <c r="C60" s="7" t="str">
        <f t="shared" si="1"/>
        <v>.</v>
      </c>
      <c r="D60" t="str">
        <f>IFERROR(VLOOKUP($C60, 'Base sheet'!$C$2:$L$853, 2, 0), "")</f>
        <v/>
      </c>
      <c r="E60" t="str">
        <f>IFERROR(VLOOKUP($C60, 'Base sheet'!$C$2:$L$853, 3, 0), "")</f>
        <v/>
      </c>
      <c r="F60" s="5" t="str">
        <f>IFERROR(VLOOKUP($C60, 'Base sheet'!$C$2:$L$853, 4, 0), "")</f>
        <v/>
      </c>
      <c r="G60" t="str">
        <f>IFERROR(VLOOKUP($C60, 'Base sheet'!$C$2:$L$853, 5, 0), "")</f>
        <v/>
      </c>
      <c r="H60" s="4" t="str">
        <f>IFERROR(VLOOKUP($C60, 'Base sheet'!$C$2:$L$853, 6, 0), "")</f>
        <v/>
      </c>
      <c r="I60" t="str">
        <f>IFERROR(VLOOKUP($C60, 'Base sheet'!$C$2:$L$853, 7, 0), "")</f>
        <v/>
      </c>
      <c r="J60" t="str">
        <f>IFERROR(VLOOKUP($C60, 'Base sheet'!$C$2:$L$853, 8, 0), "")</f>
        <v/>
      </c>
      <c r="K60" t="str">
        <f>IFERROR(VLOOKUP($C60, 'Base sheet'!$C$2:$L$853, 9, 0), "")</f>
        <v/>
      </c>
      <c r="L60" t="str">
        <f>IFERROR(IF(VLOOKUP($C60, 'Base sheet'!$C$2:$L$853, 10, 0) = 0, "", VLOOKUP($C60, 'Base sheet'!$C$2:$L$853, 10, 0)), "")</f>
        <v/>
      </c>
    </row>
    <row r="61" spans="1:12" x14ac:dyDescent="0.2">
      <c r="C61" s="7" t="str">
        <f t="shared" si="1"/>
        <v>.</v>
      </c>
      <c r="D61" t="str">
        <f>IFERROR(VLOOKUP($C61, 'Base sheet'!$C$2:$L$853, 2, 0), "")</f>
        <v/>
      </c>
      <c r="E61" t="str">
        <f>IFERROR(VLOOKUP($C61, 'Base sheet'!$C$2:$L$853, 3, 0), "")</f>
        <v/>
      </c>
      <c r="F61" s="5" t="str">
        <f>IFERROR(VLOOKUP($C61, 'Base sheet'!$C$2:$L$853, 4, 0), "")</f>
        <v/>
      </c>
      <c r="G61" t="str">
        <f>IFERROR(VLOOKUP($C61, 'Base sheet'!$C$2:$L$853, 5, 0), "")</f>
        <v/>
      </c>
      <c r="H61" s="4" t="str">
        <f>IFERROR(VLOOKUP($C61, 'Base sheet'!$C$2:$L$853, 6, 0), "")</f>
        <v/>
      </c>
      <c r="I61" t="str">
        <f>IFERROR(VLOOKUP($C61, 'Base sheet'!$C$2:$L$853, 7, 0), "")</f>
        <v/>
      </c>
      <c r="J61" t="str">
        <f>IFERROR(VLOOKUP($C61, 'Base sheet'!$C$2:$L$853, 8, 0), "")</f>
        <v/>
      </c>
      <c r="K61" t="str">
        <f>IFERROR(VLOOKUP($C61, 'Base sheet'!$C$2:$L$853, 9, 0), "")</f>
        <v/>
      </c>
      <c r="L61" t="str">
        <f>IFERROR(IF(VLOOKUP($C61, 'Base sheet'!$C$2:$L$853, 10, 0) = 0, "", VLOOKUP($C61, 'Base sheet'!$C$2:$L$853, 10, 0)), "")</f>
        <v/>
      </c>
    </row>
    <row r="62" spans="1:12" x14ac:dyDescent="0.2">
      <c r="C62" s="7" t="str">
        <f t="shared" si="1"/>
        <v>.</v>
      </c>
      <c r="D62" t="str">
        <f>IFERROR(VLOOKUP($C62, 'Base sheet'!$C$2:$L$853, 2, 0), "")</f>
        <v/>
      </c>
      <c r="E62" t="str">
        <f>IFERROR(VLOOKUP($C62, 'Base sheet'!$C$2:$L$853, 3, 0), "")</f>
        <v/>
      </c>
      <c r="F62" s="5" t="str">
        <f>IFERROR(VLOOKUP($C62, 'Base sheet'!$C$2:$L$853, 4, 0), "")</f>
        <v/>
      </c>
      <c r="G62" t="str">
        <f>IFERROR(VLOOKUP($C62, 'Base sheet'!$C$2:$L$853, 5, 0), "")</f>
        <v/>
      </c>
      <c r="H62" s="4" t="str">
        <f>IFERROR(VLOOKUP($C62, 'Base sheet'!$C$2:$L$853, 6, 0), "")</f>
        <v/>
      </c>
      <c r="I62" t="str">
        <f>IFERROR(VLOOKUP($C62, 'Base sheet'!$C$2:$L$853, 7, 0), "")</f>
        <v/>
      </c>
      <c r="J62" t="str">
        <f>IFERROR(VLOOKUP($C62, 'Base sheet'!$C$2:$L$853, 8, 0), "")</f>
        <v/>
      </c>
      <c r="K62" t="str">
        <f>IFERROR(VLOOKUP($C62, 'Base sheet'!$C$2:$L$853, 9, 0), "")</f>
        <v/>
      </c>
      <c r="L62" t="str">
        <f>IFERROR(IF(VLOOKUP($C62, 'Base sheet'!$C$2:$L$853, 10, 0) = 0, "", VLOOKUP($C62, 'Base sheet'!$C$2:$L$853, 10, 0)), "")</f>
        <v/>
      </c>
    </row>
    <row r="63" spans="1:12" x14ac:dyDescent="0.2">
      <c r="C63" s="7" t="str">
        <f t="shared" si="1"/>
        <v>.</v>
      </c>
      <c r="D63" t="str">
        <f>IFERROR(VLOOKUP($C63, 'Base sheet'!$C$2:$L$853, 2, 0), "")</f>
        <v/>
      </c>
      <c r="E63" t="str">
        <f>IFERROR(VLOOKUP($C63, 'Base sheet'!$C$2:$L$853, 3, 0), "")</f>
        <v/>
      </c>
      <c r="F63" s="5" t="str">
        <f>IFERROR(VLOOKUP($C63, 'Base sheet'!$C$2:$L$853, 4, 0), "")</f>
        <v/>
      </c>
      <c r="G63" t="str">
        <f>IFERROR(VLOOKUP($C63, 'Base sheet'!$C$2:$L$853, 5, 0), "")</f>
        <v/>
      </c>
      <c r="H63" s="4" t="str">
        <f>IFERROR(VLOOKUP($C63, 'Base sheet'!$C$2:$L$853, 6, 0), "")</f>
        <v/>
      </c>
      <c r="I63" t="str">
        <f>IFERROR(VLOOKUP($C63, 'Base sheet'!$C$2:$L$853, 7, 0), "")</f>
        <v/>
      </c>
      <c r="J63" t="str">
        <f>IFERROR(VLOOKUP($C63, 'Base sheet'!$C$2:$L$853, 8, 0), "")</f>
        <v/>
      </c>
      <c r="K63" t="str">
        <f>IFERROR(VLOOKUP($C63, 'Base sheet'!$C$2:$L$853, 9, 0), "")</f>
        <v/>
      </c>
      <c r="L63" t="str">
        <f>IFERROR(IF(VLOOKUP($C63, 'Base sheet'!$C$2:$L$853, 10, 0) = 0, "", VLOOKUP($C63, 'Base sheet'!$C$2:$L$853, 10, 0)), "")</f>
        <v/>
      </c>
    </row>
    <row r="64" spans="1:12" x14ac:dyDescent="0.2">
      <c r="C64" s="7" t="str">
        <f t="shared" si="1"/>
        <v>.</v>
      </c>
      <c r="D64" t="str">
        <f>IFERROR(VLOOKUP($C64, 'Base sheet'!$C$2:$L$853, 2, 0), "")</f>
        <v/>
      </c>
      <c r="E64" t="str">
        <f>IFERROR(VLOOKUP($C64, 'Base sheet'!$C$2:$L$853, 3, 0), "")</f>
        <v/>
      </c>
      <c r="F64" s="5" t="str">
        <f>IFERROR(VLOOKUP($C64, 'Base sheet'!$C$2:$L$853, 4, 0), "")</f>
        <v/>
      </c>
      <c r="G64" t="str">
        <f>IFERROR(VLOOKUP($C64, 'Base sheet'!$C$2:$L$853, 5, 0), "")</f>
        <v/>
      </c>
      <c r="H64" s="4" t="str">
        <f>IFERROR(VLOOKUP($C64, 'Base sheet'!$C$2:$L$853, 6, 0), "")</f>
        <v/>
      </c>
      <c r="I64" t="str">
        <f>IFERROR(VLOOKUP($C64, 'Base sheet'!$C$2:$L$853, 7, 0), "")</f>
        <v/>
      </c>
      <c r="J64" t="str">
        <f>IFERROR(VLOOKUP($C64, 'Base sheet'!$C$2:$L$853, 8, 0), "")</f>
        <v/>
      </c>
      <c r="K64" t="str">
        <f>IFERROR(VLOOKUP($C64, 'Base sheet'!$C$2:$L$853, 9, 0), "")</f>
        <v/>
      </c>
      <c r="L64" t="str">
        <f>IFERROR(IF(VLOOKUP($C64, 'Base sheet'!$C$2:$L$853, 10, 0) = 0, "", VLOOKUP($C64, 'Base sheet'!$C$2:$L$853, 10, 0)), "")</f>
        <v/>
      </c>
    </row>
    <row r="65" spans="3:12" x14ac:dyDescent="0.2">
      <c r="C65" s="7" t="str">
        <f t="shared" si="1"/>
        <v>.</v>
      </c>
      <c r="D65" t="str">
        <f>IFERROR(VLOOKUP($C65, 'Base sheet'!$C$2:$L$853, 2, 0), "")</f>
        <v/>
      </c>
      <c r="E65" t="str">
        <f>IFERROR(VLOOKUP($C65, 'Base sheet'!$C$2:$L$853, 3, 0), "")</f>
        <v/>
      </c>
      <c r="F65" s="5" t="str">
        <f>IFERROR(VLOOKUP($C65, 'Base sheet'!$C$2:$L$853, 4, 0), "")</f>
        <v/>
      </c>
      <c r="G65" t="str">
        <f>IFERROR(VLOOKUP($C65, 'Base sheet'!$C$2:$L$853, 5, 0), "")</f>
        <v/>
      </c>
      <c r="H65" s="4" t="str">
        <f>IFERROR(VLOOKUP($C65, 'Base sheet'!$C$2:$L$853, 6, 0), "")</f>
        <v/>
      </c>
      <c r="I65" t="str">
        <f>IFERROR(VLOOKUP($C65, 'Base sheet'!$C$2:$L$853, 7, 0), "")</f>
        <v/>
      </c>
      <c r="J65" t="str">
        <f>IFERROR(VLOOKUP($C65, 'Base sheet'!$C$2:$L$853, 8, 0), "")</f>
        <v/>
      </c>
      <c r="K65" t="str">
        <f>IFERROR(VLOOKUP($C65, 'Base sheet'!$C$2:$L$853, 9, 0), "")</f>
        <v/>
      </c>
      <c r="L65" t="str">
        <f>IFERROR(IF(VLOOKUP($C65, 'Base sheet'!$C$2:$L$853, 10, 0) = 0, "", VLOOKUP($C65, 'Base sheet'!$C$2:$L$853, 10, 0)), "")</f>
        <v/>
      </c>
    </row>
    <row r="66" spans="3:12" x14ac:dyDescent="0.2">
      <c r="C66" s="7" t="str">
        <f t="shared" si="1"/>
        <v>.</v>
      </c>
      <c r="D66" t="str">
        <f>IFERROR(VLOOKUP($C66, 'Base sheet'!$C$2:$L$853, 2, 0), "")</f>
        <v/>
      </c>
      <c r="E66" t="str">
        <f>IFERROR(VLOOKUP($C66, 'Base sheet'!$C$2:$L$853, 3, 0), "")</f>
        <v/>
      </c>
      <c r="F66" s="5" t="str">
        <f>IFERROR(VLOOKUP($C66, 'Base sheet'!$C$2:$L$853, 4, 0), "")</f>
        <v/>
      </c>
      <c r="G66" t="str">
        <f>IFERROR(VLOOKUP($C66, 'Base sheet'!$C$2:$L$853, 5, 0), "")</f>
        <v/>
      </c>
      <c r="H66" s="4" t="str">
        <f>IFERROR(VLOOKUP($C66, 'Base sheet'!$C$2:$L$853, 6, 0), "")</f>
        <v/>
      </c>
      <c r="I66" t="str">
        <f>IFERROR(VLOOKUP($C66, 'Base sheet'!$C$2:$L$853, 7, 0), "")</f>
        <v/>
      </c>
      <c r="J66" t="str">
        <f>IFERROR(VLOOKUP($C66, 'Base sheet'!$C$2:$L$853, 8, 0), "")</f>
        <v/>
      </c>
      <c r="K66" t="str">
        <f>IFERROR(VLOOKUP($C66, 'Base sheet'!$C$2:$L$853, 9, 0), "")</f>
        <v/>
      </c>
      <c r="L66" t="str">
        <f>IFERROR(IF(VLOOKUP($C66, 'Base sheet'!$C$2:$L$853, 10, 0) = 0, "", VLOOKUP($C66, 'Base sheet'!$C$2:$L$853, 10, 0)), "")</f>
        <v/>
      </c>
    </row>
    <row r="67" spans="3:12" x14ac:dyDescent="0.2">
      <c r="C67" s="7" t="str">
        <f t="shared" si="1"/>
        <v>.</v>
      </c>
      <c r="D67" t="str">
        <f>IFERROR(VLOOKUP($C67, 'Base sheet'!$C$2:$L$853, 2, 0), "")</f>
        <v/>
      </c>
      <c r="E67" t="str">
        <f>IFERROR(VLOOKUP($C67, 'Base sheet'!$C$2:$L$853, 3, 0), "")</f>
        <v/>
      </c>
      <c r="F67" s="5" t="str">
        <f>IFERROR(VLOOKUP($C67, 'Base sheet'!$C$2:$L$853, 4, 0), "")</f>
        <v/>
      </c>
      <c r="G67" t="str">
        <f>IFERROR(VLOOKUP($C67, 'Base sheet'!$C$2:$L$853, 5, 0), "")</f>
        <v/>
      </c>
      <c r="H67" s="4" t="str">
        <f>IFERROR(VLOOKUP($C67, 'Base sheet'!$C$2:$L$853, 6, 0), "")</f>
        <v/>
      </c>
      <c r="I67" t="str">
        <f>IFERROR(VLOOKUP($C67, 'Base sheet'!$C$2:$L$853, 7, 0), "")</f>
        <v/>
      </c>
      <c r="J67" t="str">
        <f>IFERROR(VLOOKUP($C67, 'Base sheet'!$C$2:$L$853, 8, 0), "")</f>
        <v/>
      </c>
      <c r="K67" t="str">
        <f>IFERROR(VLOOKUP($C67, 'Base sheet'!$C$2:$L$853, 9, 0), "")</f>
        <v/>
      </c>
      <c r="L67" t="str">
        <f>IFERROR(IF(VLOOKUP($C67, 'Base sheet'!$C$2:$L$853, 10, 0) = 0, "", VLOOKUP($C67, 'Base sheet'!$C$2:$L$853, 10, 0)), "")</f>
        <v/>
      </c>
    </row>
    <row r="68" spans="3:12" x14ac:dyDescent="0.2">
      <c r="C68" s="7" t="str">
        <f t="shared" si="1"/>
        <v>.</v>
      </c>
      <c r="D68" t="str">
        <f>IFERROR(VLOOKUP($C68, 'Base sheet'!$C$2:$L$853, 2, 0), "")</f>
        <v/>
      </c>
      <c r="E68" t="str">
        <f>IFERROR(VLOOKUP($C68, 'Base sheet'!$C$2:$L$853, 3, 0), "")</f>
        <v/>
      </c>
      <c r="F68" s="5" t="str">
        <f>IFERROR(VLOOKUP($C68, 'Base sheet'!$C$2:$L$853, 4, 0), "")</f>
        <v/>
      </c>
      <c r="G68" t="str">
        <f>IFERROR(VLOOKUP($C68, 'Base sheet'!$C$2:$L$853, 5, 0), "")</f>
        <v/>
      </c>
      <c r="H68" s="4" t="str">
        <f>IFERROR(VLOOKUP($C68, 'Base sheet'!$C$2:$L$853, 6, 0), "")</f>
        <v/>
      </c>
      <c r="I68" t="str">
        <f>IFERROR(VLOOKUP($C68, 'Base sheet'!$C$2:$L$853, 7, 0), "")</f>
        <v/>
      </c>
      <c r="J68" t="str">
        <f>IFERROR(VLOOKUP($C68, 'Base sheet'!$C$2:$L$853, 8, 0), "")</f>
        <v/>
      </c>
      <c r="K68" t="str">
        <f>IFERROR(VLOOKUP($C68, 'Base sheet'!$C$2:$L$853, 9, 0), "")</f>
        <v/>
      </c>
      <c r="L68" t="str">
        <f>IFERROR(IF(VLOOKUP($C68, 'Base sheet'!$C$2:$L$853, 10, 0) = 0, "", VLOOKUP($C68, 'Base sheet'!$C$2:$L$853, 10, 0)), "")</f>
        <v/>
      </c>
    </row>
    <row r="69" spans="3:12" x14ac:dyDescent="0.2">
      <c r="C69" s="7" t="str">
        <f t="shared" si="1"/>
        <v>.</v>
      </c>
      <c r="D69" t="str">
        <f>IFERROR(VLOOKUP($C69, 'Base sheet'!$C$2:$L$853, 2, 0), "")</f>
        <v/>
      </c>
      <c r="E69" t="str">
        <f>IFERROR(VLOOKUP($C69, 'Base sheet'!$C$2:$L$853, 3, 0), "")</f>
        <v/>
      </c>
      <c r="F69" s="5" t="str">
        <f>IFERROR(VLOOKUP($C69, 'Base sheet'!$C$2:$L$853, 4, 0), "")</f>
        <v/>
      </c>
      <c r="G69" t="str">
        <f>IFERROR(VLOOKUP($C69, 'Base sheet'!$C$2:$L$853, 5, 0), "")</f>
        <v/>
      </c>
      <c r="H69" s="4" t="str">
        <f>IFERROR(VLOOKUP($C69, 'Base sheet'!$C$2:$L$853, 6, 0), "")</f>
        <v/>
      </c>
      <c r="I69" t="str">
        <f>IFERROR(VLOOKUP($C69, 'Base sheet'!$C$2:$L$853, 7, 0), "")</f>
        <v/>
      </c>
      <c r="J69" t="str">
        <f>IFERROR(VLOOKUP($C69, 'Base sheet'!$C$2:$L$853, 8, 0), "")</f>
        <v/>
      </c>
      <c r="K69" t="str">
        <f>IFERROR(VLOOKUP($C69, 'Base sheet'!$C$2:$L$853, 9, 0), "")</f>
        <v/>
      </c>
      <c r="L69" t="str">
        <f>IFERROR(IF(VLOOKUP($C69, 'Base sheet'!$C$2:$L$853, 10, 0) = 0, "", VLOOKUP($C69, 'Base sheet'!$C$2:$L$853, 10, 0)), "")</f>
        <v/>
      </c>
    </row>
    <row r="70" spans="3:12" x14ac:dyDescent="0.2">
      <c r="C70" s="7" t="str">
        <f t="shared" si="1"/>
        <v>.</v>
      </c>
      <c r="D70" t="str">
        <f>IFERROR(VLOOKUP($C70, 'Base sheet'!$C$2:$L$853, 2, 0), "")</f>
        <v/>
      </c>
      <c r="E70" t="str">
        <f>IFERROR(VLOOKUP($C70, 'Base sheet'!$C$2:$L$853, 3, 0), "")</f>
        <v/>
      </c>
      <c r="F70" s="5" t="str">
        <f>IFERROR(VLOOKUP($C70, 'Base sheet'!$C$2:$L$853, 4, 0), "")</f>
        <v/>
      </c>
      <c r="G70" t="str">
        <f>IFERROR(VLOOKUP($C70, 'Base sheet'!$C$2:$L$853, 5, 0), "")</f>
        <v/>
      </c>
      <c r="H70" s="4" t="str">
        <f>IFERROR(VLOOKUP($C70, 'Base sheet'!$C$2:$L$853, 6, 0), "")</f>
        <v/>
      </c>
      <c r="I70" t="str">
        <f>IFERROR(VLOOKUP($C70, 'Base sheet'!$C$2:$L$853, 7, 0), "")</f>
        <v/>
      </c>
      <c r="J70" t="str">
        <f>IFERROR(VLOOKUP($C70, 'Base sheet'!$C$2:$L$853, 8, 0), "")</f>
        <v/>
      </c>
      <c r="K70" t="str">
        <f>IFERROR(VLOOKUP($C70, 'Base sheet'!$C$2:$L$853, 9, 0), "")</f>
        <v/>
      </c>
      <c r="L70" t="str">
        <f>IFERROR(IF(VLOOKUP($C70, 'Base sheet'!$C$2:$L$853, 10, 0) = 0, "", VLOOKUP($C70, 'Base sheet'!$C$2:$L$853, 10, 0)), "")</f>
        <v/>
      </c>
    </row>
    <row r="71" spans="3:12" x14ac:dyDescent="0.2">
      <c r="C71" s="7" t="str">
        <f t="shared" si="1"/>
        <v>.</v>
      </c>
      <c r="D71" t="str">
        <f>IFERROR(VLOOKUP($C71, 'Base sheet'!$C$2:$L$853, 2, 0), "")</f>
        <v/>
      </c>
      <c r="E71" t="str">
        <f>IFERROR(VLOOKUP($C71, 'Base sheet'!$C$2:$L$853, 3, 0), "")</f>
        <v/>
      </c>
      <c r="F71" s="5" t="str">
        <f>IFERROR(VLOOKUP($C71, 'Base sheet'!$C$2:$L$853, 4, 0), "")</f>
        <v/>
      </c>
      <c r="G71" t="str">
        <f>IFERROR(VLOOKUP($C71, 'Base sheet'!$C$2:$L$853, 5, 0), "")</f>
        <v/>
      </c>
      <c r="H71" s="4" t="str">
        <f>IFERROR(VLOOKUP($C71, 'Base sheet'!$C$2:$L$853, 6, 0), "")</f>
        <v/>
      </c>
      <c r="I71" t="str">
        <f>IFERROR(VLOOKUP($C71, 'Base sheet'!$C$2:$L$853, 7, 0), "")</f>
        <v/>
      </c>
      <c r="J71" t="str">
        <f>IFERROR(VLOOKUP($C71, 'Base sheet'!$C$2:$L$853, 8, 0), "")</f>
        <v/>
      </c>
      <c r="K71" t="str">
        <f>IFERROR(VLOOKUP($C71, 'Base sheet'!$C$2:$L$853, 9, 0), "")</f>
        <v/>
      </c>
      <c r="L71" t="str">
        <f>IFERROR(IF(VLOOKUP($C71, 'Base sheet'!$C$2:$L$853, 10, 0) = 0, "", VLOOKUP($C71, 'Base sheet'!$C$2:$L$853, 10, 0)), "")</f>
        <v/>
      </c>
    </row>
    <row r="72" spans="3:12" x14ac:dyDescent="0.2">
      <c r="C72" s="7" t="str">
        <f t="shared" si="1"/>
        <v>.</v>
      </c>
      <c r="D72" t="str">
        <f>IFERROR(VLOOKUP($C72, 'Base sheet'!$C$2:$L$853, 2, 0), "")</f>
        <v/>
      </c>
      <c r="E72" t="str">
        <f>IFERROR(VLOOKUP($C72, 'Base sheet'!$C$2:$L$853, 3, 0), "")</f>
        <v/>
      </c>
      <c r="F72" s="5" t="str">
        <f>IFERROR(VLOOKUP($C72, 'Base sheet'!$C$2:$L$853, 4, 0), "")</f>
        <v/>
      </c>
      <c r="G72" t="str">
        <f>IFERROR(VLOOKUP($C72, 'Base sheet'!$C$2:$L$853, 5, 0), "")</f>
        <v/>
      </c>
      <c r="H72" s="4" t="str">
        <f>IFERROR(VLOOKUP($C72, 'Base sheet'!$C$2:$L$853, 6, 0), "")</f>
        <v/>
      </c>
      <c r="I72" t="str">
        <f>IFERROR(VLOOKUP($C72, 'Base sheet'!$C$2:$L$853, 7, 0), "")</f>
        <v/>
      </c>
      <c r="J72" t="str">
        <f>IFERROR(VLOOKUP($C72, 'Base sheet'!$C$2:$L$853, 8, 0), "")</f>
        <v/>
      </c>
      <c r="K72" t="str">
        <f>IFERROR(VLOOKUP($C72, 'Base sheet'!$C$2:$L$853, 9, 0), "")</f>
        <v/>
      </c>
      <c r="L72" t="str">
        <f>IFERROR(IF(VLOOKUP($C72, 'Base sheet'!$C$2:$L$853, 10, 0) = 0, "", VLOOKUP($C72, 'Base sheet'!$C$2:$L$853, 10, 0)), "")</f>
        <v/>
      </c>
    </row>
    <row r="73" spans="3:12" x14ac:dyDescent="0.2">
      <c r="C73" s="7" t="str">
        <f t="shared" si="1"/>
        <v>.</v>
      </c>
      <c r="D73" t="str">
        <f>IFERROR(VLOOKUP($C73, 'Base sheet'!$C$2:$L$853, 2, 0), "")</f>
        <v/>
      </c>
      <c r="E73" t="str">
        <f>IFERROR(VLOOKUP($C73, 'Base sheet'!$C$2:$L$853, 3, 0), "")</f>
        <v/>
      </c>
      <c r="F73" s="5" t="str">
        <f>IFERROR(VLOOKUP($C73, 'Base sheet'!$C$2:$L$853, 4, 0), "")</f>
        <v/>
      </c>
      <c r="G73" t="str">
        <f>IFERROR(VLOOKUP($C73, 'Base sheet'!$C$2:$L$853, 5, 0), "")</f>
        <v/>
      </c>
      <c r="H73" s="4" t="str">
        <f>IFERROR(VLOOKUP($C73, 'Base sheet'!$C$2:$L$853, 6, 0), "")</f>
        <v/>
      </c>
      <c r="I73" t="str">
        <f>IFERROR(VLOOKUP($C73, 'Base sheet'!$C$2:$L$853, 7, 0), "")</f>
        <v/>
      </c>
      <c r="J73" t="str">
        <f>IFERROR(VLOOKUP($C73, 'Base sheet'!$C$2:$L$853, 8, 0), "")</f>
        <v/>
      </c>
      <c r="K73" t="str">
        <f>IFERROR(VLOOKUP($C73, 'Base sheet'!$C$2:$L$853, 9, 0), "")</f>
        <v/>
      </c>
      <c r="L73" t="str">
        <f>IFERROR(IF(VLOOKUP($C73, 'Base sheet'!$C$2:$L$853, 10, 0) = 0, "", VLOOKUP($C73, 'Base sheet'!$C$2:$L$853, 10, 0)), "")</f>
        <v/>
      </c>
    </row>
    <row r="74" spans="3:12" x14ac:dyDescent="0.2">
      <c r="C74" s="7" t="str">
        <f t="shared" si="1"/>
        <v>.</v>
      </c>
      <c r="D74" t="str">
        <f>IFERROR(VLOOKUP($C74, 'Base sheet'!$C$2:$L$853, 2, 0), "")</f>
        <v/>
      </c>
      <c r="E74" t="str">
        <f>IFERROR(VLOOKUP($C74, 'Base sheet'!$C$2:$L$853, 3, 0), "")</f>
        <v/>
      </c>
      <c r="F74" s="5" t="str">
        <f>IFERROR(VLOOKUP($C74, 'Base sheet'!$C$2:$L$853, 4, 0), "")</f>
        <v/>
      </c>
      <c r="G74" t="str">
        <f>IFERROR(VLOOKUP($C74, 'Base sheet'!$C$2:$L$853, 5, 0), "")</f>
        <v/>
      </c>
      <c r="H74" s="4" t="str">
        <f>IFERROR(VLOOKUP($C74, 'Base sheet'!$C$2:$L$853, 6, 0), "")</f>
        <v/>
      </c>
      <c r="I74" t="str">
        <f>IFERROR(VLOOKUP($C74, 'Base sheet'!$C$2:$L$853, 7, 0), "")</f>
        <v/>
      </c>
      <c r="J74" t="str">
        <f>IFERROR(VLOOKUP($C74, 'Base sheet'!$C$2:$L$853, 8, 0), "")</f>
        <v/>
      </c>
      <c r="K74" t="str">
        <f>IFERROR(VLOOKUP($C74, 'Base sheet'!$C$2:$L$853, 9, 0), "")</f>
        <v/>
      </c>
      <c r="L74" t="str">
        <f>IFERROR(IF(VLOOKUP($C74, 'Base sheet'!$C$2:$L$853, 10, 0) = 0, "", VLOOKUP($C74, 'Base sheet'!$C$2:$L$853, 10, 0)), "")</f>
        <v/>
      </c>
    </row>
    <row r="75" spans="3:12" x14ac:dyDescent="0.2">
      <c r="C75" s="7" t="str">
        <f t="shared" si="1"/>
        <v>.</v>
      </c>
      <c r="D75" t="str">
        <f>IFERROR(VLOOKUP($C75, 'Base sheet'!$C$2:$L$853, 2, 0), "")</f>
        <v/>
      </c>
      <c r="E75" t="str">
        <f>IFERROR(VLOOKUP($C75, 'Base sheet'!$C$2:$L$853, 3, 0), "")</f>
        <v/>
      </c>
      <c r="F75" s="5" t="str">
        <f>IFERROR(VLOOKUP($C75, 'Base sheet'!$C$2:$L$853, 4, 0), "")</f>
        <v/>
      </c>
      <c r="G75" t="str">
        <f>IFERROR(VLOOKUP($C75, 'Base sheet'!$C$2:$L$853, 5, 0), "")</f>
        <v/>
      </c>
      <c r="H75" s="4" t="str">
        <f>IFERROR(VLOOKUP($C75, 'Base sheet'!$C$2:$L$853, 6, 0), "")</f>
        <v/>
      </c>
      <c r="I75" t="str">
        <f>IFERROR(VLOOKUP($C75, 'Base sheet'!$C$2:$L$853, 7, 0), "")</f>
        <v/>
      </c>
      <c r="J75" t="str">
        <f>IFERROR(VLOOKUP($C75, 'Base sheet'!$C$2:$L$853, 8, 0), "")</f>
        <v/>
      </c>
      <c r="K75" t="str">
        <f>IFERROR(VLOOKUP($C75, 'Base sheet'!$C$2:$L$853, 9, 0), "")</f>
        <v/>
      </c>
      <c r="L75" t="str">
        <f>IFERROR(IF(VLOOKUP($C75, 'Base sheet'!$C$2:$L$853, 10, 0) = 0, "", VLOOKUP($C75, 'Base sheet'!$C$2:$L$853, 10, 0)), "")</f>
        <v/>
      </c>
    </row>
    <row r="76" spans="3:12" x14ac:dyDescent="0.2">
      <c r="C76" s="7" t="str">
        <f t="shared" si="1"/>
        <v>.</v>
      </c>
      <c r="D76" t="str">
        <f>IFERROR(VLOOKUP($C76, 'Base sheet'!$C$2:$L$853, 2, 0), "")</f>
        <v/>
      </c>
      <c r="E76" t="str">
        <f>IFERROR(VLOOKUP($C76, 'Base sheet'!$C$2:$L$853, 3, 0), "")</f>
        <v/>
      </c>
      <c r="F76" s="5" t="str">
        <f>IFERROR(VLOOKUP($C76, 'Base sheet'!$C$2:$L$853, 4, 0), "")</f>
        <v/>
      </c>
      <c r="G76" t="str">
        <f>IFERROR(VLOOKUP($C76, 'Base sheet'!$C$2:$L$853, 5, 0), "")</f>
        <v/>
      </c>
      <c r="H76" s="4" t="str">
        <f>IFERROR(VLOOKUP($C76, 'Base sheet'!$C$2:$L$853, 6, 0), "")</f>
        <v/>
      </c>
      <c r="I76" t="str">
        <f>IFERROR(VLOOKUP($C76, 'Base sheet'!$C$2:$L$853, 7, 0), "")</f>
        <v/>
      </c>
      <c r="J76" t="str">
        <f>IFERROR(VLOOKUP($C76, 'Base sheet'!$C$2:$L$853, 8, 0), "")</f>
        <v/>
      </c>
      <c r="K76" t="str">
        <f>IFERROR(VLOOKUP($C76, 'Base sheet'!$C$2:$L$853, 9, 0), "")</f>
        <v/>
      </c>
      <c r="L76" t="str">
        <f>IFERROR(IF(VLOOKUP($C76, 'Base sheet'!$C$2:$L$853, 10, 0) = 0, "", VLOOKUP($C76, 'Base sheet'!$C$2:$L$853, 10, 0)), "")</f>
        <v/>
      </c>
    </row>
    <row r="77" spans="3:12" x14ac:dyDescent="0.2">
      <c r="C77" s="7" t="str">
        <f t="shared" si="1"/>
        <v>.</v>
      </c>
      <c r="D77" t="str">
        <f>IFERROR(VLOOKUP($C77, 'Base sheet'!$C$2:$L$853, 2, 0), "")</f>
        <v/>
      </c>
      <c r="E77" t="str">
        <f>IFERROR(VLOOKUP($C77, 'Base sheet'!$C$2:$L$853, 3, 0), "")</f>
        <v/>
      </c>
      <c r="F77" s="5" t="str">
        <f>IFERROR(VLOOKUP($C77, 'Base sheet'!$C$2:$L$853, 4, 0), "")</f>
        <v/>
      </c>
      <c r="G77" t="str">
        <f>IFERROR(VLOOKUP($C77, 'Base sheet'!$C$2:$L$853, 5, 0), "")</f>
        <v/>
      </c>
      <c r="H77" s="4" t="str">
        <f>IFERROR(VLOOKUP($C77, 'Base sheet'!$C$2:$L$853, 6, 0), "")</f>
        <v/>
      </c>
      <c r="I77" t="str">
        <f>IFERROR(VLOOKUP($C77, 'Base sheet'!$C$2:$L$853, 7, 0), "")</f>
        <v/>
      </c>
      <c r="J77" t="str">
        <f>IFERROR(VLOOKUP($C77, 'Base sheet'!$C$2:$L$853, 8, 0), "")</f>
        <v/>
      </c>
      <c r="K77" t="str">
        <f>IFERROR(VLOOKUP($C77, 'Base sheet'!$C$2:$L$853, 9, 0), "")</f>
        <v/>
      </c>
      <c r="L77" t="str">
        <f>IFERROR(IF(VLOOKUP($C77, 'Base sheet'!$C$2:$L$853, 10, 0) = 0, "", VLOOKUP($C77, 'Base sheet'!$C$2:$L$853, 10, 0)), "")</f>
        <v/>
      </c>
    </row>
    <row r="78" spans="3:12" x14ac:dyDescent="0.2">
      <c r="C78" s="7" t="str">
        <f t="shared" si="1"/>
        <v>.</v>
      </c>
      <c r="D78" t="str">
        <f>IFERROR(VLOOKUP($C78, 'Base sheet'!$C$2:$L$853, 2, 0), "")</f>
        <v/>
      </c>
      <c r="E78" t="str">
        <f>IFERROR(VLOOKUP($C78, 'Base sheet'!$C$2:$L$853, 3, 0), "")</f>
        <v/>
      </c>
      <c r="F78" s="5" t="str">
        <f>IFERROR(VLOOKUP($C78, 'Base sheet'!$C$2:$L$853, 4, 0), "")</f>
        <v/>
      </c>
      <c r="G78" t="str">
        <f>IFERROR(VLOOKUP($C78, 'Base sheet'!$C$2:$L$853, 5, 0), "")</f>
        <v/>
      </c>
      <c r="H78" s="4" t="str">
        <f>IFERROR(VLOOKUP($C78, 'Base sheet'!$C$2:$L$853, 6, 0), "")</f>
        <v/>
      </c>
      <c r="I78" t="str">
        <f>IFERROR(VLOOKUP($C78, 'Base sheet'!$C$2:$L$853, 7, 0), "")</f>
        <v/>
      </c>
      <c r="J78" t="str">
        <f>IFERROR(VLOOKUP($C78, 'Base sheet'!$C$2:$L$853, 8, 0), "")</f>
        <v/>
      </c>
      <c r="K78" t="str">
        <f>IFERROR(VLOOKUP($C78, 'Base sheet'!$C$2:$L$853, 9, 0), "")</f>
        <v/>
      </c>
      <c r="L78" t="str">
        <f>IFERROR(IF(VLOOKUP($C78, 'Base sheet'!$C$2:$L$853, 10, 0) = 0, "", VLOOKUP($C78, 'Base sheet'!$C$2:$L$853, 10, 0)), "")</f>
        <v/>
      </c>
    </row>
    <row r="79" spans="3:12" x14ac:dyDescent="0.2">
      <c r="C79" s="7" t="str">
        <f t="shared" si="1"/>
        <v>.</v>
      </c>
      <c r="D79" t="str">
        <f>IFERROR(VLOOKUP($C79, 'Base sheet'!$C$2:$L$853, 2, 0), "")</f>
        <v/>
      </c>
      <c r="E79" t="str">
        <f>IFERROR(VLOOKUP($C79, 'Base sheet'!$C$2:$L$853, 3, 0), "")</f>
        <v/>
      </c>
      <c r="F79" s="5" t="str">
        <f>IFERROR(VLOOKUP($C79, 'Base sheet'!$C$2:$L$853, 4, 0), "")</f>
        <v/>
      </c>
      <c r="G79" t="str">
        <f>IFERROR(VLOOKUP($C79, 'Base sheet'!$C$2:$L$853, 5, 0), "")</f>
        <v/>
      </c>
      <c r="H79" s="4" t="str">
        <f>IFERROR(VLOOKUP($C79, 'Base sheet'!$C$2:$L$853, 6, 0), "")</f>
        <v/>
      </c>
      <c r="I79" t="str">
        <f>IFERROR(VLOOKUP($C79, 'Base sheet'!$C$2:$L$853, 7, 0), "")</f>
        <v/>
      </c>
      <c r="J79" t="str">
        <f>IFERROR(VLOOKUP($C79, 'Base sheet'!$C$2:$L$853, 8, 0), "")</f>
        <v/>
      </c>
      <c r="K79" t="str">
        <f>IFERROR(VLOOKUP($C79, 'Base sheet'!$C$2:$L$853, 9, 0), "")</f>
        <v/>
      </c>
      <c r="L79" t="str">
        <f>IFERROR(IF(VLOOKUP($C79, 'Base sheet'!$C$2:$L$853, 10, 0) = 0, "", VLOOKUP($C79, 'Base sheet'!$C$2:$L$853, 10, 0)), "")</f>
        <v/>
      </c>
    </row>
    <row r="80" spans="3:12" x14ac:dyDescent="0.2">
      <c r="C80" s="7" t="str">
        <f t="shared" si="1"/>
        <v>.</v>
      </c>
      <c r="D80" t="str">
        <f>IFERROR(VLOOKUP($C80, 'Base sheet'!$C$2:$L$853, 2, 0), "")</f>
        <v/>
      </c>
      <c r="E80" t="str">
        <f>IFERROR(VLOOKUP($C80, 'Base sheet'!$C$2:$L$853, 3, 0), "")</f>
        <v/>
      </c>
      <c r="F80" s="5" t="str">
        <f>IFERROR(VLOOKUP($C80, 'Base sheet'!$C$2:$L$853, 4, 0), "")</f>
        <v/>
      </c>
      <c r="G80" t="str">
        <f>IFERROR(VLOOKUP($C80, 'Base sheet'!$C$2:$L$853, 5, 0), "")</f>
        <v/>
      </c>
      <c r="H80" s="4" t="str">
        <f>IFERROR(VLOOKUP($C80, 'Base sheet'!$C$2:$L$853, 6, 0), "")</f>
        <v/>
      </c>
      <c r="I80" t="str">
        <f>IFERROR(VLOOKUP($C80, 'Base sheet'!$C$2:$L$853, 7, 0), "")</f>
        <v/>
      </c>
      <c r="J80" t="str">
        <f>IFERROR(VLOOKUP($C80, 'Base sheet'!$C$2:$L$853, 8, 0), "")</f>
        <v/>
      </c>
      <c r="K80" t="str">
        <f>IFERROR(VLOOKUP($C80, 'Base sheet'!$C$2:$L$853, 9, 0), "")</f>
        <v/>
      </c>
      <c r="L80" t="str">
        <f>IFERROR(IF(VLOOKUP($C80, 'Base sheet'!$C$2:$L$853, 10, 0) = 0, "", VLOOKUP($C80, 'Base sheet'!$C$2:$L$853, 10, 0)), "")</f>
        <v/>
      </c>
    </row>
    <row r="81" spans="3:12" x14ac:dyDescent="0.2">
      <c r="C81" s="7" t="str">
        <f t="shared" si="1"/>
        <v>.</v>
      </c>
      <c r="D81" t="str">
        <f>IFERROR(VLOOKUP($C81, 'Base sheet'!$C$2:$L$853, 2, 0), "")</f>
        <v/>
      </c>
      <c r="E81" t="str">
        <f>IFERROR(VLOOKUP($C81, 'Base sheet'!$C$2:$L$853, 3, 0), "")</f>
        <v/>
      </c>
      <c r="F81" s="5" t="str">
        <f>IFERROR(VLOOKUP($C81, 'Base sheet'!$C$2:$L$853, 4, 0), "")</f>
        <v/>
      </c>
      <c r="G81" t="str">
        <f>IFERROR(VLOOKUP($C81, 'Base sheet'!$C$2:$L$853, 5, 0), "")</f>
        <v/>
      </c>
      <c r="H81" s="4" t="str">
        <f>IFERROR(VLOOKUP($C81, 'Base sheet'!$C$2:$L$853, 6, 0), "")</f>
        <v/>
      </c>
      <c r="I81" t="str">
        <f>IFERROR(VLOOKUP($C81, 'Base sheet'!$C$2:$L$853, 7, 0), "")</f>
        <v/>
      </c>
      <c r="J81" t="str">
        <f>IFERROR(VLOOKUP($C81, 'Base sheet'!$C$2:$L$853, 8, 0), "")</f>
        <v/>
      </c>
      <c r="K81" t="str">
        <f>IFERROR(VLOOKUP($C81, 'Base sheet'!$C$2:$L$853, 9, 0), "")</f>
        <v/>
      </c>
      <c r="L81" t="str">
        <f>IFERROR(IF(VLOOKUP($C81, 'Base sheet'!$C$2:$L$853, 10, 0) = 0, "", VLOOKUP($C81, 'Base sheet'!$C$2:$L$853, 10, 0)), "")</f>
        <v/>
      </c>
    </row>
    <row r="82" spans="3:12" x14ac:dyDescent="0.2">
      <c r="C82" s="7" t="str">
        <f t="shared" si="1"/>
        <v>.</v>
      </c>
      <c r="D82" t="str">
        <f>IFERROR(VLOOKUP($C82, 'Base sheet'!$C$2:$L$853, 2, 0), "")</f>
        <v/>
      </c>
      <c r="E82" t="str">
        <f>IFERROR(VLOOKUP($C82, 'Base sheet'!$C$2:$L$853, 3, 0), "")</f>
        <v/>
      </c>
      <c r="F82" s="5" t="str">
        <f>IFERROR(VLOOKUP($C82, 'Base sheet'!$C$2:$L$853, 4, 0), "")</f>
        <v/>
      </c>
      <c r="G82" t="str">
        <f>IFERROR(VLOOKUP($C82, 'Base sheet'!$C$2:$L$853, 5, 0), "")</f>
        <v/>
      </c>
      <c r="H82" s="4" t="str">
        <f>IFERROR(VLOOKUP($C82, 'Base sheet'!$C$2:$L$853, 6, 0), "")</f>
        <v/>
      </c>
      <c r="I82" t="str">
        <f>IFERROR(VLOOKUP($C82, 'Base sheet'!$C$2:$L$853, 7, 0), "")</f>
        <v/>
      </c>
      <c r="J82" t="str">
        <f>IFERROR(VLOOKUP($C82, 'Base sheet'!$C$2:$L$853, 8, 0), "")</f>
        <v/>
      </c>
      <c r="K82" t="str">
        <f>IFERROR(VLOOKUP($C82, 'Base sheet'!$C$2:$L$853, 9, 0), "")</f>
        <v/>
      </c>
      <c r="L82" t="str">
        <f>IFERROR(IF(VLOOKUP($C82, 'Base sheet'!$C$2:$L$853, 10, 0) = 0, "", VLOOKUP($C82, 'Base sheet'!$C$2:$L$853, 10, 0)), "")</f>
        <v/>
      </c>
    </row>
    <row r="83" spans="3:12" x14ac:dyDescent="0.2">
      <c r="C83" s="7" t="str">
        <f t="shared" si="1"/>
        <v>.</v>
      </c>
      <c r="D83" t="str">
        <f>IFERROR(VLOOKUP($C83, 'Base sheet'!$C$2:$L$853, 2, 0), "")</f>
        <v/>
      </c>
      <c r="E83" t="str">
        <f>IFERROR(VLOOKUP($C83, 'Base sheet'!$C$2:$L$853, 3, 0), "")</f>
        <v/>
      </c>
      <c r="F83" s="5" t="str">
        <f>IFERROR(VLOOKUP($C83, 'Base sheet'!$C$2:$L$853, 4, 0), "")</f>
        <v/>
      </c>
      <c r="G83" t="str">
        <f>IFERROR(VLOOKUP($C83, 'Base sheet'!$C$2:$L$853, 5, 0), "")</f>
        <v/>
      </c>
      <c r="H83" s="4" t="str">
        <f>IFERROR(VLOOKUP($C83, 'Base sheet'!$C$2:$L$853, 6, 0), "")</f>
        <v/>
      </c>
      <c r="I83" t="str">
        <f>IFERROR(VLOOKUP($C83, 'Base sheet'!$C$2:$L$853, 7, 0), "")</f>
        <v/>
      </c>
      <c r="J83" t="str">
        <f>IFERROR(VLOOKUP($C83, 'Base sheet'!$C$2:$L$853, 8, 0), "")</f>
        <v/>
      </c>
      <c r="K83" t="str">
        <f>IFERROR(VLOOKUP($C83, 'Base sheet'!$C$2:$L$853, 9, 0), "")</f>
        <v/>
      </c>
      <c r="L83" t="str">
        <f>IFERROR(IF(VLOOKUP($C83, 'Base sheet'!$C$2:$L$853, 10, 0) = 0, "", VLOOKUP($C83, 'Base sheet'!$C$2:$L$853, 10, 0)), "")</f>
        <v/>
      </c>
    </row>
    <row r="84" spans="3:12" x14ac:dyDescent="0.2">
      <c r="C84" s="7" t="str">
        <f t="shared" si="1"/>
        <v>.</v>
      </c>
      <c r="D84" t="str">
        <f>IFERROR(VLOOKUP($C84, 'Base sheet'!$C$2:$L$853, 2, 0), "")</f>
        <v/>
      </c>
      <c r="E84" t="str">
        <f>IFERROR(VLOOKUP($C84, 'Base sheet'!$C$2:$L$853, 3, 0), "")</f>
        <v/>
      </c>
      <c r="F84" s="5" t="str">
        <f>IFERROR(VLOOKUP($C84, 'Base sheet'!$C$2:$L$853, 4, 0), "")</f>
        <v/>
      </c>
      <c r="G84" t="str">
        <f>IFERROR(VLOOKUP($C84, 'Base sheet'!$C$2:$L$853, 5, 0), "")</f>
        <v/>
      </c>
      <c r="H84" s="4" t="str">
        <f>IFERROR(VLOOKUP($C84, 'Base sheet'!$C$2:$L$853, 6, 0), "")</f>
        <v/>
      </c>
      <c r="I84" t="str">
        <f>IFERROR(VLOOKUP($C84, 'Base sheet'!$C$2:$L$853, 7, 0), "")</f>
        <v/>
      </c>
      <c r="J84" t="str">
        <f>IFERROR(VLOOKUP($C84, 'Base sheet'!$C$2:$L$853, 8, 0), "")</f>
        <v/>
      </c>
      <c r="K84" t="str">
        <f>IFERROR(VLOOKUP($C84, 'Base sheet'!$C$2:$L$853, 9, 0), "")</f>
        <v/>
      </c>
      <c r="L84" t="str">
        <f>IFERROR(IF(VLOOKUP($C84, 'Base sheet'!$C$2:$L$853, 10, 0) = 0, "", VLOOKUP($C84, 'Base sheet'!$C$2:$L$853, 10, 0)), "")</f>
        <v/>
      </c>
    </row>
    <row r="85" spans="3:12" x14ac:dyDescent="0.2">
      <c r="C85" s="7" t="str">
        <f t="shared" si="1"/>
        <v>.</v>
      </c>
      <c r="D85" t="str">
        <f>IFERROR(VLOOKUP($C85, 'Base sheet'!$C$2:$L$853, 2, 0), "")</f>
        <v/>
      </c>
      <c r="E85" t="str">
        <f>IFERROR(VLOOKUP($C85, 'Base sheet'!$C$2:$L$853, 3, 0), "")</f>
        <v/>
      </c>
      <c r="F85" s="5" t="str">
        <f>IFERROR(VLOOKUP($C85, 'Base sheet'!$C$2:$L$853, 4, 0), "")</f>
        <v/>
      </c>
      <c r="G85" t="str">
        <f>IFERROR(VLOOKUP($C85, 'Base sheet'!$C$2:$L$853, 5, 0), "")</f>
        <v/>
      </c>
      <c r="H85" s="4" t="str">
        <f>IFERROR(VLOOKUP($C85, 'Base sheet'!$C$2:$L$853, 6, 0), "")</f>
        <v/>
      </c>
      <c r="I85" t="str">
        <f>IFERROR(VLOOKUP($C85, 'Base sheet'!$C$2:$L$853, 7, 0), "")</f>
        <v/>
      </c>
      <c r="J85" t="str">
        <f>IFERROR(VLOOKUP($C85, 'Base sheet'!$C$2:$L$853, 8, 0), "")</f>
        <v/>
      </c>
      <c r="K85" t="str">
        <f>IFERROR(VLOOKUP($C85, 'Base sheet'!$C$2:$L$853, 9, 0), "")</f>
        <v/>
      </c>
      <c r="L85" t="str">
        <f>IFERROR(IF(VLOOKUP($C85, 'Base sheet'!$C$2:$L$853, 10, 0) = 0, "", VLOOKUP($C85, 'Base sheet'!$C$2:$L$853, 10, 0)), "")</f>
        <v/>
      </c>
    </row>
    <row r="86" spans="3:12" x14ac:dyDescent="0.2">
      <c r="C86" s="7" t="str">
        <f t="shared" si="1"/>
        <v>.</v>
      </c>
      <c r="D86" t="str">
        <f>IFERROR(VLOOKUP($C86, 'Base sheet'!$C$2:$L$853, 2, 0), "")</f>
        <v/>
      </c>
      <c r="E86" t="str">
        <f>IFERROR(VLOOKUP($C86, 'Base sheet'!$C$2:$L$853, 3, 0), "")</f>
        <v/>
      </c>
      <c r="F86" s="5" t="str">
        <f>IFERROR(VLOOKUP($C86, 'Base sheet'!$C$2:$L$853, 4, 0), "")</f>
        <v/>
      </c>
      <c r="G86" t="str">
        <f>IFERROR(VLOOKUP($C86, 'Base sheet'!$C$2:$L$853, 5, 0), "")</f>
        <v/>
      </c>
      <c r="H86" s="4" t="str">
        <f>IFERROR(VLOOKUP($C86, 'Base sheet'!$C$2:$L$853, 6, 0), "")</f>
        <v/>
      </c>
      <c r="I86" t="str">
        <f>IFERROR(VLOOKUP($C86, 'Base sheet'!$C$2:$L$853, 7, 0), "")</f>
        <v/>
      </c>
      <c r="J86" t="str">
        <f>IFERROR(VLOOKUP($C86, 'Base sheet'!$C$2:$L$853, 8, 0), "")</f>
        <v/>
      </c>
      <c r="K86" t="str">
        <f>IFERROR(VLOOKUP($C86, 'Base sheet'!$C$2:$L$853, 9, 0), "")</f>
        <v/>
      </c>
      <c r="L86" t="str">
        <f>IFERROR(IF(VLOOKUP($C86, 'Base sheet'!$C$2:$L$853, 10, 0) = 0, "", VLOOKUP($C86, 'Base sheet'!$C$2:$L$853, 10, 0)), "")</f>
        <v/>
      </c>
    </row>
    <row r="87" spans="3:12" x14ac:dyDescent="0.2">
      <c r="C87" s="7" t="str">
        <f t="shared" si="1"/>
        <v>.</v>
      </c>
      <c r="D87" t="str">
        <f>IFERROR(VLOOKUP($C87, 'Base sheet'!$C$2:$L$853, 2, 0), "")</f>
        <v/>
      </c>
      <c r="E87" t="str">
        <f>IFERROR(VLOOKUP($C87, 'Base sheet'!$C$2:$L$853, 3, 0), "")</f>
        <v/>
      </c>
      <c r="F87" s="5" t="str">
        <f>IFERROR(VLOOKUP($C87, 'Base sheet'!$C$2:$L$853, 4, 0), "")</f>
        <v/>
      </c>
      <c r="G87" t="str">
        <f>IFERROR(VLOOKUP($C87, 'Base sheet'!$C$2:$L$853, 5, 0), "")</f>
        <v/>
      </c>
      <c r="H87" s="4" t="str">
        <f>IFERROR(VLOOKUP($C87, 'Base sheet'!$C$2:$L$853, 6, 0), "")</f>
        <v/>
      </c>
      <c r="I87" t="str">
        <f>IFERROR(VLOOKUP($C87, 'Base sheet'!$C$2:$L$853, 7, 0), "")</f>
        <v/>
      </c>
      <c r="J87" t="str">
        <f>IFERROR(VLOOKUP($C87, 'Base sheet'!$C$2:$L$853, 8, 0), "")</f>
        <v/>
      </c>
      <c r="K87" t="str">
        <f>IFERROR(VLOOKUP($C87, 'Base sheet'!$C$2:$L$853, 9, 0), "")</f>
        <v/>
      </c>
      <c r="L87" t="str">
        <f>IFERROR(IF(VLOOKUP($C87, 'Base sheet'!$C$2:$L$853, 10, 0) = 0, "", VLOOKUP($C87, 'Base sheet'!$C$2:$L$853, 10, 0)), "")</f>
        <v/>
      </c>
    </row>
    <row r="88" spans="3:12" x14ac:dyDescent="0.2">
      <c r="C88" s="7" t="str">
        <f t="shared" si="1"/>
        <v>.</v>
      </c>
      <c r="D88" t="str">
        <f>IFERROR(VLOOKUP($C88, 'Base sheet'!$C$2:$L$853, 2, 0), "")</f>
        <v/>
      </c>
      <c r="E88" t="str">
        <f>IFERROR(VLOOKUP($C88, 'Base sheet'!$C$2:$L$853, 3, 0), "")</f>
        <v/>
      </c>
      <c r="F88" s="5" t="str">
        <f>IFERROR(VLOOKUP($C88, 'Base sheet'!$C$2:$L$853, 4, 0), "")</f>
        <v/>
      </c>
      <c r="G88" t="str">
        <f>IFERROR(VLOOKUP($C88, 'Base sheet'!$C$2:$L$853, 5, 0), "")</f>
        <v/>
      </c>
      <c r="H88" s="4" t="str">
        <f>IFERROR(VLOOKUP($C88, 'Base sheet'!$C$2:$L$853, 6, 0), "")</f>
        <v/>
      </c>
      <c r="I88" t="str">
        <f>IFERROR(VLOOKUP($C88, 'Base sheet'!$C$2:$L$853, 7, 0), "")</f>
        <v/>
      </c>
      <c r="J88" t="str">
        <f>IFERROR(VLOOKUP($C88, 'Base sheet'!$C$2:$L$853, 8, 0), "")</f>
        <v/>
      </c>
      <c r="K88" t="str">
        <f>IFERROR(VLOOKUP($C88, 'Base sheet'!$C$2:$L$853, 9, 0), "")</f>
        <v/>
      </c>
      <c r="L88" t="str">
        <f>IFERROR(IF(VLOOKUP($C88, 'Base sheet'!$C$2:$L$853, 10, 0) = 0, "", VLOOKUP($C88, 'Base sheet'!$C$2:$L$853, 10, 0)), "")</f>
        <v/>
      </c>
    </row>
    <row r="89" spans="3:12" x14ac:dyDescent="0.2">
      <c r="C89" s="7" t="str">
        <f t="shared" si="1"/>
        <v>.</v>
      </c>
      <c r="D89" t="str">
        <f>IFERROR(VLOOKUP($C89, 'Base sheet'!$C$2:$L$853, 2, 0), "")</f>
        <v/>
      </c>
      <c r="E89" t="str">
        <f>IFERROR(VLOOKUP($C89, 'Base sheet'!$C$2:$L$853, 3, 0), "")</f>
        <v/>
      </c>
      <c r="F89" s="5" t="str">
        <f>IFERROR(VLOOKUP($C89, 'Base sheet'!$C$2:$L$853, 4, 0), "")</f>
        <v/>
      </c>
      <c r="G89" t="str">
        <f>IFERROR(VLOOKUP($C89, 'Base sheet'!$C$2:$L$853, 5, 0), "")</f>
        <v/>
      </c>
      <c r="H89" s="4" t="str">
        <f>IFERROR(VLOOKUP($C89, 'Base sheet'!$C$2:$L$853, 6, 0), "")</f>
        <v/>
      </c>
      <c r="I89" t="str">
        <f>IFERROR(VLOOKUP($C89, 'Base sheet'!$C$2:$L$853, 7, 0), "")</f>
        <v/>
      </c>
      <c r="J89" t="str">
        <f>IFERROR(VLOOKUP($C89, 'Base sheet'!$C$2:$L$853, 8, 0), "")</f>
        <v/>
      </c>
      <c r="K89" t="str">
        <f>IFERROR(VLOOKUP($C89, 'Base sheet'!$C$2:$L$853, 9, 0), "")</f>
        <v/>
      </c>
      <c r="L89" t="str">
        <f>IFERROR(IF(VLOOKUP($C89, 'Base sheet'!$C$2:$L$853, 10, 0) = 0, "", VLOOKUP($C89, 'Base sheet'!$C$2:$L$853, 10, 0)), "")</f>
        <v/>
      </c>
    </row>
    <row r="90" spans="3:12" x14ac:dyDescent="0.2">
      <c r="C90" s="7" t="str">
        <f t="shared" si="1"/>
        <v>.</v>
      </c>
      <c r="D90" t="str">
        <f>IFERROR(VLOOKUP($C90, 'Base sheet'!$C$2:$L$853, 2, 0), "")</f>
        <v/>
      </c>
      <c r="E90" t="str">
        <f>IFERROR(VLOOKUP($C90, 'Base sheet'!$C$2:$L$853, 3, 0), "")</f>
        <v/>
      </c>
      <c r="F90" s="5" t="str">
        <f>IFERROR(VLOOKUP($C90, 'Base sheet'!$C$2:$L$853, 4, 0), "")</f>
        <v/>
      </c>
      <c r="G90" t="str">
        <f>IFERROR(VLOOKUP($C90, 'Base sheet'!$C$2:$L$853, 5, 0), "")</f>
        <v/>
      </c>
      <c r="H90" s="4" t="str">
        <f>IFERROR(VLOOKUP($C90, 'Base sheet'!$C$2:$L$853, 6, 0), "")</f>
        <v/>
      </c>
      <c r="I90" t="str">
        <f>IFERROR(VLOOKUP($C90, 'Base sheet'!$C$2:$L$853, 7, 0), "")</f>
        <v/>
      </c>
      <c r="J90" t="str">
        <f>IFERROR(VLOOKUP($C90, 'Base sheet'!$C$2:$L$853, 8, 0), "")</f>
        <v/>
      </c>
      <c r="K90" t="str">
        <f>IFERROR(VLOOKUP($C90, 'Base sheet'!$C$2:$L$853, 9, 0), "")</f>
        <v/>
      </c>
      <c r="L90" t="str">
        <f>IFERROR(IF(VLOOKUP($C90, 'Base sheet'!$C$2:$L$853, 10, 0) = 0, "", VLOOKUP($C90, 'Base sheet'!$C$2:$L$853, 10, 0)), "")</f>
        <v/>
      </c>
    </row>
    <row r="91" spans="3:12" x14ac:dyDescent="0.2">
      <c r="C91" s="7" t="str">
        <f t="shared" si="1"/>
        <v>.</v>
      </c>
      <c r="D91" t="str">
        <f>IFERROR(VLOOKUP($C91, 'Base sheet'!$C$2:$L$853, 2, 0), "")</f>
        <v/>
      </c>
      <c r="E91" t="str">
        <f>IFERROR(VLOOKUP($C91, 'Base sheet'!$C$2:$L$853, 3, 0), "")</f>
        <v/>
      </c>
      <c r="F91" s="5" t="str">
        <f>IFERROR(VLOOKUP($C91, 'Base sheet'!$C$2:$L$853, 4, 0), "")</f>
        <v/>
      </c>
      <c r="G91" t="str">
        <f>IFERROR(VLOOKUP($C91, 'Base sheet'!$C$2:$L$853, 5, 0), "")</f>
        <v/>
      </c>
      <c r="H91" s="4" t="str">
        <f>IFERROR(VLOOKUP($C91, 'Base sheet'!$C$2:$L$853, 6, 0), "")</f>
        <v/>
      </c>
      <c r="I91" t="str">
        <f>IFERROR(VLOOKUP($C91, 'Base sheet'!$C$2:$L$853, 7, 0), "")</f>
        <v/>
      </c>
      <c r="J91" t="str">
        <f>IFERROR(VLOOKUP($C91, 'Base sheet'!$C$2:$L$853, 8, 0), "")</f>
        <v/>
      </c>
      <c r="K91" t="str">
        <f>IFERROR(VLOOKUP($C91, 'Base sheet'!$C$2:$L$853, 9, 0), "")</f>
        <v/>
      </c>
      <c r="L91" t="str">
        <f>IFERROR(IF(VLOOKUP($C91, 'Base sheet'!$C$2:$L$853, 10, 0) = 0, "", VLOOKUP($C91, 'Base sheet'!$C$2:$L$853, 10, 0)), "")</f>
        <v/>
      </c>
    </row>
    <row r="92" spans="3:12" x14ac:dyDescent="0.2">
      <c r="C92" s="7" t="str">
        <f t="shared" si="1"/>
        <v>.</v>
      </c>
      <c r="D92" t="str">
        <f>IFERROR(VLOOKUP($C92, 'Base sheet'!$C$2:$L$853, 2, 0), "")</f>
        <v/>
      </c>
      <c r="E92" t="str">
        <f>IFERROR(VLOOKUP($C92, 'Base sheet'!$C$2:$L$853, 3, 0), "")</f>
        <v/>
      </c>
      <c r="F92" s="5" t="str">
        <f>IFERROR(VLOOKUP($C92, 'Base sheet'!$C$2:$L$853, 4, 0), "")</f>
        <v/>
      </c>
      <c r="G92" t="str">
        <f>IFERROR(VLOOKUP($C92, 'Base sheet'!$C$2:$L$853, 5, 0), "")</f>
        <v/>
      </c>
      <c r="H92" s="4" t="str">
        <f>IFERROR(VLOOKUP($C92, 'Base sheet'!$C$2:$L$853, 6, 0), "")</f>
        <v/>
      </c>
      <c r="I92" t="str">
        <f>IFERROR(VLOOKUP($C92, 'Base sheet'!$C$2:$L$853, 7, 0), "")</f>
        <v/>
      </c>
      <c r="J92" t="str">
        <f>IFERROR(VLOOKUP($C92, 'Base sheet'!$C$2:$L$853, 8, 0), "")</f>
        <v/>
      </c>
      <c r="K92" t="str">
        <f>IFERROR(VLOOKUP($C92, 'Base sheet'!$C$2:$L$853, 9, 0), "")</f>
        <v/>
      </c>
      <c r="L92" t="str">
        <f>IFERROR(IF(VLOOKUP($C92, 'Base sheet'!$C$2:$L$853, 10, 0) = 0, "", VLOOKUP($C92, 'Base sheet'!$C$2:$L$853, 10, 0)), "")</f>
        <v/>
      </c>
    </row>
    <row r="93" spans="3:12" x14ac:dyDescent="0.2">
      <c r="C93" s="7" t="str">
        <f t="shared" si="1"/>
        <v>.</v>
      </c>
      <c r="D93" t="str">
        <f>IFERROR(VLOOKUP($C93, 'Base sheet'!$C$2:$L$853, 2, 0), "")</f>
        <v/>
      </c>
      <c r="E93" t="str">
        <f>IFERROR(VLOOKUP($C93, 'Base sheet'!$C$2:$L$853, 3, 0), "")</f>
        <v/>
      </c>
      <c r="F93" s="5" t="str">
        <f>IFERROR(VLOOKUP($C93, 'Base sheet'!$C$2:$L$853, 4, 0), "")</f>
        <v/>
      </c>
      <c r="G93" t="str">
        <f>IFERROR(VLOOKUP($C93, 'Base sheet'!$C$2:$L$853, 5, 0), "")</f>
        <v/>
      </c>
      <c r="H93" s="4" t="str">
        <f>IFERROR(VLOOKUP($C93, 'Base sheet'!$C$2:$L$853, 6, 0), "")</f>
        <v/>
      </c>
      <c r="I93" t="str">
        <f>IFERROR(VLOOKUP($C93, 'Base sheet'!$C$2:$L$853, 7, 0), "")</f>
        <v/>
      </c>
      <c r="J93" t="str">
        <f>IFERROR(VLOOKUP($C93, 'Base sheet'!$C$2:$L$853, 8, 0), "")</f>
        <v/>
      </c>
      <c r="K93" t="str">
        <f>IFERROR(VLOOKUP($C93, 'Base sheet'!$C$2:$L$853, 9, 0), "")</f>
        <v/>
      </c>
      <c r="L93" t="str">
        <f>IFERROR(IF(VLOOKUP($C93, 'Base sheet'!$C$2:$L$853, 10, 0) = 0, "", VLOOKUP($C93, 'Base sheet'!$C$2:$L$853, 10, 0)), "")</f>
        <v/>
      </c>
    </row>
    <row r="94" spans="3:12" x14ac:dyDescent="0.2">
      <c r="C94" s="7" t="str">
        <f t="shared" si="1"/>
        <v>.</v>
      </c>
      <c r="D94" t="str">
        <f>IFERROR(VLOOKUP($C94, 'Base sheet'!$C$2:$L$853, 2, 0), "")</f>
        <v/>
      </c>
      <c r="E94" t="str">
        <f>IFERROR(VLOOKUP($C94, 'Base sheet'!$C$2:$L$853, 3, 0), "")</f>
        <v/>
      </c>
      <c r="F94" s="5" t="str">
        <f>IFERROR(VLOOKUP($C94, 'Base sheet'!$C$2:$L$853, 4, 0), "")</f>
        <v/>
      </c>
      <c r="G94" t="str">
        <f>IFERROR(VLOOKUP($C94, 'Base sheet'!$C$2:$L$853, 5, 0), "")</f>
        <v/>
      </c>
      <c r="H94" s="4" t="str">
        <f>IFERROR(VLOOKUP($C94, 'Base sheet'!$C$2:$L$853, 6, 0), "")</f>
        <v/>
      </c>
      <c r="I94" t="str">
        <f>IFERROR(VLOOKUP($C94, 'Base sheet'!$C$2:$L$853, 7, 0), "")</f>
        <v/>
      </c>
      <c r="J94" t="str">
        <f>IFERROR(VLOOKUP($C94, 'Base sheet'!$C$2:$L$853, 8, 0), "")</f>
        <v/>
      </c>
      <c r="K94" t="str">
        <f>IFERROR(VLOOKUP($C94, 'Base sheet'!$C$2:$L$853, 9, 0), "")</f>
        <v/>
      </c>
      <c r="L94" t="str">
        <f>IFERROR(IF(VLOOKUP($C94, 'Base sheet'!$C$2:$L$853, 10, 0) = 0, "", VLOOKUP($C94, 'Base sheet'!$C$2:$L$853, 10, 0)), "")</f>
        <v/>
      </c>
    </row>
    <row r="95" spans="3:12" x14ac:dyDescent="0.2">
      <c r="C95" s="7" t="str">
        <f t="shared" si="1"/>
        <v>.</v>
      </c>
      <c r="D95" t="str">
        <f>IFERROR(VLOOKUP($C95, 'Base sheet'!$C$2:$L$853, 2, 0), "")</f>
        <v/>
      </c>
      <c r="E95" t="str">
        <f>IFERROR(VLOOKUP($C95, 'Base sheet'!$C$2:$L$853, 3, 0), "")</f>
        <v/>
      </c>
      <c r="F95" s="5" t="str">
        <f>IFERROR(VLOOKUP($C95, 'Base sheet'!$C$2:$L$853, 4, 0), "")</f>
        <v/>
      </c>
      <c r="G95" t="str">
        <f>IFERROR(VLOOKUP($C95, 'Base sheet'!$C$2:$L$853, 5, 0), "")</f>
        <v/>
      </c>
      <c r="H95" s="4" t="str">
        <f>IFERROR(VLOOKUP($C95, 'Base sheet'!$C$2:$L$853, 6, 0), "")</f>
        <v/>
      </c>
      <c r="I95" t="str">
        <f>IFERROR(VLOOKUP($C95, 'Base sheet'!$C$2:$L$853, 7, 0), "")</f>
        <v/>
      </c>
      <c r="J95" t="str">
        <f>IFERROR(VLOOKUP($C95, 'Base sheet'!$C$2:$L$853, 8, 0), "")</f>
        <v/>
      </c>
      <c r="K95" t="str">
        <f>IFERROR(VLOOKUP($C95, 'Base sheet'!$C$2:$L$853, 9, 0), "")</f>
        <v/>
      </c>
      <c r="L95" t="str">
        <f>IFERROR(IF(VLOOKUP($C95, 'Base sheet'!$C$2:$L$853, 10, 0) = 0, "", VLOOKUP($C95, 'Base sheet'!$C$2:$L$853, 10, 0)), "")</f>
        <v/>
      </c>
    </row>
    <row r="96" spans="3:12" x14ac:dyDescent="0.2">
      <c r="C96" s="7" t="str">
        <f t="shared" si="1"/>
        <v>.</v>
      </c>
      <c r="D96" t="str">
        <f>IFERROR(VLOOKUP($C96, 'Base sheet'!$C$2:$L$853, 2, 0), "")</f>
        <v/>
      </c>
      <c r="E96" t="str">
        <f>IFERROR(VLOOKUP($C96, 'Base sheet'!$C$2:$L$853, 3, 0), "")</f>
        <v/>
      </c>
      <c r="F96" s="5" t="str">
        <f>IFERROR(VLOOKUP($C96, 'Base sheet'!$C$2:$L$853, 4, 0), "")</f>
        <v/>
      </c>
      <c r="G96" t="str">
        <f>IFERROR(VLOOKUP($C96, 'Base sheet'!$C$2:$L$853, 5, 0), "")</f>
        <v/>
      </c>
      <c r="H96" s="4" t="str">
        <f>IFERROR(VLOOKUP($C96, 'Base sheet'!$C$2:$L$853, 6, 0), "")</f>
        <v/>
      </c>
      <c r="I96" t="str">
        <f>IFERROR(VLOOKUP($C96, 'Base sheet'!$C$2:$L$853, 7, 0), "")</f>
        <v/>
      </c>
      <c r="J96" t="str">
        <f>IFERROR(VLOOKUP($C96, 'Base sheet'!$C$2:$L$853, 8, 0), "")</f>
        <v/>
      </c>
      <c r="K96" t="str">
        <f>IFERROR(VLOOKUP($C96, 'Base sheet'!$C$2:$L$853, 9, 0), "")</f>
        <v/>
      </c>
      <c r="L96" t="str">
        <f>IFERROR(IF(VLOOKUP($C96, 'Base sheet'!$C$2:$L$853, 10, 0) = 0, "", VLOOKUP($C96, 'Base sheet'!$C$2:$L$853, 10, 0)), "")</f>
        <v/>
      </c>
    </row>
    <row r="97" spans="3:12" x14ac:dyDescent="0.2">
      <c r="C97" s="7" t="str">
        <f t="shared" si="1"/>
        <v>.</v>
      </c>
      <c r="D97" t="str">
        <f>IFERROR(VLOOKUP($C97, 'Base sheet'!$C$2:$L$853, 2, 0), "")</f>
        <v/>
      </c>
      <c r="E97" t="str">
        <f>IFERROR(VLOOKUP($C97, 'Base sheet'!$C$2:$L$853, 3, 0), "")</f>
        <v/>
      </c>
      <c r="F97" s="5" t="str">
        <f>IFERROR(VLOOKUP($C97, 'Base sheet'!$C$2:$L$853, 4, 0), "")</f>
        <v/>
      </c>
      <c r="G97" t="str">
        <f>IFERROR(VLOOKUP($C97, 'Base sheet'!$C$2:$L$853, 5, 0), "")</f>
        <v/>
      </c>
      <c r="H97" s="4" t="str">
        <f>IFERROR(VLOOKUP($C97, 'Base sheet'!$C$2:$L$853, 6, 0), "")</f>
        <v/>
      </c>
      <c r="I97" t="str">
        <f>IFERROR(VLOOKUP($C97, 'Base sheet'!$C$2:$L$853, 7, 0), "")</f>
        <v/>
      </c>
      <c r="J97" t="str">
        <f>IFERROR(VLOOKUP($C97, 'Base sheet'!$C$2:$L$853, 8, 0), "")</f>
        <v/>
      </c>
      <c r="K97" t="str">
        <f>IFERROR(VLOOKUP($C97, 'Base sheet'!$C$2:$L$853, 9, 0), "")</f>
        <v/>
      </c>
      <c r="L97" t="str">
        <f>IFERROR(IF(VLOOKUP($C97, 'Base sheet'!$C$2:$L$853, 10, 0) = 0, "", VLOOKUP($C97, 'Base sheet'!$C$2:$L$853, 10, 0)), "")</f>
        <v/>
      </c>
    </row>
    <row r="98" spans="3:12" x14ac:dyDescent="0.2">
      <c r="C98" s="7" t="str">
        <f t="shared" si="1"/>
        <v>.</v>
      </c>
      <c r="D98" t="str">
        <f>IFERROR(VLOOKUP($C98, 'Base sheet'!$C$2:$L$853, 2, 0), "")</f>
        <v/>
      </c>
      <c r="E98" t="str">
        <f>IFERROR(VLOOKUP($C98, 'Base sheet'!$C$2:$L$853, 3, 0), "")</f>
        <v/>
      </c>
      <c r="F98" s="5" t="str">
        <f>IFERROR(VLOOKUP($C98, 'Base sheet'!$C$2:$L$853, 4, 0), "")</f>
        <v/>
      </c>
      <c r="G98" t="str">
        <f>IFERROR(VLOOKUP($C98, 'Base sheet'!$C$2:$L$853, 5, 0), "")</f>
        <v/>
      </c>
      <c r="H98" s="4" t="str">
        <f>IFERROR(VLOOKUP($C98, 'Base sheet'!$C$2:$L$853, 6, 0), "")</f>
        <v/>
      </c>
      <c r="I98" t="str">
        <f>IFERROR(VLOOKUP($C98, 'Base sheet'!$C$2:$L$853, 7, 0), "")</f>
        <v/>
      </c>
      <c r="J98" t="str">
        <f>IFERROR(VLOOKUP($C98, 'Base sheet'!$C$2:$L$853, 8, 0), "")</f>
        <v/>
      </c>
      <c r="K98" t="str">
        <f>IFERROR(VLOOKUP($C98, 'Base sheet'!$C$2:$L$853, 9, 0), "")</f>
        <v/>
      </c>
      <c r="L98" t="str">
        <f>IFERROR(IF(VLOOKUP($C98, 'Base sheet'!$C$2:$L$853, 10, 0) = 0, "", VLOOKUP($C98, 'Base sheet'!$C$2:$L$853, 10, 0)), "")</f>
        <v/>
      </c>
    </row>
    <row r="99" spans="3:12" x14ac:dyDescent="0.2">
      <c r="C99" s="7" t="str">
        <f t="shared" si="1"/>
        <v>.</v>
      </c>
      <c r="D99" t="str">
        <f>IFERROR(VLOOKUP($C99, 'Base sheet'!$C$2:$L$853, 2, 0), "")</f>
        <v/>
      </c>
      <c r="E99" t="str">
        <f>IFERROR(VLOOKUP($C99, 'Base sheet'!$C$2:$L$853, 3, 0), "")</f>
        <v/>
      </c>
      <c r="F99" s="5" t="str">
        <f>IFERROR(VLOOKUP($C99, 'Base sheet'!$C$2:$L$853, 4, 0), "")</f>
        <v/>
      </c>
      <c r="G99" t="str">
        <f>IFERROR(VLOOKUP($C99, 'Base sheet'!$C$2:$L$853, 5, 0), "")</f>
        <v/>
      </c>
      <c r="H99" s="4" t="str">
        <f>IFERROR(VLOOKUP($C99, 'Base sheet'!$C$2:$L$853, 6, 0), "")</f>
        <v/>
      </c>
      <c r="I99" t="str">
        <f>IFERROR(VLOOKUP($C99, 'Base sheet'!$C$2:$L$853, 7, 0), "")</f>
        <v/>
      </c>
      <c r="J99" t="str">
        <f>IFERROR(VLOOKUP($C99, 'Base sheet'!$C$2:$L$853, 8, 0), "")</f>
        <v/>
      </c>
      <c r="K99" t="str">
        <f>IFERROR(VLOOKUP($C99, 'Base sheet'!$C$2:$L$853, 9, 0), "")</f>
        <v/>
      </c>
      <c r="L99" t="str">
        <f>IFERROR(IF(VLOOKUP($C99, 'Base sheet'!$C$2:$L$853, 10, 0) = 0, "", VLOOKUP($C99, 'Base sheet'!$C$2:$L$853, 10, 0)), "")</f>
        <v/>
      </c>
    </row>
    <row r="100" spans="3:12" x14ac:dyDescent="0.2">
      <c r="C100" s="7" t="str">
        <f t="shared" si="1"/>
        <v>.</v>
      </c>
      <c r="D100" t="str">
        <f>IFERROR(VLOOKUP($C100, 'Base sheet'!$C$2:$L$853, 2, 0), "")</f>
        <v/>
      </c>
      <c r="E100" t="str">
        <f>IFERROR(VLOOKUP($C100, 'Base sheet'!$C$2:$L$853, 3, 0), "")</f>
        <v/>
      </c>
      <c r="F100" s="5" t="str">
        <f>IFERROR(VLOOKUP($C100, 'Base sheet'!$C$2:$L$853, 4, 0), "")</f>
        <v/>
      </c>
      <c r="G100" t="str">
        <f>IFERROR(VLOOKUP($C100, 'Base sheet'!$C$2:$L$853, 5, 0), "")</f>
        <v/>
      </c>
      <c r="H100" s="4" t="str">
        <f>IFERROR(VLOOKUP($C100, 'Base sheet'!$C$2:$L$853, 6, 0), "")</f>
        <v/>
      </c>
      <c r="I100" t="str">
        <f>IFERROR(VLOOKUP($C100, 'Base sheet'!$C$2:$L$853, 7, 0), "")</f>
        <v/>
      </c>
      <c r="J100" t="str">
        <f>IFERROR(VLOOKUP($C100, 'Base sheet'!$C$2:$L$853, 8, 0), "")</f>
        <v/>
      </c>
      <c r="K100" t="str">
        <f>IFERROR(VLOOKUP($C100, 'Base sheet'!$C$2:$L$853, 9, 0), "")</f>
        <v/>
      </c>
      <c r="L100" t="str">
        <f>IFERROR(IF(VLOOKUP($C100, 'Base sheet'!$C$2:$L$853, 10, 0) = 0, "", VLOOKUP($C100, 'Base sheet'!$C$2:$L$853, 10, 0)), "")</f>
        <v/>
      </c>
    </row>
    <row r="101" spans="3:12" x14ac:dyDescent="0.2">
      <c r="C101" s="7" t="str">
        <f t="shared" si="1"/>
        <v>.</v>
      </c>
      <c r="D101" t="str">
        <f>IFERROR(VLOOKUP($C101, 'Base sheet'!$C$2:$L$853, 2, 0), "")</f>
        <v/>
      </c>
      <c r="E101" t="str">
        <f>IFERROR(VLOOKUP($C101, 'Base sheet'!$C$2:$L$853, 3, 0), "")</f>
        <v/>
      </c>
      <c r="F101" s="5" t="str">
        <f>IFERROR(VLOOKUP($C101, 'Base sheet'!$C$2:$L$853, 4, 0), "")</f>
        <v/>
      </c>
      <c r="G101" t="str">
        <f>IFERROR(VLOOKUP($C101, 'Base sheet'!$C$2:$L$853, 5, 0), "")</f>
        <v/>
      </c>
      <c r="H101" s="4" t="str">
        <f>IFERROR(VLOOKUP($C101, 'Base sheet'!$C$2:$L$853, 6, 0), "")</f>
        <v/>
      </c>
      <c r="I101" t="str">
        <f>IFERROR(VLOOKUP($C101, 'Base sheet'!$C$2:$L$853, 7, 0), "")</f>
        <v/>
      </c>
      <c r="J101" t="str">
        <f>IFERROR(VLOOKUP($C101, 'Base sheet'!$C$2:$L$853, 8, 0), "")</f>
        <v/>
      </c>
      <c r="K101" t="str">
        <f>IFERROR(VLOOKUP($C101, 'Base sheet'!$C$2:$L$853, 9, 0), "")</f>
        <v/>
      </c>
      <c r="L101" t="str">
        <f>IFERROR(IF(VLOOKUP($C101, 'Base sheet'!$C$2:$L$853, 10, 0) = 0, "", VLOOKUP($C101, 'Base sheet'!$C$2:$L$853, 10, 0)), "")</f>
        <v/>
      </c>
    </row>
    <row r="102" spans="3:12" x14ac:dyDescent="0.2">
      <c r="C102" s="7" t="str">
        <f t="shared" si="1"/>
        <v>.</v>
      </c>
      <c r="D102" t="str">
        <f>IFERROR(VLOOKUP($C102, 'Base sheet'!$C$2:$L$853, 2, 0), "")</f>
        <v/>
      </c>
      <c r="E102" t="str">
        <f>IFERROR(VLOOKUP($C102, 'Base sheet'!$C$2:$L$853, 3, 0), "")</f>
        <v/>
      </c>
      <c r="F102" s="5" t="str">
        <f>IFERROR(VLOOKUP($C102, 'Base sheet'!$C$2:$L$853, 4, 0), "")</f>
        <v/>
      </c>
      <c r="G102" t="str">
        <f>IFERROR(VLOOKUP($C102, 'Base sheet'!$C$2:$L$853, 5, 0), "")</f>
        <v/>
      </c>
      <c r="H102" s="4" t="str">
        <f>IFERROR(VLOOKUP($C102, 'Base sheet'!$C$2:$L$853, 6, 0), "")</f>
        <v/>
      </c>
      <c r="I102" t="str">
        <f>IFERROR(VLOOKUP($C102, 'Base sheet'!$C$2:$L$853, 7, 0), "")</f>
        <v/>
      </c>
      <c r="J102" t="str">
        <f>IFERROR(VLOOKUP($C102, 'Base sheet'!$C$2:$L$853, 8, 0), "")</f>
        <v/>
      </c>
      <c r="K102" t="str">
        <f>IFERROR(VLOOKUP($C102, 'Base sheet'!$C$2:$L$853, 9, 0), "")</f>
        <v/>
      </c>
      <c r="L102" t="str">
        <f>IFERROR(IF(VLOOKUP($C102, 'Base sheet'!$C$2:$L$853, 10, 0) = 0, "", VLOOKUP($C102, 'Base sheet'!$C$2:$L$853, 10, 0)), "")</f>
        <v/>
      </c>
    </row>
    <row r="103" spans="3:12" x14ac:dyDescent="0.2">
      <c r="C103" s="7" t="str">
        <f t="shared" si="1"/>
        <v>.</v>
      </c>
      <c r="D103" t="str">
        <f>IFERROR(VLOOKUP($C103, 'Base sheet'!$C$2:$L$853, 2, 0), "")</f>
        <v/>
      </c>
      <c r="E103" t="str">
        <f>IFERROR(VLOOKUP($C103, 'Base sheet'!$C$2:$L$853, 3, 0), "")</f>
        <v/>
      </c>
      <c r="F103" s="5" t="str">
        <f>IFERROR(VLOOKUP($C103, 'Base sheet'!$C$2:$L$853, 4, 0), "")</f>
        <v/>
      </c>
      <c r="G103" t="str">
        <f>IFERROR(VLOOKUP($C103, 'Base sheet'!$C$2:$L$853, 5, 0), "")</f>
        <v/>
      </c>
      <c r="H103" s="4" t="str">
        <f>IFERROR(VLOOKUP($C103, 'Base sheet'!$C$2:$L$853, 6, 0), "")</f>
        <v/>
      </c>
      <c r="I103" t="str">
        <f>IFERROR(VLOOKUP($C103, 'Base sheet'!$C$2:$L$853, 7, 0), "")</f>
        <v/>
      </c>
      <c r="J103" t="str">
        <f>IFERROR(VLOOKUP($C103, 'Base sheet'!$C$2:$L$853, 8, 0), "")</f>
        <v/>
      </c>
      <c r="K103" t="str">
        <f>IFERROR(VLOOKUP($C103, 'Base sheet'!$C$2:$L$853, 9, 0), "")</f>
        <v/>
      </c>
      <c r="L103" t="str">
        <f>IFERROR(IF(VLOOKUP($C103, 'Base sheet'!$C$2:$L$853, 10, 0) = 0, "", VLOOKUP($C103, 'Base sheet'!$C$2:$L$853, 10, 0)), "")</f>
        <v/>
      </c>
    </row>
    <row r="104" spans="3:12" x14ac:dyDescent="0.2">
      <c r="C104" s="7" t="str">
        <f t="shared" si="1"/>
        <v>.</v>
      </c>
      <c r="D104" t="str">
        <f>IFERROR(VLOOKUP($C104, 'Base sheet'!$C$2:$L$853, 2, 0), "")</f>
        <v/>
      </c>
      <c r="E104" t="str">
        <f>IFERROR(VLOOKUP($C104, 'Base sheet'!$C$2:$L$853, 3, 0), "")</f>
        <v/>
      </c>
      <c r="F104" s="5" t="str">
        <f>IFERROR(VLOOKUP($C104, 'Base sheet'!$C$2:$L$853, 4, 0), "")</f>
        <v/>
      </c>
      <c r="G104" t="str">
        <f>IFERROR(VLOOKUP($C104, 'Base sheet'!$C$2:$L$853, 5, 0), "")</f>
        <v/>
      </c>
      <c r="H104" s="4" t="str">
        <f>IFERROR(VLOOKUP($C104, 'Base sheet'!$C$2:$L$853, 6, 0), "")</f>
        <v/>
      </c>
      <c r="I104" t="str">
        <f>IFERROR(VLOOKUP($C104, 'Base sheet'!$C$2:$L$853, 7, 0), "")</f>
        <v/>
      </c>
      <c r="J104" t="str">
        <f>IFERROR(VLOOKUP($C104, 'Base sheet'!$C$2:$L$853, 8, 0), "")</f>
        <v/>
      </c>
      <c r="K104" t="str">
        <f>IFERROR(VLOOKUP($C104, 'Base sheet'!$C$2:$L$853, 9, 0), "")</f>
        <v/>
      </c>
      <c r="L104" t="str">
        <f>IFERROR(IF(VLOOKUP($C104, 'Base sheet'!$C$2:$L$853, 10, 0) = 0, "", VLOOKUP($C104, 'Base sheet'!$C$2:$L$853, 10, 0)), "")</f>
        <v/>
      </c>
    </row>
    <row r="105" spans="3:12" x14ac:dyDescent="0.2">
      <c r="C105" s="7" t="str">
        <f t="shared" si="1"/>
        <v>.</v>
      </c>
      <c r="D105" t="str">
        <f>IFERROR(VLOOKUP($C105, 'Base sheet'!$C$2:$L$853, 2, 0), "")</f>
        <v/>
      </c>
      <c r="E105" t="str">
        <f>IFERROR(VLOOKUP($C105, 'Base sheet'!$C$2:$L$853, 3, 0), "")</f>
        <v/>
      </c>
      <c r="F105" s="5" t="str">
        <f>IFERROR(VLOOKUP($C105, 'Base sheet'!$C$2:$L$853, 4, 0), "")</f>
        <v/>
      </c>
      <c r="G105" t="str">
        <f>IFERROR(VLOOKUP($C105, 'Base sheet'!$C$2:$L$853, 5, 0), "")</f>
        <v/>
      </c>
      <c r="H105" s="4" t="str">
        <f>IFERROR(VLOOKUP($C105, 'Base sheet'!$C$2:$L$853, 6, 0), "")</f>
        <v/>
      </c>
      <c r="I105" t="str">
        <f>IFERROR(VLOOKUP($C105, 'Base sheet'!$C$2:$L$853, 7, 0), "")</f>
        <v/>
      </c>
      <c r="J105" t="str">
        <f>IFERROR(VLOOKUP($C105, 'Base sheet'!$C$2:$L$853, 8, 0), "")</f>
        <v/>
      </c>
      <c r="K105" t="str">
        <f>IFERROR(VLOOKUP($C105, 'Base sheet'!$C$2:$L$853, 9, 0), "")</f>
        <v/>
      </c>
      <c r="L105" t="str">
        <f>IFERROR(IF(VLOOKUP($C105, 'Base sheet'!$C$2:$L$853, 10, 0) = 0, "", VLOOKUP($C105, 'Base sheet'!$C$2:$L$853, 10, 0)), "")</f>
        <v/>
      </c>
    </row>
    <row r="106" spans="3:12" x14ac:dyDescent="0.2">
      <c r="C106" s="7" t="str">
        <f t="shared" si="1"/>
        <v>.</v>
      </c>
      <c r="D106" t="str">
        <f>IFERROR(VLOOKUP($C106, 'Base sheet'!$C$2:$L$853, 2, 0), "")</f>
        <v/>
      </c>
      <c r="E106" t="str">
        <f>IFERROR(VLOOKUP($C106, 'Base sheet'!$C$2:$L$853, 3, 0), "")</f>
        <v/>
      </c>
      <c r="F106" s="5" t="str">
        <f>IFERROR(VLOOKUP($C106, 'Base sheet'!$C$2:$L$853, 4, 0), "")</f>
        <v/>
      </c>
      <c r="G106" t="str">
        <f>IFERROR(VLOOKUP($C106, 'Base sheet'!$C$2:$L$853, 5, 0), "")</f>
        <v/>
      </c>
      <c r="H106" s="4" t="str">
        <f>IFERROR(VLOOKUP($C106, 'Base sheet'!$C$2:$L$853, 6, 0), "")</f>
        <v/>
      </c>
      <c r="I106" t="str">
        <f>IFERROR(VLOOKUP($C106, 'Base sheet'!$C$2:$L$853, 7, 0), "")</f>
        <v/>
      </c>
      <c r="J106" t="str">
        <f>IFERROR(VLOOKUP($C106, 'Base sheet'!$C$2:$L$853, 8, 0), "")</f>
        <v/>
      </c>
      <c r="K106" t="str">
        <f>IFERROR(VLOOKUP($C106, 'Base sheet'!$C$2:$L$853, 9, 0), "")</f>
        <v/>
      </c>
      <c r="L106" t="str">
        <f>IFERROR(IF(VLOOKUP($C106, 'Base sheet'!$C$2:$L$853, 10, 0) = 0, "", VLOOKUP($C106, 'Base sheet'!$C$2:$L$853, 10, 0)), "")</f>
        <v/>
      </c>
    </row>
    <row r="107" spans="3:12" x14ac:dyDescent="0.2">
      <c r="C107" s="7" t="str">
        <f t="shared" si="1"/>
        <v>.</v>
      </c>
      <c r="D107" t="str">
        <f>IFERROR(VLOOKUP($C107, 'Base sheet'!$C$2:$L$853, 2, 0), "")</f>
        <v/>
      </c>
      <c r="E107" t="str">
        <f>IFERROR(VLOOKUP($C107, 'Base sheet'!$C$2:$L$853, 3, 0), "")</f>
        <v/>
      </c>
      <c r="F107" s="5" t="str">
        <f>IFERROR(VLOOKUP($C107, 'Base sheet'!$C$2:$L$853, 4, 0), "")</f>
        <v/>
      </c>
      <c r="G107" t="str">
        <f>IFERROR(VLOOKUP($C107, 'Base sheet'!$C$2:$L$853, 5, 0), "")</f>
        <v/>
      </c>
      <c r="H107" s="4" t="str">
        <f>IFERROR(VLOOKUP($C107, 'Base sheet'!$C$2:$L$853, 6, 0), "")</f>
        <v/>
      </c>
      <c r="I107" t="str">
        <f>IFERROR(VLOOKUP($C107, 'Base sheet'!$C$2:$L$853, 7, 0), "")</f>
        <v/>
      </c>
      <c r="J107" t="str">
        <f>IFERROR(VLOOKUP($C107, 'Base sheet'!$C$2:$L$853, 8, 0), "")</f>
        <v/>
      </c>
      <c r="K107" t="str">
        <f>IFERROR(VLOOKUP($C107, 'Base sheet'!$C$2:$L$853, 9, 0), "")</f>
        <v/>
      </c>
      <c r="L107" t="str">
        <f>IFERROR(IF(VLOOKUP($C107, 'Base sheet'!$C$2:$L$853, 10, 0) = 0, "", VLOOKUP($C107, 'Base sheet'!$C$2:$L$853, 10, 0)), "")</f>
        <v/>
      </c>
    </row>
    <row r="108" spans="3:12" x14ac:dyDescent="0.2">
      <c r="C108" s="7" t="str">
        <f t="shared" si="1"/>
        <v>.</v>
      </c>
      <c r="D108" t="str">
        <f>IFERROR(VLOOKUP($C108, 'Base sheet'!$C$2:$L$853, 2, 0), "")</f>
        <v/>
      </c>
      <c r="E108" t="str">
        <f>IFERROR(VLOOKUP($C108, 'Base sheet'!$C$2:$L$853, 3, 0), "")</f>
        <v/>
      </c>
      <c r="F108" s="5" t="str">
        <f>IFERROR(VLOOKUP($C108, 'Base sheet'!$C$2:$L$853, 4, 0), "")</f>
        <v/>
      </c>
      <c r="G108" t="str">
        <f>IFERROR(VLOOKUP($C108, 'Base sheet'!$C$2:$L$853, 5, 0), "")</f>
        <v/>
      </c>
      <c r="H108" s="4" t="str">
        <f>IFERROR(VLOOKUP($C108, 'Base sheet'!$C$2:$L$853, 6, 0), "")</f>
        <v/>
      </c>
      <c r="I108" t="str">
        <f>IFERROR(VLOOKUP($C108, 'Base sheet'!$C$2:$L$853, 7, 0), "")</f>
        <v/>
      </c>
      <c r="J108" t="str">
        <f>IFERROR(VLOOKUP($C108, 'Base sheet'!$C$2:$L$853, 8, 0), "")</f>
        <v/>
      </c>
      <c r="K108" t="str">
        <f>IFERROR(VLOOKUP($C108, 'Base sheet'!$C$2:$L$853, 9, 0), "")</f>
        <v/>
      </c>
      <c r="L108" t="str">
        <f>IFERROR(IF(VLOOKUP($C108, 'Base sheet'!$C$2:$L$853, 10, 0) = 0, "", VLOOKUP($C108, 'Base sheet'!$C$2:$L$853, 10, 0)), "")</f>
        <v/>
      </c>
    </row>
    <row r="109" spans="3:12" x14ac:dyDescent="0.2">
      <c r="C109" s="7" t="str">
        <f t="shared" si="1"/>
        <v>.</v>
      </c>
      <c r="D109" t="str">
        <f>IFERROR(VLOOKUP($C109, 'Base sheet'!$C$2:$L$853, 2, 0), "")</f>
        <v/>
      </c>
      <c r="E109" t="str">
        <f>IFERROR(VLOOKUP($C109, 'Base sheet'!$C$2:$L$853, 3, 0), "")</f>
        <v/>
      </c>
      <c r="F109" s="5" t="str">
        <f>IFERROR(VLOOKUP($C109, 'Base sheet'!$C$2:$L$853, 4, 0), "")</f>
        <v/>
      </c>
      <c r="G109" t="str">
        <f>IFERROR(VLOOKUP($C109, 'Base sheet'!$C$2:$L$853, 5, 0), "")</f>
        <v/>
      </c>
      <c r="H109" s="4" t="str">
        <f>IFERROR(VLOOKUP($C109, 'Base sheet'!$C$2:$L$853, 6, 0), "")</f>
        <v/>
      </c>
      <c r="I109" t="str">
        <f>IFERROR(VLOOKUP($C109, 'Base sheet'!$C$2:$L$853, 7, 0), "")</f>
        <v/>
      </c>
      <c r="J109" t="str">
        <f>IFERROR(VLOOKUP($C109, 'Base sheet'!$C$2:$L$853, 8, 0), "")</f>
        <v/>
      </c>
      <c r="K109" t="str">
        <f>IFERROR(VLOOKUP($C109, 'Base sheet'!$C$2:$L$853, 9, 0), "")</f>
        <v/>
      </c>
      <c r="L109" t="str">
        <f>IFERROR(IF(VLOOKUP($C109, 'Base sheet'!$C$2:$L$853, 10, 0) = 0, "", VLOOKUP($C109, 'Base sheet'!$C$2:$L$853, 10, 0)), "")</f>
        <v/>
      </c>
    </row>
    <row r="110" spans="3:12" x14ac:dyDescent="0.2">
      <c r="C110" s="7" t="str">
        <f t="shared" si="1"/>
        <v>.</v>
      </c>
      <c r="D110" t="str">
        <f>IFERROR(VLOOKUP($C110, 'Base sheet'!$C$2:$L$853, 2, 0), "")</f>
        <v/>
      </c>
      <c r="E110" t="str">
        <f>IFERROR(VLOOKUP($C110, 'Base sheet'!$C$2:$L$853, 3, 0), "")</f>
        <v/>
      </c>
      <c r="F110" s="5" t="str">
        <f>IFERROR(VLOOKUP($C110, 'Base sheet'!$C$2:$L$853, 4, 0), "")</f>
        <v/>
      </c>
      <c r="G110" t="str">
        <f>IFERROR(VLOOKUP($C110, 'Base sheet'!$C$2:$L$853, 5, 0), "")</f>
        <v/>
      </c>
      <c r="H110" s="4" t="str">
        <f>IFERROR(VLOOKUP($C110, 'Base sheet'!$C$2:$L$853, 6, 0), "")</f>
        <v/>
      </c>
      <c r="I110" t="str">
        <f>IFERROR(VLOOKUP($C110, 'Base sheet'!$C$2:$L$853, 7, 0), "")</f>
        <v/>
      </c>
      <c r="J110" t="str">
        <f>IFERROR(VLOOKUP($C110, 'Base sheet'!$C$2:$L$853, 8, 0), "")</f>
        <v/>
      </c>
      <c r="K110" t="str">
        <f>IFERROR(VLOOKUP($C110, 'Base sheet'!$C$2:$L$853, 9, 0), "")</f>
        <v/>
      </c>
      <c r="L110" t="str">
        <f>IFERROR(IF(VLOOKUP($C110, 'Base sheet'!$C$2:$L$853, 10, 0) = 0, "", VLOOKUP($C110, 'Base sheet'!$C$2:$L$853, 10, 0)), "")</f>
        <v/>
      </c>
    </row>
    <row r="111" spans="3:12" x14ac:dyDescent="0.2">
      <c r="C111" s="7" t="str">
        <f t="shared" si="1"/>
        <v>.</v>
      </c>
      <c r="D111" t="str">
        <f>IFERROR(VLOOKUP($C111, 'Base sheet'!$C$2:$L$853, 2, 0), "")</f>
        <v/>
      </c>
      <c r="E111" t="str">
        <f>IFERROR(VLOOKUP($C111, 'Base sheet'!$C$2:$L$853, 3, 0), "")</f>
        <v/>
      </c>
      <c r="F111" s="5" t="str">
        <f>IFERROR(VLOOKUP($C111, 'Base sheet'!$C$2:$L$853, 4, 0), "")</f>
        <v/>
      </c>
      <c r="G111" t="str">
        <f>IFERROR(VLOOKUP($C111, 'Base sheet'!$C$2:$L$853, 5, 0), "")</f>
        <v/>
      </c>
      <c r="H111" s="4" t="str">
        <f>IFERROR(VLOOKUP($C111, 'Base sheet'!$C$2:$L$853, 6, 0), "")</f>
        <v/>
      </c>
      <c r="I111" t="str">
        <f>IFERROR(VLOOKUP($C111, 'Base sheet'!$C$2:$L$853, 7, 0), "")</f>
        <v/>
      </c>
      <c r="J111" t="str">
        <f>IFERROR(VLOOKUP($C111, 'Base sheet'!$C$2:$L$853, 8, 0), "")</f>
        <v/>
      </c>
      <c r="K111" t="str">
        <f>IFERROR(VLOOKUP($C111, 'Base sheet'!$C$2:$L$853, 9, 0), "")</f>
        <v/>
      </c>
      <c r="L111" t="str">
        <f>IFERROR(IF(VLOOKUP($C111, 'Base sheet'!$C$2:$L$853, 10, 0) = 0, "", VLOOKUP($C111, 'Base sheet'!$C$2:$L$853, 10, 0)), "")</f>
        <v/>
      </c>
    </row>
    <row r="112" spans="3:12" x14ac:dyDescent="0.2">
      <c r="C112" s="7" t="str">
        <f t="shared" si="1"/>
        <v>.</v>
      </c>
      <c r="D112" t="str">
        <f>IFERROR(VLOOKUP($C112, 'Base sheet'!$C$2:$L$853, 2, 0), "")</f>
        <v/>
      </c>
      <c r="E112" t="str">
        <f>IFERROR(VLOOKUP($C112, 'Base sheet'!$C$2:$L$853, 3, 0), "")</f>
        <v/>
      </c>
      <c r="F112" s="5" t="str">
        <f>IFERROR(VLOOKUP($C112, 'Base sheet'!$C$2:$L$853, 4, 0), "")</f>
        <v/>
      </c>
      <c r="G112" t="str">
        <f>IFERROR(VLOOKUP($C112, 'Base sheet'!$C$2:$L$853, 5, 0), "")</f>
        <v/>
      </c>
      <c r="H112" s="4" t="str">
        <f>IFERROR(VLOOKUP($C112, 'Base sheet'!$C$2:$L$853, 6, 0), "")</f>
        <v/>
      </c>
      <c r="I112" t="str">
        <f>IFERROR(VLOOKUP($C112, 'Base sheet'!$C$2:$L$853, 7, 0), "")</f>
        <v/>
      </c>
      <c r="J112" t="str">
        <f>IFERROR(VLOOKUP($C112, 'Base sheet'!$C$2:$L$853, 8, 0), "")</f>
        <v/>
      </c>
      <c r="K112" t="str">
        <f>IFERROR(VLOOKUP($C112, 'Base sheet'!$C$2:$L$853, 9, 0), "")</f>
        <v/>
      </c>
      <c r="L112" t="str">
        <f>IFERROR(IF(VLOOKUP($C112, 'Base sheet'!$C$2:$L$853, 10, 0) = 0, "", VLOOKUP($C112, 'Base sheet'!$C$2:$L$853, 10, 0)), "")</f>
        <v/>
      </c>
    </row>
    <row r="113" spans="3:12" x14ac:dyDescent="0.2">
      <c r="C113" s="7" t="str">
        <f t="shared" si="1"/>
        <v>.</v>
      </c>
      <c r="D113" t="str">
        <f>IFERROR(VLOOKUP($C113, 'Base sheet'!$C$2:$L$853, 2, 0), "")</f>
        <v/>
      </c>
      <c r="E113" t="str">
        <f>IFERROR(VLOOKUP($C113, 'Base sheet'!$C$2:$L$853, 3, 0), "")</f>
        <v/>
      </c>
      <c r="F113" s="5" t="str">
        <f>IFERROR(VLOOKUP($C113, 'Base sheet'!$C$2:$L$853, 4, 0), "")</f>
        <v/>
      </c>
      <c r="G113" t="str">
        <f>IFERROR(VLOOKUP($C113, 'Base sheet'!$C$2:$L$853, 5, 0), "")</f>
        <v/>
      </c>
      <c r="H113" s="4" t="str">
        <f>IFERROR(VLOOKUP($C113, 'Base sheet'!$C$2:$L$853, 6, 0), "")</f>
        <v/>
      </c>
      <c r="I113" t="str">
        <f>IFERROR(VLOOKUP($C113, 'Base sheet'!$C$2:$L$853, 7, 0), "")</f>
        <v/>
      </c>
      <c r="J113" t="str">
        <f>IFERROR(VLOOKUP($C113, 'Base sheet'!$C$2:$L$853, 8, 0), "")</f>
        <v/>
      </c>
      <c r="K113" t="str">
        <f>IFERROR(VLOOKUP($C113, 'Base sheet'!$C$2:$L$853, 9, 0), "")</f>
        <v/>
      </c>
      <c r="L113" t="str">
        <f>IFERROR(IF(VLOOKUP($C113, 'Base sheet'!$C$2:$L$853, 10, 0) = 0, "", VLOOKUP($C113, 'Base sheet'!$C$2:$L$853, 10, 0)), "")</f>
        <v/>
      </c>
    </row>
    <row r="114" spans="3:12" x14ac:dyDescent="0.2">
      <c r="C114" s="7" t="str">
        <f t="shared" si="1"/>
        <v>.</v>
      </c>
      <c r="D114" t="str">
        <f>IFERROR(VLOOKUP($C114, 'Base sheet'!$C$2:$L$853, 2, 0), "")</f>
        <v/>
      </c>
      <c r="E114" t="str">
        <f>IFERROR(VLOOKUP($C114, 'Base sheet'!$C$2:$L$853, 3, 0), "")</f>
        <v/>
      </c>
      <c r="F114" s="5" t="str">
        <f>IFERROR(VLOOKUP($C114, 'Base sheet'!$C$2:$L$853, 4, 0), "")</f>
        <v/>
      </c>
      <c r="G114" t="str">
        <f>IFERROR(VLOOKUP($C114, 'Base sheet'!$C$2:$L$853, 5, 0), "")</f>
        <v/>
      </c>
      <c r="H114" s="4" t="str">
        <f>IFERROR(VLOOKUP($C114, 'Base sheet'!$C$2:$L$853, 6, 0), "")</f>
        <v/>
      </c>
      <c r="I114" t="str">
        <f>IFERROR(VLOOKUP($C114, 'Base sheet'!$C$2:$L$853, 7, 0), "")</f>
        <v/>
      </c>
      <c r="J114" t="str">
        <f>IFERROR(VLOOKUP($C114, 'Base sheet'!$C$2:$L$853, 8, 0), "")</f>
        <v/>
      </c>
      <c r="K114" t="str">
        <f>IFERROR(VLOOKUP($C114, 'Base sheet'!$C$2:$L$853, 9, 0), "")</f>
        <v/>
      </c>
      <c r="L114" t="str">
        <f>IFERROR(IF(VLOOKUP($C114, 'Base sheet'!$C$2:$L$853, 10, 0) = 0, "", VLOOKUP($C114, 'Base sheet'!$C$2:$L$853, 10, 0)), "")</f>
        <v/>
      </c>
    </row>
    <row r="115" spans="3:12" x14ac:dyDescent="0.2">
      <c r="C115" s="7" t="str">
        <f t="shared" si="1"/>
        <v>.</v>
      </c>
      <c r="D115" t="str">
        <f>IFERROR(VLOOKUP($C115, 'Base sheet'!$C$2:$L$853, 2, 0), "")</f>
        <v/>
      </c>
      <c r="E115" t="str">
        <f>IFERROR(VLOOKUP($C115, 'Base sheet'!$C$2:$L$853, 3, 0), "")</f>
        <v/>
      </c>
      <c r="F115" s="5" t="str">
        <f>IFERROR(VLOOKUP($C115, 'Base sheet'!$C$2:$L$853, 4, 0), "")</f>
        <v/>
      </c>
      <c r="G115" t="str">
        <f>IFERROR(VLOOKUP($C115, 'Base sheet'!$C$2:$L$853, 5, 0), "")</f>
        <v/>
      </c>
      <c r="H115" s="4" t="str">
        <f>IFERROR(VLOOKUP($C115, 'Base sheet'!$C$2:$L$853, 6, 0), "")</f>
        <v/>
      </c>
      <c r="I115" t="str">
        <f>IFERROR(VLOOKUP($C115, 'Base sheet'!$C$2:$L$853, 7, 0), "")</f>
        <v/>
      </c>
      <c r="J115" t="str">
        <f>IFERROR(VLOOKUP($C115, 'Base sheet'!$C$2:$L$853, 8, 0), "")</f>
        <v/>
      </c>
      <c r="K115" t="str">
        <f>IFERROR(VLOOKUP($C115, 'Base sheet'!$C$2:$L$853, 9, 0), "")</f>
        <v/>
      </c>
      <c r="L115" t="str">
        <f>IFERROR(IF(VLOOKUP($C115, 'Base sheet'!$C$2:$L$853, 10, 0) = 0, "", VLOOKUP($C115, 'Base sheet'!$C$2:$L$853, 10, 0)), "")</f>
        <v/>
      </c>
    </row>
    <row r="116" spans="3:12" x14ac:dyDescent="0.2">
      <c r="C116" s="7" t="str">
        <f t="shared" si="1"/>
        <v>.</v>
      </c>
      <c r="D116" t="str">
        <f>IFERROR(VLOOKUP($C116, 'Base sheet'!$C$2:$L$853, 2, 0), "")</f>
        <v/>
      </c>
      <c r="E116" t="str">
        <f>IFERROR(VLOOKUP($C116, 'Base sheet'!$C$2:$L$853, 3, 0), "")</f>
        <v/>
      </c>
      <c r="F116" s="5" t="str">
        <f>IFERROR(VLOOKUP($C116, 'Base sheet'!$C$2:$L$853, 4, 0), "")</f>
        <v/>
      </c>
      <c r="G116" t="str">
        <f>IFERROR(VLOOKUP($C116, 'Base sheet'!$C$2:$L$853, 5, 0), "")</f>
        <v/>
      </c>
      <c r="H116" s="4" t="str">
        <f>IFERROR(VLOOKUP($C116, 'Base sheet'!$C$2:$L$853, 6, 0), "")</f>
        <v/>
      </c>
      <c r="I116" t="str">
        <f>IFERROR(VLOOKUP($C116, 'Base sheet'!$C$2:$L$853, 7, 0), "")</f>
        <v/>
      </c>
      <c r="J116" t="str">
        <f>IFERROR(VLOOKUP($C116, 'Base sheet'!$C$2:$L$853, 8, 0), "")</f>
        <v/>
      </c>
      <c r="K116" t="str">
        <f>IFERROR(VLOOKUP($C116, 'Base sheet'!$C$2:$L$853, 9, 0), "")</f>
        <v/>
      </c>
      <c r="L116" t="str">
        <f>IFERROR(IF(VLOOKUP($C116, 'Base sheet'!$C$2:$L$853, 10, 0) = 0, "", VLOOKUP($C116, 'Base sheet'!$C$2:$L$853, 10, 0)), "")</f>
        <v/>
      </c>
    </row>
    <row r="117" spans="3:12" x14ac:dyDescent="0.2">
      <c r="C117" s="7" t="str">
        <f t="shared" si="1"/>
        <v>.</v>
      </c>
      <c r="D117" t="str">
        <f>IFERROR(VLOOKUP($C117, 'Base sheet'!$C$2:$L$853, 2, 0), "")</f>
        <v/>
      </c>
      <c r="E117" t="str">
        <f>IFERROR(VLOOKUP($C117, 'Base sheet'!$C$2:$L$853, 3, 0), "")</f>
        <v/>
      </c>
      <c r="F117" s="5" t="str">
        <f>IFERROR(VLOOKUP($C117, 'Base sheet'!$C$2:$L$853, 4, 0), "")</f>
        <v/>
      </c>
      <c r="G117" t="str">
        <f>IFERROR(VLOOKUP($C117, 'Base sheet'!$C$2:$L$853, 5, 0), "")</f>
        <v/>
      </c>
      <c r="H117" s="4" t="str">
        <f>IFERROR(VLOOKUP($C117, 'Base sheet'!$C$2:$L$853, 6, 0), "")</f>
        <v/>
      </c>
      <c r="I117" t="str">
        <f>IFERROR(VLOOKUP($C117, 'Base sheet'!$C$2:$L$853, 7, 0), "")</f>
        <v/>
      </c>
      <c r="J117" t="str">
        <f>IFERROR(VLOOKUP($C117, 'Base sheet'!$C$2:$L$853, 8, 0), "")</f>
        <v/>
      </c>
      <c r="K117" t="str">
        <f>IFERROR(VLOOKUP($C117, 'Base sheet'!$C$2:$L$853, 9, 0), "")</f>
        <v/>
      </c>
      <c r="L117" t="str">
        <f>IFERROR(IF(VLOOKUP($C117, 'Base sheet'!$C$2:$L$853, 10, 0) = 0, "", VLOOKUP($C117, 'Base sheet'!$C$2:$L$853, 10, 0)), "")</f>
        <v/>
      </c>
    </row>
    <row r="118" spans="3:12" x14ac:dyDescent="0.2">
      <c r="C118" s="7" t="str">
        <f t="shared" si="1"/>
        <v>.</v>
      </c>
      <c r="D118" t="str">
        <f>IFERROR(VLOOKUP($C118, 'Base sheet'!$C$2:$L$853, 2, 0), "")</f>
        <v/>
      </c>
      <c r="E118" t="str">
        <f>IFERROR(VLOOKUP($C118, 'Base sheet'!$C$2:$L$853, 3, 0), "")</f>
        <v/>
      </c>
      <c r="F118" s="5" t="str">
        <f>IFERROR(VLOOKUP($C118, 'Base sheet'!$C$2:$L$853, 4, 0), "")</f>
        <v/>
      </c>
      <c r="G118" t="str">
        <f>IFERROR(VLOOKUP($C118, 'Base sheet'!$C$2:$L$853, 5, 0), "")</f>
        <v/>
      </c>
      <c r="H118" s="4" t="str">
        <f>IFERROR(VLOOKUP($C118, 'Base sheet'!$C$2:$L$853, 6, 0), "")</f>
        <v/>
      </c>
      <c r="I118" t="str">
        <f>IFERROR(VLOOKUP($C118, 'Base sheet'!$C$2:$L$853, 7, 0), "")</f>
        <v/>
      </c>
      <c r="J118" t="str">
        <f>IFERROR(VLOOKUP($C118, 'Base sheet'!$C$2:$L$853, 8, 0), "")</f>
        <v/>
      </c>
      <c r="K118" t="str">
        <f>IFERROR(VLOOKUP($C118, 'Base sheet'!$C$2:$L$853, 9, 0), "")</f>
        <v/>
      </c>
      <c r="L118" t="str">
        <f>IFERROR(IF(VLOOKUP($C118, 'Base sheet'!$C$2:$L$853, 10, 0) = 0, "", VLOOKUP($C118, 'Base sheet'!$C$2:$L$853, 10, 0)), "")</f>
        <v/>
      </c>
    </row>
    <row r="119" spans="3:12" x14ac:dyDescent="0.2">
      <c r="C119" s="7" t="str">
        <f t="shared" si="1"/>
        <v>.</v>
      </c>
      <c r="D119" t="str">
        <f>IFERROR(VLOOKUP($C119, 'Base sheet'!$C$2:$L$853, 2, 0), "")</f>
        <v/>
      </c>
      <c r="E119" t="str">
        <f>IFERROR(VLOOKUP($C119, 'Base sheet'!$C$2:$L$853, 3, 0), "")</f>
        <v/>
      </c>
      <c r="F119" s="5" t="str">
        <f>IFERROR(VLOOKUP($C119, 'Base sheet'!$C$2:$L$853, 4, 0), "")</f>
        <v/>
      </c>
      <c r="G119" t="str">
        <f>IFERROR(VLOOKUP($C119, 'Base sheet'!$C$2:$L$853, 5, 0), "")</f>
        <v/>
      </c>
      <c r="H119" s="4" t="str">
        <f>IFERROR(VLOOKUP($C119, 'Base sheet'!$C$2:$L$853, 6, 0), "")</f>
        <v/>
      </c>
      <c r="I119" t="str">
        <f>IFERROR(VLOOKUP($C119, 'Base sheet'!$C$2:$L$853, 7, 0), "")</f>
        <v/>
      </c>
      <c r="J119" t="str">
        <f>IFERROR(VLOOKUP($C119, 'Base sheet'!$C$2:$L$853, 8, 0), "")</f>
        <v/>
      </c>
      <c r="K119" t="str">
        <f>IFERROR(VLOOKUP($C119, 'Base sheet'!$C$2:$L$853, 9, 0), "")</f>
        <v/>
      </c>
      <c r="L119" t="str">
        <f>IFERROR(IF(VLOOKUP($C119, 'Base sheet'!$C$2:$L$853, 10, 0) = 0, "", VLOOKUP($C119, 'Base sheet'!$C$2:$L$853, 10, 0)), "")</f>
        <v/>
      </c>
    </row>
    <row r="120" spans="3:12" x14ac:dyDescent="0.2">
      <c r="C120" s="7" t="str">
        <f t="shared" si="1"/>
        <v>.</v>
      </c>
      <c r="D120" t="str">
        <f>IFERROR(VLOOKUP($C120, 'Base sheet'!$C$2:$L$853, 2, 0), "")</f>
        <v/>
      </c>
      <c r="E120" t="str">
        <f>IFERROR(VLOOKUP($C120, 'Base sheet'!$C$2:$L$853, 3, 0), "")</f>
        <v/>
      </c>
      <c r="F120" s="5" t="str">
        <f>IFERROR(VLOOKUP($C120, 'Base sheet'!$C$2:$L$853, 4, 0), "")</f>
        <v/>
      </c>
      <c r="G120" t="str">
        <f>IFERROR(VLOOKUP($C120, 'Base sheet'!$C$2:$L$853, 5, 0), "")</f>
        <v/>
      </c>
      <c r="H120" s="4" t="str">
        <f>IFERROR(VLOOKUP($C120, 'Base sheet'!$C$2:$L$853, 6, 0), "")</f>
        <v/>
      </c>
      <c r="I120" t="str">
        <f>IFERROR(VLOOKUP($C120, 'Base sheet'!$C$2:$L$853, 7, 0), "")</f>
        <v/>
      </c>
      <c r="J120" t="str">
        <f>IFERROR(VLOOKUP($C120, 'Base sheet'!$C$2:$L$853, 8, 0), "")</f>
        <v/>
      </c>
      <c r="K120" t="str">
        <f>IFERROR(VLOOKUP($C120, 'Base sheet'!$C$2:$L$853, 9, 0), "")</f>
        <v/>
      </c>
      <c r="L120" t="str">
        <f>IFERROR(IF(VLOOKUP($C120, 'Base sheet'!$C$2:$L$853, 10, 0) = 0, "", VLOOKUP($C120, 'Base sheet'!$C$2:$L$853, 10, 0)), "")</f>
        <v/>
      </c>
    </row>
    <row r="121" spans="3:12" x14ac:dyDescent="0.2">
      <c r="C121" s="7" t="str">
        <f t="shared" si="1"/>
        <v>.</v>
      </c>
      <c r="D121" t="str">
        <f>IFERROR(VLOOKUP($C121, 'Base sheet'!$C$2:$L$853, 2, 0), "")</f>
        <v/>
      </c>
      <c r="E121" t="str">
        <f>IFERROR(VLOOKUP($C121, 'Base sheet'!$C$2:$L$853, 3, 0), "")</f>
        <v/>
      </c>
      <c r="F121" s="5" t="str">
        <f>IFERROR(VLOOKUP($C121, 'Base sheet'!$C$2:$L$853, 4, 0), "")</f>
        <v/>
      </c>
      <c r="G121" t="str">
        <f>IFERROR(VLOOKUP($C121, 'Base sheet'!$C$2:$L$853, 5, 0), "")</f>
        <v/>
      </c>
      <c r="H121" s="4" t="str">
        <f>IFERROR(VLOOKUP($C121, 'Base sheet'!$C$2:$L$853, 6, 0), "")</f>
        <v/>
      </c>
      <c r="I121" t="str">
        <f>IFERROR(VLOOKUP($C121, 'Base sheet'!$C$2:$L$853, 7, 0), "")</f>
        <v/>
      </c>
      <c r="J121" t="str">
        <f>IFERROR(VLOOKUP($C121, 'Base sheet'!$C$2:$L$853, 8, 0), "")</f>
        <v/>
      </c>
      <c r="K121" t="str">
        <f>IFERROR(VLOOKUP($C121, 'Base sheet'!$C$2:$L$853, 9, 0), "")</f>
        <v/>
      </c>
      <c r="L121" t="str">
        <f>IFERROR(IF(VLOOKUP($C121, 'Base sheet'!$C$2:$L$853, 10, 0) = 0, "", VLOOKUP($C121, 'Base sheet'!$C$2:$L$853, 10, 0)), "")</f>
        <v/>
      </c>
    </row>
    <row r="122" spans="3:12" x14ac:dyDescent="0.2">
      <c r="C122" s="7" t="str">
        <f t="shared" si="1"/>
        <v>.</v>
      </c>
      <c r="D122" t="str">
        <f>IFERROR(VLOOKUP($C122, 'Base sheet'!$C$2:$L$853, 2, 0), "")</f>
        <v/>
      </c>
      <c r="E122" t="str">
        <f>IFERROR(VLOOKUP($C122, 'Base sheet'!$C$2:$L$853, 3, 0), "")</f>
        <v/>
      </c>
      <c r="F122" s="5" t="str">
        <f>IFERROR(VLOOKUP($C122, 'Base sheet'!$C$2:$L$853, 4, 0), "")</f>
        <v/>
      </c>
      <c r="G122" t="str">
        <f>IFERROR(VLOOKUP($C122, 'Base sheet'!$C$2:$L$853, 5, 0), "")</f>
        <v/>
      </c>
      <c r="H122" s="4" t="str">
        <f>IFERROR(VLOOKUP($C122, 'Base sheet'!$C$2:$L$853, 6, 0), "")</f>
        <v/>
      </c>
      <c r="I122" t="str">
        <f>IFERROR(VLOOKUP($C122, 'Base sheet'!$C$2:$L$853, 7, 0), "")</f>
        <v/>
      </c>
      <c r="J122" t="str">
        <f>IFERROR(VLOOKUP($C122, 'Base sheet'!$C$2:$L$853, 8, 0), "")</f>
        <v/>
      </c>
      <c r="K122" t="str">
        <f>IFERROR(VLOOKUP($C122, 'Base sheet'!$C$2:$L$853, 9, 0), "")</f>
        <v/>
      </c>
      <c r="L122" t="str">
        <f>IFERROR(IF(VLOOKUP($C122, 'Base sheet'!$C$2:$L$853, 10, 0) = 0, "", VLOOKUP($C122, 'Base sheet'!$C$2:$L$853, 10, 0)), "")</f>
        <v/>
      </c>
    </row>
    <row r="123" spans="3:12" x14ac:dyDescent="0.2">
      <c r="C123" s="7" t="str">
        <f t="shared" ref="C123:C186" si="2">A123&amp;"."&amp;B123</f>
        <v>.</v>
      </c>
      <c r="D123" t="str">
        <f>IFERROR(VLOOKUP($C123, 'Base sheet'!$C$2:$L$853, 2, 0), "")</f>
        <v/>
      </c>
      <c r="E123" t="str">
        <f>IFERROR(VLOOKUP($C123, 'Base sheet'!$C$2:$L$853, 3, 0), "")</f>
        <v/>
      </c>
      <c r="F123" s="5" t="str">
        <f>IFERROR(VLOOKUP($C123, 'Base sheet'!$C$2:$L$853, 4, 0), "")</f>
        <v/>
      </c>
      <c r="G123" t="str">
        <f>IFERROR(VLOOKUP($C123, 'Base sheet'!$C$2:$L$853, 5, 0), "")</f>
        <v/>
      </c>
      <c r="H123" s="4" t="str">
        <f>IFERROR(VLOOKUP($C123, 'Base sheet'!$C$2:$L$853, 6, 0), "")</f>
        <v/>
      </c>
      <c r="I123" t="str">
        <f>IFERROR(VLOOKUP($C123, 'Base sheet'!$C$2:$L$853, 7, 0), "")</f>
        <v/>
      </c>
      <c r="J123" t="str">
        <f>IFERROR(VLOOKUP($C123, 'Base sheet'!$C$2:$L$853, 8, 0), "")</f>
        <v/>
      </c>
      <c r="K123" t="str">
        <f>IFERROR(VLOOKUP($C123, 'Base sheet'!$C$2:$L$853, 9, 0), "")</f>
        <v/>
      </c>
      <c r="L123" t="str">
        <f>IFERROR(IF(VLOOKUP($C123, 'Base sheet'!$C$2:$L$853, 10, 0) = 0, "", VLOOKUP($C123, 'Base sheet'!$C$2:$L$853, 10, 0)), "")</f>
        <v/>
      </c>
    </row>
    <row r="124" spans="3:12" x14ac:dyDescent="0.2">
      <c r="C124" s="7" t="str">
        <f t="shared" si="2"/>
        <v>.</v>
      </c>
      <c r="D124" t="str">
        <f>IFERROR(VLOOKUP($C124, 'Base sheet'!$C$2:$L$853, 2, 0), "")</f>
        <v/>
      </c>
      <c r="E124" t="str">
        <f>IFERROR(VLOOKUP($C124, 'Base sheet'!$C$2:$L$853, 3, 0), "")</f>
        <v/>
      </c>
      <c r="F124" s="5" t="str">
        <f>IFERROR(VLOOKUP($C124, 'Base sheet'!$C$2:$L$853, 4, 0), "")</f>
        <v/>
      </c>
      <c r="G124" t="str">
        <f>IFERROR(VLOOKUP($C124, 'Base sheet'!$C$2:$L$853, 5, 0), "")</f>
        <v/>
      </c>
      <c r="H124" s="4" t="str">
        <f>IFERROR(VLOOKUP($C124, 'Base sheet'!$C$2:$L$853, 6, 0), "")</f>
        <v/>
      </c>
      <c r="I124" t="str">
        <f>IFERROR(VLOOKUP($C124, 'Base sheet'!$C$2:$L$853, 7, 0), "")</f>
        <v/>
      </c>
      <c r="J124" t="str">
        <f>IFERROR(VLOOKUP($C124, 'Base sheet'!$C$2:$L$853, 8, 0), "")</f>
        <v/>
      </c>
      <c r="K124" t="str">
        <f>IFERROR(VLOOKUP($C124, 'Base sheet'!$C$2:$L$853, 9, 0), "")</f>
        <v/>
      </c>
      <c r="L124" t="str">
        <f>IFERROR(IF(VLOOKUP($C124, 'Base sheet'!$C$2:$L$853, 10, 0) = 0, "", VLOOKUP($C124, 'Base sheet'!$C$2:$L$853, 10, 0)), "")</f>
        <v/>
      </c>
    </row>
    <row r="125" spans="3:12" x14ac:dyDescent="0.2">
      <c r="C125" s="7" t="str">
        <f t="shared" si="2"/>
        <v>.</v>
      </c>
      <c r="D125" t="str">
        <f>IFERROR(VLOOKUP($C125, 'Base sheet'!$C$2:$L$853, 2, 0), "")</f>
        <v/>
      </c>
      <c r="E125" t="str">
        <f>IFERROR(VLOOKUP($C125, 'Base sheet'!$C$2:$L$853, 3, 0), "")</f>
        <v/>
      </c>
      <c r="F125" s="5" t="str">
        <f>IFERROR(VLOOKUP($C125, 'Base sheet'!$C$2:$L$853, 4, 0), "")</f>
        <v/>
      </c>
      <c r="G125" t="str">
        <f>IFERROR(VLOOKUP($C125, 'Base sheet'!$C$2:$L$853, 5, 0), "")</f>
        <v/>
      </c>
      <c r="H125" s="4" t="str">
        <f>IFERROR(VLOOKUP($C125, 'Base sheet'!$C$2:$L$853, 6, 0), "")</f>
        <v/>
      </c>
      <c r="I125" t="str">
        <f>IFERROR(VLOOKUP($C125, 'Base sheet'!$C$2:$L$853, 7, 0), "")</f>
        <v/>
      </c>
      <c r="J125" t="str">
        <f>IFERROR(VLOOKUP($C125, 'Base sheet'!$C$2:$L$853, 8, 0), "")</f>
        <v/>
      </c>
      <c r="K125" t="str">
        <f>IFERROR(VLOOKUP($C125, 'Base sheet'!$C$2:$L$853, 9, 0), "")</f>
        <v/>
      </c>
      <c r="L125" t="str">
        <f>IFERROR(IF(VLOOKUP($C125, 'Base sheet'!$C$2:$L$853, 10, 0) = 0, "", VLOOKUP($C125, 'Base sheet'!$C$2:$L$853, 10, 0)), "")</f>
        <v/>
      </c>
    </row>
    <row r="126" spans="3:12" x14ac:dyDescent="0.2">
      <c r="C126" s="7" t="str">
        <f t="shared" si="2"/>
        <v>.</v>
      </c>
      <c r="D126" t="str">
        <f>IFERROR(VLOOKUP($C126, 'Base sheet'!$C$2:$L$853, 2, 0), "")</f>
        <v/>
      </c>
      <c r="E126" t="str">
        <f>IFERROR(VLOOKUP($C126, 'Base sheet'!$C$2:$L$853, 3, 0), "")</f>
        <v/>
      </c>
      <c r="F126" s="5" t="str">
        <f>IFERROR(VLOOKUP($C126, 'Base sheet'!$C$2:$L$853, 4, 0), "")</f>
        <v/>
      </c>
      <c r="G126" t="str">
        <f>IFERROR(VLOOKUP($C126, 'Base sheet'!$C$2:$L$853, 5, 0), "")</f>
        <v/>
      </c>
      <c r="H126" s="4" t="str">
        <f>IFERROR(VLOOKUP($C126, 'Base sheet'!$C$2:$L$853, 6, 0), "")</f>
        <v/>
      </c>
      <c r="I126" t="str">
        <f>IFERROR(VLOOKUP($C126, 'Base sheet'!$C$2:$L$853, 7, 0), "")</f>
        <v/>
      </c>
      <c r="J126" t="str">
        <f>IFERROR(VLOOKUP($C126, 'Base sheet'!$C$2:$L$853, 8, 0), "")</f>
        <v/>
      </c>
      <c r="K126" t="str">
        <f>IFERROR(VLOOKUP($C126, 'Base sheet'!$C$2:$L$853, 9, 0), "")</f>
        <v/>
      </c>
      <c r="L126" t="str">
        <f>IFERROR(IF(VLOOKUP($C126, 'Base sheet'!$C$2:$L$853, 10, 0) = 0, "", VLOOKUP($C126, 'Base sheet'!$C$2:$L$853, 10, 0)), "")</f>
        <v/>
      </c>
    </row>
    <row r="127" spans="3:12" x14ac:dyDescent="0.2">
      <c r="C127" s="7" t="str">
        <f t="shared" si="2"/>
        <v>.</v>
      </c>
      <c r="D127" t="str">
        <f>IFERROR(VLOOKUP($C127, 'Base sheet'!$C$2:$L$853, 2, 0), "")</f>
        <v/>
      </c>
      <c r="E127" t="str">
        <f>IFERROR(VLOOKUP($C127, 'Base sheet'!$C$2:$L$853, 3, 0), "")</f>
        <v/>
      </c>
      <c r="F127" s="5" t="str">
        <f>IFERROR(VLOOKUP($C127, 'Base sheet'!$C$2:$L$853, 4, 0), "")</f>
        <v/>
      </c>
      <c r="G127" t="str">
        <f>IFERROR(VLOOKUP($C127, 'Base sheet'!$C$2:$L$853, 5, 0), "")</f>
        <v/>
      </c>
      <c r="H127" s="4" t="str">
        <f>IFERROR(VLOOKUP($C127, 'Base sheet'!$C$2:$L$853, 6, 0), "")</f>
        <v/>
      </c>
      <c r="I127" t="str">
        <f>IFERROR(VLOOKUP($C127, 'Base sheet'!$C$2:$L$853, 7, 0), "")</f>
        <v/>
      </c>
      <c r="J127" t="str">
        <f>IFERROR(VLOOKUP($C127, 'Base sheet'!$C$2:$L$853, 8, 0), "")</f>
        <v/>
      </c>
      <c r="K127" t="str">
        <f>IFERROR(VLOOKUP($C127, 'Base sheet'!$C$2:$L$853, 9, 0), "")</f>
        <v/>
      </c>
      <c r="L127" t="str">
        <f>IFERROR(IF(VLOOKUP($C127, 'Base sheet'!$C$2:$L$853, 10, 0) = 0, "", VLOOKUP($C127, 'Base sheet'!$C$2:$L$853, 10, 0)), "")</f>
        <v/>
      </c>
    </row>
    <row r="128" spans="3:12" x14ac:dyDescent="0.2">
      <c r="C128" s="7" t="str">
        <f t="shared" si="2"/>
        <v>.</v>
      </c>
      <c r="D128" t="str">
        <f>IFERROR(VLOOKUP($C128, 'Base sheet'!$C$2:$L$853, 2, 0), "")</f>
        <v/>
      </c>
      <c r="E128" t="str">
        <f>IFERROR(VLOOKUP($C128, 'Base sheet'!$C$2:$L$853, 3, 0), "")</f>
        <v/>
      </c>
      <c r="F128" s="5" t="str">
        <f>IFERROR(VLOOKUP($C128, 'Base sheet'!$C$2:$L$853, 4, 0), "")</f>
        <v/>
      </c>
      <c r="G128" t="str">
        <f>IFERROR(VLOOKUP($C128, 'Base sheet'!$C$2:$L$853, 5, 0), "")</f>
        <v/>
      </c>
      <c r="H128" s="4" t="str">
        <f>IFERROR(VLOOKUP($C128, 'Base sheet'!$C$2:$L$853, 6, 0), "")</f>
        <v/>
      </c>
      <c r="I128" t="str">
        <f>IFERROR(VLOOKUP($C128, 'Base sheet'!$C$2:$L$853, 7, 0), "")</f>
        <v/>
      </c>
      <c r="J128" t="str">
        <f>IFERROR(VLOOKUP($C128, 'Base sheet'!$C$2:$L$853, 8, 0), "")</f>
        <v/>
      </c>
      <c r="K128" t="str">
        <f>IFERROR(VLOOKUP($C128, 'Base sheet'!$C$2:$L$853, 9, 0), "")</f>
        <v/>
      </c>
      <c r="L128" t="str">
        <f>IFERROR(IF(VLOOKUP($C128, 'Base sheet'!$C$2:$L$853, 10, 0) = 0, "", VLOOKUP($C128, 'Base sheet'!$C$2:$L$853, 10, 0)), "")</f>
        <v/>
      </c>
    </row>
    <row r="129" spans="3:12" x14ac:dyDescent="0.2">
      <c r="C129" s="7" t="str">
        <f t="shared" si="2"/>
        <v>.</v>
      </c>
      <c r="D129" t="str">
        <f>IFERROR(VLOOKUP($C129, 'Base sheet'!$C$2:$L$853, 2, 0), "")</f>
        <v/>
      </c>
      <c r="E129" t="str">
        <f>IFERROR(VLOOKUP($C129, 'Base sheet'!$C$2:$L$853, 3, 0), "")</f>
        <v/>
      </c>
      <c r="F129" s="5" t="str">
        <f>IFERROR(VLOOKUP($C129, 'Base sheet'!$C$2:$L$853, 4, 0), "")</f>
        <v/>
      </c>
      <c r="G129" t="str">
        <f>IFERROR(VLOOKUP($C129, 'Base sheet'!$C$2:$L$853, 5, 0), "")</f>
        <v/>
      </c>
      <c r="H129" s="4" t="str">
        <f>IFERROR(VLOOKUP($C129, 'Base sheet'!$C$2:$L$853, 6, 0), "")</f>
        <v/>
      </c>
      <c r="I129" t="str">
        <f>IFERROR(VLOOKUP($C129, 'Base sheet'!$C$2:$L$853, 7, 0), "")</f>
        <v/>
      </c>
      <c r="J129" t="str">
        <f>IFERROR(VLOOKUP($C129, 'Base sheet'!$C$2:$L$853, 8, 0), "")</f>
        <v/>
      </c>
      <c r="K129" t="str">
        <f>IFERROR(VLOOKUP($C129, 'Base sheet'!$C$2:$L$853, 9, 0), "")</f>
        <v/>
      </c>
      <c r="L129" t="str">
        <f>IFERROR(IF(VLOOKUP($C129, 'Base sheet'!$C$2:$L$853, 10, 0) = 0, "", VLOOKUP($C129, 'Base sheet'!$C$2:$L$853, 10, 0)), "")</f>
        <v/>
      </c>
    </row>
    <row r="130" spans="3:12" x14ac:dyDescent="0.2">
      <c r="C130" s="7" t="str">
        <f t="shared" si="2"/>
        <v>.</v>
      </c>
      <c r="D130" t="str">
        <f>IFERROR(VLOOKUP($C130, 'Base sheet'!$C$2:$L$853, 2, 0), "")</f>
        <v/>
      </c>
      <c r="E130" t="str">
        <f>IFERROR(VLOOKUP($C130, 'Base sheet'!$C$2:$L$853, 3, 0), "")</f>
        <v/>
      </c>
      <c r="F130" s="5" t="str">
        <f>IFERROR(VLOOKUP($C130, 'Base sheet'!$C$2:$L$853, 4, 0), "")</f>
        <v/>
      </c>
      <c r="G130" t="str">
        <f>IFERROR(VLOOKUP($C130, 'Base sheet'!$C$2:$L$853, 5, 0), "")</f>
        <v/>
      </c>
      <c r="H130" s="4" t="str">
        <f>IFERROR(VLOOKUP($C130, 'Base sheet'!$C$2:$L$853, 6, 0), "")</f>
        <v/>
      </c>
      <c r="I130" t="str">
        <f>IFERROR(VLOOKUP($C130, 'Base sheet'!$C$2:$L$853, 7, 0), "")</f>
        <v/>
      </c>
      <c r="J130" t="str">
        <f>IFERROR(VLOOKUP($C130, 'Base sheet'!$C$2:$L$853, 8, 0), "")</f>
        <v/>
      </c>
      <c r="K130" t="str">
        <f>IFERROR(VLOOKUP($C130, 'Base sheet'!$C$2:$L$853, 9, 0), "")</f>
        <v/>
      </c>
      <c r="L130" t="str">
        <f>IFERROR(IF(VLOOKUP($C130, 'Base sheet'!$C$2:$L$853, 10, 0) = 0, "", VLOOKUP($C130, 'Base sheet'!$C$2:$L$853, 10, 0)), "")</f>
        <v/>
      </c>
    </row>
    <row r="131" spans="3:12" x14ac:dyDescent="0.2">
      <c r="C131" s="7" t="str">
        <f t="shared" si="2"/>
        <v>.</v>
      </c>
      <c r="D131" t="str">
        <f>IFERROR(VLOOKUP($C131, 'Base sheet'!$C$2:$L$853, 2, 0), "")</f>
        <v/>
      </c>
      <c r="E131" t="str">
        <f>IFERROR(VLOOKUP($C131, 'Base sheet'!$C$2:$L$853, 3, 0), "")</f>
        <v/>
      </c>
      <c r="F131" s="5" t="str">
        <f>IFERROR(VLOOKUP($C131, 'Base sheet'!$C$2:$L$853, 4, 0), "")</f>
        <v/>
      </c>
      <c r="G131" t="str">
        <f>IFERROR(VLOOKUP($C131, 'Base sheet'!$C$2:$L$853, 5, 0), "")</f>
        <v/>
      </c>
      <c r="H131" s="4" t="str">
        <f>IFERROR(VLOOKUP($C131, 'Base sheet'!$C$2:$L$853, 6, 0), "")</f>
        <v/>
      </c>
      <c r="I131" t="str">
        <f>IFERROR(VLOOKUP($C131, 'Base sheet'!$C$2:$L$853, 7, 0), "")</f>
        <v/>
      </c>
      <c r="J131" t="str">
        <f>IFERROR(VLOOKUP($C131, 'Base sheet'!$C$2:$L$853, 8, 0), "")</f>
        <v/>
      </c>
      <c r="K131" t="str">
        <f>IFERROR(VLOOKUP($C131, 'Base sheet'!$C$2:$L$853, 9, 0), "")</f>
        <v/>
      </c>
      <c r="L131" t="str">
        <f>IFERROR(IF(VLOOKUP($C131, 'Base sheet'!$C$2:$L$853, 10, 0) = 0, "", VLOOKUP($C131, 'Base sheet'!$C$2:$L$853, 10, 0)), "")</f>
        <v/>
      </c>
    </row>
    <row r="132" spans="3:12" x14ac:dyDescent="0.2">
      <c r="C132" s="7" t="str">
        <f t="shared" si="2"/>
        <v>.</v>
      </c>
      <c r="D132" t="str">
        <f>IFERROR(VLOOKUP($C132, 'Base sheet'!$C$2:$L$853, 2, 0), "")</f>
        <v/>
      </c>
      <c r="E132" t="str">
        <f>IFERROR(VLOOKUP($C132, 'Base sheet'!$C$2:$L$853, 3, 0), "")</f>
        <v/>
      </c>
      <c r="F132" s="5" t="str">
        <f>IFERROR(VLOOKUP($C132, 'Base sheet'!$C$2:$L$853, 4, 0), "")</f>
        <v/>
      </c>
      <c r="G132" t="str">
        <f>IFERROR(VLOOKUP($C132, 'Base sheet'!$C$2:$L$853, 5, 0), "")</f>
        <v/>
      </c>
      <c r="H132" s="4" t="str">
        <f>IFERROR(VLOOKUP($C132, 'Base sheet'!$C$2:$L$853, 6, 0), "")</f>
        <v/>
      </c>
      <c r="I132" t="str">
        <f>IFERROR(VLOOKUP($C132, 'Base sheet'!$C$2:$L$853, 7, 0), "")</f>
        <v/>
      </c>
      <c r="J132" t="str">
        <f>IFERROR(VLOOKUP($C132, 'Base sheet'!$C$2:$L$853, 8, 0), "")</f>
        <v/>
      </c>
      <c r="K132" t="str">
        <f>IFERROR(VLOOKUP($C132, 'Base sheet'!$C$2:$L$853, 9, 0), "")</f>
        <v/>
      </c>
      <c r="L132" t="str">
        <f>IFERROR(IF(VLOOKUP($C132, 'Base sheet'!$C$2:$L$853, 10, 0) = 0, "", VLOOKUP($C132, 'Base sheet'!$C$2:$L$853, 10, 0)), "")</f>
        <v/>
      </c>
    </row>
    <row r="133" spans="3:12" x14ac:dyDescent="0.2">
      <c r="C133" s="7" t="str">
        <f t="shared" si="2"/>
        <v>.</v>
      </c>
      <c r="D133" t="str">
        <f>IFERROR(VLOOKUP($C133, 'Base sheet'!$C$2:$L$853, 2, 0), "")</f>
        <v/>
      </c>
      <c r="E133" t="str">
        <f>IFERROR(VLOOKUP($C133, 'Base sheet'!$C$2:$L$853, 3, 0), "")</f>
        <v/>
      </c>
      <c r="F133" s="5" t="str">
        <f>IFERROR(VLOOKUP($C133, 'Base sheet'!$C$2:$L$853, 4, 0), "")</f>
        <v/>
      </c>
      <c r="G133" t="str">
        <f>IFERROR(VLOOKUP($C133, 'Base sheet'!$C$2:$L$853, 5, 0), "")</f>
        <v/>
      </c>
      <c r="H133" s="4" t="str">
        <f>IFERROR(VLOOKUP($C133, 'Base sheet'!$C$2:$L$853, 6, 0), "")</f>
        <v/>
      </c>
      <c r="I133" t="str">
        <f>IFERROR(VLOOKUP($C133, 'Base sheet'!$C$2:$L$853, 7, 0), "")</f>
        <v/>
      </c>
      <c r="J133" t="str">
        <f>IFERROR(VLOOKUP($C133, 'Base sheet'!$C$2:$L$853, 8, 0), "")</f>
        <v/>
      </c>
      <c r="K133" t="str">
        <f>IFERROR(VLOOKUP($C133, 'Base sheet'!$C$2:$L$853, 9, 0), "")</f>
        <v/>
      </c>
      <c r="L133" t="str">
        <f>IFERROR(IF(VLOOKUP($C133, 'Base sheet'!$C$2:$L$853, 10, 0) = 0, "", VLOOKUP($C133, 'Base sheet'!$C$2:$L$853, 10, 0)), "")</f>
        <v/>
      </c>
    </row>
    <row r="134" spans="3:12" x14ac:dyDescent="0.2">
      <c r="C134" s="7" t="str">
        <f t="shared" si="2"/>
        <v>.</v>
      </c>
      <c r="D134" t="str">
        <f>IFERROR(VLOOKUP($C134, 'Base sheet'!$C$2:$L$853, 2, 0), "")</f>
        <v/>
      </c>
      <c r="E134" t="str">
        <f>IFERROR(VLOOKUP($C134, 'Base sheet'!$C$2:$L$853, 3, 0), "")</f>
        <v/>
      </c>
      <c r="F134" s="5" t="str">
        <f>IFERROR(VLOOKUP($C134, 'Base sheet'!$C$2:$L$853, 4, 0), "")</f>
        <v/>
      </c>
      <c r="G134" t="str">
        <f>IFERROR(VLOOKUP($C134, 'Base sheet'!$C$2:$L$853, 5, 0), "")</f>
        <v/>
      </c>
      <c r="H134" s="4" t="str">
        <f>IFERROR(VLOOKUP($C134, 'Base sheet'!$C$2:$L$853, 6, 0), "")</f>
        <v/>
      </c>
      <c r="I134" t="str">
        <f>IFERROR(VLOOKUP($C134, 'Base sheet'!$C$2:$L$853, 7, 0), "")</f>
        <v/>
      </c>
      <c r="J134" t="str">
        <f>IFERROR(VLOOKUP($C134, 'Base sheet'!$C$2:$L$853, 8, 0), "")</f>
        <v/>
      </c>
      <c r="K134" t="str">
        <f>IFERROR(VLOOKUP($C134, 'Base sheet'!$C$2:$L$853, 9, 0), "")</f>
        <v/>
      </c>
      <c r="L134" t="str">
        <f>IFERROR(IF(VLOOKUP($C134, 'Base sheet'!$C$2:$L$853, 10, 0) = 0, "", VLOOKUP($C134, 'Base sheet'!$C$2:$L$853, 10, 0)), "")</f>
        <v/>
      </c>
    </row>
    <row r="135" spans="3:12" x14ac:dyDescent="0.2">
      <c r="C135" s="7" t="str">
        <f t="shared" si="2"/>
        <v>.</v>
      </c>
      <c r="D135" t="str">
        <f>IFERROR(VLOOKUP($C135, 'Base sheet'!$C$2:$L$853, 2, 0), "")</f>
        <v/>
      </c>
      <c r="E135" t="str">
        <f>IFERROR(VLOOKUP($C135, 'Base sheet'!$C$2:$L$853, 3, 0), "")</f>
        <v/>
      </c>
      <c r="F135" s="5" t="str">
        <f>IFERROR(VLOOKUP($C135, 'Base sheet'!$C$2:$L$853, 4, 0), "")</f>
        <v/>
      </c>
      <c r="G135" t="str">
        <f>IFERROR(VLOOKUP($C135, 'Base sheet'!$C$2:$L$853, 5, 0), "")</f>
        <v/>
      </c>
      <c r="H135" s="4" t="str">
        <f>IFERROR(VLOOKUP($C135, 'Base sheet'!$C$2:$L$853, 6, 0), "")</f>
        <v/>
      </c>
      <c r="I135" t="str">
        <f>IFERROR(VLOOKUP($C135, 'Base sheet'!$C$2:$L$853, 7, 0), "")</f>
        <v/>
      </c>
      <c r="J135" t="str">
        <f>IFERROR(VLOOKUP($C135, 'Base sheet'!$C$2:$L$853, 8, 0), "")</f>
        <v/>
      </c>
      <c r="K135" t="str">
        <f>IFERROR(VLOOKUP($C135, 'Base sheet'!$C$2:$L$853, 9, 0), "")</f>
        <v/>
      </c>
      <c r="L135" t="str">
        <f>IFERROR(IF(VLOOKUP($C135, 'Base sheet'!$C$2:$L$853, 10, 0) = 0, "", VLOOKUP($C135, 'Base sheet'!$C$2:$L$853, 10, 0)), "")</f>
        <v/>
      </c>
    </row>
    <row r="136" spans="3:12" x14ac:dyDescent="0.2">
      <c r="C136" s="7" t="str">
        <f t="shared" si="2"/>
        <v>.</v>
      </c>
      <c r="D136" t="str">
        <f>IFERROR(VLOOKUP($C136, 'Base sheet'!$C$2:$L$853, 2, 0), "")</f>
        <v/>
      </c>
      <c r="E136" t="str">
        <f>IFERROR(VLOOKUP($C136, 'Base sheet'!$C$2:$L$853, 3, 0), "")</f>
        <v/>
      </c>
      <c r="F136" s="5" t="str">
        <f>IFERROR(VLOOKUP($C136, 'Base sheet'!$C$2:$L$853, 4, 0), "")</f>
        <v/>
      </c>
      <c r="G136" t="str">
        <f>IFERROR(VLOOKUP($C136, 'Base sheet'!$C$2:$L$853, 5, 0), "")</f>
        <v/>
      </c>
      <c r="H136" s="4" t="str">
        <f>IFERROR(VLOOKUP($C136, 'Base sheet'!$C$2:$L$853, 6, 0), "")</f>
        <v/>
      </c>
      <c r="I136" t="str">
        <f>IFERROR(VLOOKUP($C136, 'Base sheet'!$C$2:$L$853, 7, 0), "")</f>
        <v/>
      </c>
      <c r="J136" t="str">
        <f>IFERROR(VLOOKUP($C136, 'Base sheet'!$C$2:$L$853, 8, 0), "")</f>
        <v/>
      </c>
      <c r="K136" t="str">
        <f>IFERROR(VLOOKUP($C136, 'Base sheet'!$C$2:$L$853, 9, 0), "")</f>
        <v/>
      </c>
      <c r="L136" t="str">
        <f>IFERROR(IF(VLOOKUP($C136, 'Base sheet'!$C$2:$L$853, 10, 0) = 0, "", VLOOKUP($C136, 'Base sheet'!$C$2:$L$853, 10, 0)), "")</f>
        <v/>
      </c>
    </row>
    <row r="137" spans="3:12" x14ac:dyDescent="0.2">
      <c r="C137" s="7" t="str">
        <f t="shared" si="2"/>
        <v>.</v>
      </c>
      <c r="D137" t="str">
        <f>IFERROR(VLOOKUP($C137, 'Base sheet'!$C$2:$L$853, 2, 0), "")</f>
        <v/>
      </c>
      <c r="E137" t="str">
        <f>IFERROR(VLOOKUP($C137, 'Base sheet'!$C$2:$L$853, 3, 0), "")</f>
        <v/>
      </c>
      <c r="F137" s="5" t="str">
        <f>IFERROR(VLOOKUP($C137, 'Base sheet'!$C$2:$L$853, 4, 0), "")</f>
        <v/>
      </c>
      <c r="G137" t="str">
        <f>IFERROR(VLOOKUP($C137, 'Base sheet'!$C$2:$L$853, 5, 0), "")</f>
        <v/>
      </c>
      <c r="H137" s="4" t="str">
        <f>IFERROR(VLOOKUP($C137, 'Base sheet'!$C$2:$L$853, 6, 0), "")</f>
        <v/>
      </c>
      <c r="I137" t="str">
        <f>IFERROR(VLOOKUP($C137, 'Base sheet'!$C$2:$L$853, 7, 0), "")</f>
        <v/>
      </c>
      <c r="J137" t="str">
        <f>IFERROR(VLOOKUP($C137, 'Base sheet'!$C$2:$L$853, 8, 0), "")</f>
        <v/>
      </c>
      <c r="K137" t="str">
        <f>IFERROR(VLOOKUP($C137, 'Base sheet'!$C$2:$L$853, 9, 0), "")</f>
        <v/>
      </c>
      <c r="L137" t="str">
        <f>IFERROR(IF(VLOOKUP($C137, 'Base sheet'!$C$2:$L$853, 10, 0) = 0, "", VLOOKUP($C137, 'Base sheet'!$C$2:$L$853, 10, 0)), "")</f>
        <v/>
      </c>
    </row>
    <row r="138" spans="3:12" x14ac:dyDescent="0.2">
      <c r="C138" s="7" t="str">
        <f t="shared" si="2"/>
        <v>.</v>
      </c>
      <c r="D138" t="str">
        <f>IFERROR(VLOOKUP($C138, 'Base sheet'!$C$2:$L$853, 2, 0), "")</f>
        <v/>
      </c>
      <c r="E138" t="str">
        <f>IFERROR(VLOOKUP($C138, 'Base sheet'!$C$2:$L$853, 3, 0), "")</f>
        <v/>
      </c>
      <c r="F138" s="5" t="str">
        <f>IFERROR(VLOOKUP($C138, 'Base sheet'!$C$2:$L$853, 4, 0), "")</f>
        <v/>
      </c>
      <c r="G138" t="str">
        <f>IFERROR(VLOOKUP($C138, 'Base sheet'!$C$2:$L$853, 5, 0), "")</f>
        <v/>
      </c>
      <c r="H138" s="4" t="str">
        <f>IFERROR(VLOOKUP($C138, 'Base sheet'!$C$2:$L$853, 6, 0), "")</f>
        <v/>
      </c>
      <c r="I138" t="str">
        <f>IFERROR(VLOOKUP($C138, 'Base sheet'!$C$2:$L$853, 7, 0), "")</f>
        <v/>
      </c>
      <c r="J138" t="str">
        <f>IFERROR(VLOOKUP($C138, 'Base sheet'!$C$2:$L$853, 8, 0), "")</f>
        <v/>
      </c>
      <c r="K138" t="str">
        <f>IFERROR(VLOOKUP($C138, 'Base sheet'!$C$2:$L$853, 9, 0), "")</f>
        <v/>
      </c>
      <c r="L138" t="str">
        <f>IFERROR(IF(VLOOKUP($C138, 'Base sheet'!$C$2:$L$853, 10, 0) = 0, "", VLOOKUP($C138, 'Base sheet'!$C$2:$L$853, 10, 0)), "")</f>
        <v/>
      </c>
    </row>
    <row r="139" spans="3:12" x14ac:dyDescent="0.2">
      <c r="C139" s="7" t="str">
        <f t="shared" si="2"/>
        <v>.</v>
      </c>
      <c r="D139" t="str">
        <f>IFERROR(VLOOKUP($C139, 'Base sheet'!$C$2:$L$853, 2, 0), "")</f>
        <v/>
      </c>
      <c r="E139" t="str">
        <f>IFERROR(VLOOKUP($C139, 'Base sheet'!$C$2:$L$853, 3, 0), "")</f>
        <v/>
      </c>
      <c r="F139" s="5" t="str">
        <f>IFERROR(VLOOKUP($C139, 'Base sheet'!$C$2:$L$853, 4, 0), "")</f>
        <v/>
      </c>
      <c r="G139" t="str">
        <f>IFERROR(VLOOKUP($C139, 'Base sheet'!$C$2:$L$853, 5, 0), "")</f>
        <v/>
      </c>
      <c r="H139" s="4" t="str">
        <f>IFERROR(VLOOKUP($C139, 'Base sheet'!$C$2:$L$853, 6, 0), "")</f>
        <v/>
      </c>
      <c r="I139" t="str">
        <f>IFERROR(VLOOKUP($C139, 'Base sheet'!$C$2:$L$853, 7, 0), "")</f>
        <v/>
      </c>
      <c r="J139" t="str">
        <f>IFERROR(VLOOKUP($C139, 'Base sheet'!$C$2:$L$853, 8, 0), "")</f>
        <v/>
      </c>
      <c r="K139" t="str">
        <f>IFERROR(VLOOKUP($C139, 'Base sheet'!$C$2:$L$853, 9, 0), "")</f>
        <v/>
      </c>
      <c r="L139" t="str">
        <f>IFERROR(IF(VLOOKUP($C139, 'Base sheet'!$C$2:$L$853, 10, 0) = 0, "", VLOOKUP($C139, 'Base sheet'!$C$2:$L$853, 10, 0)), "")</f>
        <v/>
      </c>
    </row>
    <row r="140" spans="3:12" x14ac:dyDescent="0.2">
      <c r="C140" s="7" t="str">
        <f t="shared" si="2"/>
        <v>.</v>
      </c>
      <c r="D140" t="str">
        <f>IFERROR(VLOOKUP($C140, 'Base sheet'!$C$2:$L$853, 2, 0), "")</f>
        <v/>
      </c>
      <c r="E140" t="str">
        <f>IFERROR(VLOOKUP($C140, 'Base sheet'!$C$2:$L$853, 3, 0), "")</f>
        <v/>
      </c>
      <c r="F140" s="5" t="str">
        <f>IFERROR(VLOOKUP($C140, 'Base sheet'!$C$2:$L$853, 4, 0), "")</f>
        <v/>
      </c>
      <c r="G140" t="str">
        <f>IFERROR(VLOOKUP($C140, 'Base sheet'!$C$2:$L$853, 5, 0), "")</f>
        <v/>
      </c>
      <c r="H140" s="4" t="str">
        <f>IFERROR(VLOOKUP($C140, 'Base sheet'!$C$2:$L$853, 6, 0), "")</f>
        <v/>
      </c>
      <c r="I140" t="str">
        <f>IFERROR(VLOOKUP($C140, 'Base sheet'!$C$2:$L$853, 7, 0), "")</f>
        <v/>
      </c>
      <c r="J140" t="str">
        <f>IFERROR(VLOOKUP($C140, 'Base sheet'!$C$2:$L$853, 8, 0), "")</f>
        <v/>
      </c>
      <c r="K140" t="str">
        <f>IFERROR(VLOOKUP($C140, 'Base sheet'!$C$2:$L$853, 9, 0), "")</f>
        <v/>
      </c>
      <c r="L140" t="str">
        <f>IFERROR(IF(VLOOKUP($C140, 'Base sheet'!$C$2:$L$853, 10, 0) = 0, "", VLOOKUP($C140, 'Base sheet'!$C$2:$L$853, 10, 0)), "")</f>
        <v/>
      </c>
    </row>
    <row r="141" spans="3:12" x14ac:dyDescent="0.2">
      <c r="C141" s="7" t="str">
        <f t="shared" si="2"/>
        <v>.</v>
      </c>
      <c r="D141" t="str">
        <f>IFERROR(VLOOKUP($C141, 'Base sheet'!$C$2:$L$853, 2, 0), "")</f>
        <v/>
      </c>
      <c r="E141" t="str">
        <f>IFERROR(VLOOKUP($C141, 'Base sheet'!$C$2:$L$853, 3, 0), "")</f>
        <v/>
      </c>
      <c r="F141" s="5" t="str">
        <f>IFERROR(VLOOKUP($C141, 'Base sheet'!$C$2:$L$853, 4, 0), "")</f>
        <v/>
      </c>
      <c r="G141" t="str">
        <f>IFERROR(VLOOKUP($C141, 'Base sheet'!$C$2:$L$853, 5, 0), "")</f>
        <v/>
      </c>
      <c r="H141" s="4" t="str">
        <f>IFERROR(VLOOKUP($C141, 'Base sheet'!$C$2:$L$853, 6, 0), "")</f>
        <v/>
      </c>
      <c r="I141" t="str">
        <f>IFERROR(VLOOKUP($C141, 'Base sheet'!$C$2:$L$853, 7, 0), "")</f>
        <v/>
      </c>
      <c r="J141" t="str">
        <f>IFERROR(VLOOKUP($C141, 'Base sheet'!$C$2:$L$853, 8, 0), "")</f>
        <v/>
      </c>
      <c r="K141" t="str">
        <f>IFERROR(VLOOKUP($C141, 'Base sheet'!$C$2:$L$853, 9, 0), "")</f>
        <v/>
      </c>
      <c r="L141" t="str">
        <f>IFERROR(IF(VLOOKUP($C141, 'Base sheet'!$C$2:$L$853, 10, 0) = 0, "", VLOOKUP($C141, 'Base sheet'!$C$2:$L$853, 10, 0)), "")</f>
        <v/>
      </c>
    </row>
    <row r="142" spans="3:12" x14ac:dyDescent="0.2">
      <c r="C142" s="7" t="str">
        <f t="shared" si="2"/>
        <v>.</v>
      </c>
      <c r="D142" t="str">
        <f>IFERROR(VLOOKUP($C142, 'Base sheet'!$C$2:$L$853, 2, 0), "")</f>
        <v/>
      </c>
      <c r="E142" t="str">
        <f>IFERROR(VLOOKUP($C142, 'Base sheet'!$C$2:$L$853, 3, 0), "")</f>
        <v/>
      </c>
      <c r="F142" s="5" t="str">
        <f>IFERROR(VLOOKUP($C142, 'Base sheet'!$C$2:$L$853, 4, 0), "")</f>
        <v/>
      </c>
      <c r="G142" t="str">
        <f>IFERROR(VLOOKUP($C142, 'Base sheet'!$C$2:$L$853, 5, 0), "")</f>
        <v/>
      </c>
      <c r="H142" s="4" t="str">
        <f>IFERROR(VLOOKUP($C142, 'Base sheet'!$C$2:$L$853, 6, 0), "")</f>
        <v/>
      </c>
      <c r="I142" t="str">
        <f>IFERROR(VLOOKUP($C142, 'Base sheet'!$C$2:$L$853, 7, 0), "")</f>
        <v/>
      </c>
      <c r="J142" t="str">
        <f>IFERROR(VLOOKUP($C142, 'Base sheet'!$C$2:$L$853, 8, 0), "")</f>
        <v/>
      </c>
      <c r="K142" t="str">
        <f>IFERROR(VLOOKUP($C142, 'Base sheet'!$C$2:$L$853, 9, 0), "")</f>
        <v/>
      </c>
      <c r="L142" t="str">
        <f>IFERROR(IF(VLOOKUP($C142, 'Base sheet'!$C$2:$L$853, 10, 0) = 0, "", VLOOKUP($C142, 'Base sheet'!$C$2:$L$853, 10, 0)), "")</f>
        <v/>
      </c>
    </row>
    <row r="143" spans="3:12" x14ac:dyDescent="0.2">
      <c r="C143" s="7" t="str">
        <f t="shared" si="2"/>
        <v>.</v>
      </c>
      <c r="D143" t="str">
        <f>IFERROR(VLOOKUP($C143, 'Base sheet'!$C$2:$L$853, 2, 0), "")</f>
        <v/>
      </c>
      <c r="E143" t="str">
        <f>IFERROR(VLOOKUP($C143, 'Base sheet'!$C$2:$L$853, 3, 0), "")</f>
        <v/>
      </c>
      <c r="F143" s="5" t="str">
        <f>IFERROR(VLOOKUP($C143, 'Base sheet'!$C$2:$L$853, 4, 0), "")</f>
        <v/>
      </c>
      <c r="G143" t="str">
        <f>IFERROR(VLOOKUP($C143, 'Base sheet'!$C$2:$L$853, 5, 0), "")</f>
        <v/>
      </c>
      <c r="H143" s="4" t="str">
        <f>IFERROR(VLOOKUP($C143, 'Base sheet'!$C$2:$L$853, 6, 0), "")</f>
        <v/>
      </c>
      <c r="I143" t="str">
        <f>IFERROR(VLOOKUP($C143, 'Base sheet'!$C$2:$L$853, 7, 0), "")</f>
        <v/>
      </c>
      <c r="J143" t="str">
        <f>IFERROR(VLOOKUP($C143, 'Base sheet'!$C$2:$L$853, 8, 0), "")</f>
        <v/>
      </c>
      <c r="K143" t="str">
        <f>IFERROR(VLOOKUP($C143, 'Base sheet'!$C$2:$L$853, 9, 0), "")</f>
        <v/>
      </c>
      <c r="L143" t="str">
        <f>IFERROR(IF(VLOOKUP($C143, 'Base sheet'!$C$2:$L$853, 10, 0) = 0, "", VLOOKUP($C143, 'Base sheet'!$C$2:$L$853, 10, 0)), "")</f>
        <v/>
      </c>
    </row>
    <row r="144" spans="3:12" x14ac:dyDescent="0.2">
      <c r="C144" s="7" t="str">
        <f t="shared" si="2"/>
        <v>.</v>
      </c>
      <c r="D144" t="str">
        <f>IFERROR(VLOOKUP($C144, 'Base sheet'!$C$2:$L$853, 2, 0), "")</f>
        <v/>
      </c>
      <c r="E144" t="str">
        <f>IFERROR(VLOOKUP($C144, 'Base sheet'!$C$2:$L$853, 3, 0), "")</f>
        <v/>
      </c>
      <c r="F144" s="5" t="str">
        <f>IFERROR(VLOOKUP($C144, 'Base sheet'!$C$2:$L$853, 4, 0), "")</f>
        <v/>
      </c>
      <c r="G144" t="str">
        <f>IFERROR(VLOOKUP($C144, 'Base sheet'!$C$2:$L$853, 5, 0), "")</f>
        <v/>
      </c>
      <c r="H144" s="4" t="str">
        <f>IFERROR(VLOOKUP($C144, 'Base sheet'!$C$2:$L$853, 6, 0), "")</f>
        <v/>
      </c>
      <c r="I144" t="str">
        <f>IFERROR(VLOOKUP($C144, 'Base sheet'!$C$2:$L$853, 7, 0), "")</f>
        <v/>
      </c>
      <c r="J144" t="str">
        <f>IFERROR(VLOOKUP($C144, 'Base sheet'!$C$2:$L$853, 8, 0), "")</f>
        <v/>
      </c>
      <c r="K144" t="str">
        <f>IFERROR(VLOOKUP($C144, 'Base sheet'!$C$2:$L$853, 9, 0), "")</f>
        <v/>
      </c>
      <c r="L144" t="str">
        <f>IFERROR(IF(VLOOKUP($C144, 'Base sheet'!$C$2:$L$853, 10, 0) = 0, "", VLOOKUP($C144, 'Base sheet'!$C$2:$L$853, 10, 0)), "")</f>
        <v/>
      </c>
    </row>
    <row r="145" spans="3:12" x14ac:dyDescent="0.2">
      <c r="C145" s="7" t="str">
        <f t="shared" si="2"/>
        <v>.</v>
      </c>
      <c r="D145" t="str">
        <f>IFERROR(VLOOKUP($C145, 'Base sheet'!$C$2:$L$853, 2, 0), "")</f>
        <v/>
      </c>
      <c r="E145" t="str">
        <f>IFERROR(VLOOKUP($C145, 'Base sheet'!$C$2:$L$853, 3, 0), "")</f>
        <v/>
      </c>
      <c r="F145" s="5" t="str">
        <f>IFERROR(VLOOKUP($C145, 'Base sheet'!$C$2:$L$853, 4, 0), "")</f>
        <v/>
      </c>
      <c r="G145" t="str">
        <f>IFERROR(VLOOKUP($C145, 'Base sheet'!$C$2:$L$853, 5, 0), "")</f>
        <v/>
      </c>
      <c r="H145" s="4" t="str">
        <f>IFERROR(VLOOKUP($C145, 'Base sheet'!$C$2:$L$853, 6, 0), "")</f>
        <v/>
      </c>
      <c r="I145" t="str">
        <f>IFERROR(VLOOKUP($C145, 'Base sheet'!$C$2:$L$853, 7, 0), "")</f>
        <v/>
      </c>
      <c r="J145" t="str">
        <f>IFERROR(VLOOKUP($C145, 'Base sheet'!$C$2:$L$853, 8, 0), "")</f>
        <v/>
      </c>
      <c r="K145" t="str">
        <f>IFERROR(VLOOKUP($C145, 'Base sheet'!$C$2:$L$853, 9, 0), "")</f>
        <v/>
      </c>
      <c r="L145" t="str">
        <f>IFERROR(IF(VLOOKUP($C145, 'Base sheet'!$C$2:$L$853, 10, 0) = 0, "", VLOOKUP($C145, 'Base sheet'!$C$2:$L$853, 10, 0)), "")</f>
        <v/>
      </c>
    </row>
    <row r="146" spans="3:12" x14ac:dyDescent="0.2">
      <c r="C146" s="7" t="str">
        <f t="shared" si="2"/>
        <v>.</v>
      </c>
      <c r="D146" t="str">
        <f>IFERROR(VLOOKUP($C146, 'Base sheet'!$C$2:$L$853, 2, 0), "")</f>
        <v/>
      </c>
      <c r="E146" t="str">
        <f>IFERROR(VLOOKUP($C146, 'Base sheet'!$C$2:$L$853, 3, 0), "")</f>
        <v/>
      </c>
      <c r="F146" s="5" t="str">
        <f>IFERROR(VLOOKUP($C146, 'Base sheet'!$C$2:$L$853, 4, 0), "")</f>
        <v/>
      </c>
      <c r="G146" t="str">
        <f>IFERROR(VLOOKUP($C146, 'Base sheet'!$C$2:$L$853, 5, 0), "")</f>
        <v/>
      </c>
      <c r="H146" s="4" t="str">
        <f>IFERROR(VLOOKUP($C146, 'Base sheet'!$C$2:$L$853, 6, 0), "")</f>
        <v/>
      </c>
      <c r="I146" t="str">
        <f>IFERROR(VLOOKUP($C146, 'Base sheet'!$C$2:$L$853, 7, 0), "")</f>
        <v/>
      </c>
      <c r="J146" t="str">
        <f>IFERROR(VLOOKUP($C146, 'Base sheet'!$C$2:$L$853, 8, 0), "")</f>
        <v/>
      </c>
      <c r="K146" t="str">
        <f>IFERROR(VLOOKUP($C146, 'Base sheet'!$C$2:$L$853, 9, 0), "")</f>
        <v/>
      </c>
      <c r="L146" t="str">
        <f>IFERROR(IF(VLOOKUP($C146, 'Base sheet'!$C$2:$L$853, 10, 0) = 0, "", VLOOKUP($C146, 'Base sheet'!$C$2:$L$853, 10, 0)), "")</f>
        <v/>
      </c>
    </row>
    <row r="147" spans="3:12" x14ac:dyDescent="0.2">
      <c r="C147" s="7" t="str">
        <f t="shared" si="2"/>
        <v>.</v>
      </c>
      <c r="D147" t="str">
        <f>IFERROR(VLOOKUP($C147, 'Base sheet'!$C$2:$L$853, 2, 0), "")</f>
        <v/>
      </c>
      <c r="E147" t="str">
        <f>IFERROR(VLOOKUP($C147, 'Base sheet'!$C$2:$L$853, 3, 0), "")</f>
        <v/>
      </c>
      <c r="F147" s="5" t="str">
        <f>IFERROR(VLOOKUP($C147, 'Base sheet'!$C$2:$L$853, 4, 0), "")</f>
        <v/>
      </c>
      <c r="G147" t="str">
        <f>IFERROR(VLOOKUP($C147, 'Base sheet'!$C$2:$L$853, 5, 0), "")</f>
        <v/>
      </c>
      <c r="H147" s="4" t="str">
        <f>IFERROR(VLOOKUP($C147, 'Base sheet'!$C$2:$L$853, 6, 0), "")</f>
        <v/>
      </c>
      <c r="I147" t="str">
        <f>IFERROR(VLOOKUP($C147, 'Base sheet'!$C$2:$L$853, 7, 0), "")</f>
        <v/>
      </c>
      <c r="J147" t="str">
        <f>IFERROR(VLOOKUP($C147, 'Base sheet'!$C$2:$L$853, 8, 0), "")</f>
        <v/>
      </c>
      <c r="K147" t="str">
        <f>IFERROR(VLOOKUP($C147, 'Base sheet'!$C$2:$L$853, 9, 0), "")</f>
        <v/>
      </c>
      <c r="L147" t="str">
        <f>IFERROR(IF(VLOOKUP($C147, 'Base sheet'!$C$2:$L$853, 10, 0) = 0, "", VLOOKUP($C147, 'Base sheet'!$C$2:$L$853, 10, 0)), "")</f>
        <v/>
      </c>
    </row>
    <row r="148" spans="3:12" x14ac:dyDescent="0.2">
      <c r="C148" s="7" t="str">
        <f t="shared" si="2"/>
        <v>.</v>
      </c>
      <c r="D148" t="str">
        <f>IFERROR(VLOOKUP($C148, 'Base sheet'!$C$2:$L$853, 2, 0), "")</f>
        <v/>
      </c>
      <c r="E148" t="str">
        <f>IFERROR(VLOOKUP($C148, 'Base sheet'!$C$2:$L$853, 3, 0), "")</f>
        <v/>
      </c>
      <c r="F148" s="5" t="str">
        <f>IFERROR(VLOOKUP($C148, 'Base sheet'!$C$2:$L$853, 4, 0), "")</f>
        <v/>
      </c>
      <c r="G148" t="str">
        <f>IFERROR(VLOOKUP($C148, 'Base sheet'!$C$2:$L$853, 5, 0), "")</f>
        <v/>
      </c>
      <c r="H148" s="4" t="str">
        <f>IFERROR(VLOOKUP($C148, 'Base sheet'!$C$2:$L$853, 6, 0), "")</f>
        <v/>
      </c>
      <c r="I148" t="str">
        <f>IFERROR(VLOOKUP($C148, 'Base sheet'!$C$2:$L$853, 7, 0), "")</f>
        <v/>
      </c>
      <c r="J148" t="str">
        <f>IFERROR(VLOOKUP($C148, 'Base sheet'!$C$2:$L$853, 8, 0), "")</f>
        <v/>
      </c>
      <c r="K148" t="str">
        <f>IFERROR(VLOOKUP($C148, 'Base sheet'!$C$2:$L$853, 9, 0), "")</f>
        <v/>
      </c>
      <c r="L148" t="str">
        <f>IFERROR(IF(VLOOKUP($C148, 'Base sheet'!$C$2:$L$853, 10, 0) = 0, "", VLOOKUP($C148, 'Base sheet'!$C$2:$L$853, 10, 0)), "")</f>
        <v/>
      </c>
    </row>
    <row r="149" spans="3:12" x14ac:dyDescent="0.2">
      <c r="C149" s="7" t="str">
        <f t="shared" si="2"/>
        <v>.</v>
      </c>
      <c r="D149" t="str">
        <f>IFERROR(VLOOKUP($C149, 'Base sheet'!$C$2:$L$853, 2, 0), "")</f>
        <v/>
      </c>
      <c r="E149" t="str">
        <f>IFERROR(VLOOKUP($C149, 'Base sheet'!$C$2:$L$853, 3, 0), "")</f>
        <v/>
      </c>
      <c r="F149" s="5" t="str">
        <f>IFERROR(VLOOKUP($C149, 'Base sheet'!$C$2:$L$853, 4, 0), "")</f>
        <v/>
      </c>
      <c r="G149" t="str">
        <f>IFERROR(VLOOKUP($C149, 'Base sheet'!$C$2:$L$853, 5, 0), "")</f>
        <v/>
      </c>
      <c r="H149" s="4" t="str">
        <f>IFERROR(VLOOKUP($C149, 'Base sheet'!$C$2:$L$853, 6, 0), "")</f>
        <v/>
      </c>
      <c r="I149" t="str">
        <f>IFERROR(VLOOKUP($C149, 'Base sheet'!$C$2:$L$853, 7, 0), "")</f>
        <v/>
      </c>
      <c r="J149" t="str">
        <f>IFERROR(VLOOKUP($C149, 'Base sheet'!$C$2:$L$853, 8, 0), "")</f>
        <v/>
      </c>
      <c r="K149" t="str">
        <f>IFERROR(VLOOKUP($C149, 'Base sheet'!$C$2:$L$853, 9, 0), "")</f>
        <v/>
      </c>
      <c r="L149" t="str">
        <f>IFERROR(IF(VLOOKUP($C149, 'Base sheet'!$C$2:$L$853, 10, 0) = 0, "", VLOOKUP($C149, 'Base sheet'!$C$2:$L$853, 10, 0)), "")</f>
        <v/>
      </c>
    </row>
    <row r="150" spans="3:12" x14ac:dyDescent="0.2">
      <c r="C150" s="7" t="str">
        <f t="shared" si="2"/>
        <v>.</v>
      </c>
      <c r="D150" t="str">
        <f>IFERROR(VLOOKUP($C150, 'Base sheet'!$C$2:$L$853, 2, 0), "")</f>
        <v/>
      </c>
      <c r="E150" t="str">
        <f>IFERROR(VLOOKUP($C150, 'Base sheet'!$C$2:$L$853, 3, 0), "")</f>
        <v/>
      </c>
      <c r="F150" s="5" t="str">
        <f>IFERROR(VLOOKUP($C150, 'Base sheet'!$C$2:$L$853, 4, 0), "")</f>
        <v/>
      </c>
      <c r="G150" t="str">
        <f>IFERROR(VLOOKUP($C150, 'Base sheet'!$C$2:$L$853, 5, 0), "")</f>
        <v/>
      </c>
      <c r="H150" s="4" t="str">
        <f>IFERROR(VLOOKUP($C150, 'Base sheet'!$C$2:$L$853, 6, 0), "")</f>
        <v/>
      </c>
      <c r="I150" t="str">
        <f>IFERROR(VLOOKUP($C150, 'Base sheet'!$C$2:$L$853, 7, 0), "")</f>
        <v/>
      </c>
      <c r="J150" t="str">
        <f>IFERROR(VLOOKUP($C150, 'Base sheet'!$C$2:$L$853, 8, 0), "")</f>
        <v/>
      </c>
      <c r="K150" t="str">
        <f>IFERROR(VLOOKUP($C150, 'Base sheet'!$C$2:$L$853, 9, 0), "")</f>
        <v/>
      </c>
      <c r="L150" t="str">
        <f>IFERROR(IF(VLOOKUP($C150, 'Base sheet'!$C$2:$L$853, 10, 0) = 0, "", VLOOKUP($C150, 'Base sheet'!$C$2:$L$853, 10, 0)), "")</f>
        <v/>
      </c>
    </row>
    <row r="151" spans="3:12" x14ac:dyDescent="0.2">
      <c r="C151" s="7" t="str">
        <f t="shared" si="2"/>
        <v>.</v>
      </c>
      <c r="D151" t="str">
        <f>IFERROR(VLOOKUP($C151, 'Base sheet'!$C$2:$L$853, 2, 0), "")</f>
        <v/>
      </c>
      <c r="E151" t="str">
        <f>IFERROR(VLOOKUP($C151, 'Base sheet'!$C$2:$L$853, 3, 0), "")</f>
        <v/>
      </c>
      <c r="F151" s="5" t="str">
        <f>IFERROR(VLOOKUP($C151, 'Base sheet'!$C$2:$L$853, 4, 0), "")</f>
        <v/>
      </c>
      <c r="G151" t="str">
        <f>IFERROR(VLOOKUP($C151, 'Base sheet'!$C$2:$L$853, 5, 0), "")</f>
        <v/>
      </c>
      <c r="H151" s="4" t="str">
        <f>IFERROR(VLOOKUP($C151, 'Base sheet'!$C$2:$L$853, 6, 0), "")</f>
        <v/>
      </c>
      <c r="I151" t="str">
        <f>IFERROR(VLOOKUP($C151, 'Base sheet'!$C$2:$L$853, 7, 0), "")</f>
        <v/>
      </c>
      <c r="J151" t="str">
        <f>IFERROR(VLOOKUP($C151, 'Base sheet'!$C$2:$L$853, 8, 0), "")</f>
        <v/>
      </c>
      <c r="K151" t="str">
        <f>IFERROR(VLOOKUP($C151, 'Base sheet'!$C$2:$L$853, 9, 0), "")</f>
        <v/>
      </c>
      <c r="L151" t="str">
        <f>IFERROR(IF(VLOOKUP($C151, 'Base sheet'!$C$2:$L$853, 10, 0) = 0, "", VLOOKUP($C151, 'Base sheet'!$C$2:$L$853, 10, 0)), "")</f>
        <v/>
      </c>
    </row>
    <row r="152" spans="3:12" x14ac:dyDescent="0.2">
      <c r="C152" s="7" t="str">
        <f t="shared" si="2"/>
        <v>.</v>
      </c>
      <c r="D152" t="str">
        <f>IFERROR(VLOOKUP($C152, 'Base sheet'!$C$2:$L$853, 2, 0), "")</f>
        <v/>
      </c>
      <c r="E152" t="str">
        <f>IFERROR(VLOOKUP($C152, 'Base sheet'!$C$2:$L$853, 3, 0), "")</f>
        <v/>
      </c>
      <c r="F152" s="5" t="str">
        <f>IFERROR(VLOOKUP($C152, 'Base sheet'!$C$2:$L$853, 4, 0), "")</f>
        <v/>
      </c>
      <c r="G152" t="str">
        <f>IFERROR(VLOOKUP($C152, 'Base sheet'!$C$2:$L$853, 5, 0), "")</f>
        <v/>
      </c>
      <c r="H152" s="4" t="str">
        <f>IFERROR(VLOOKUP($C152, 'Base sheet'!$C$2:$L$853, 6, 0), "")</f>
        <v/>
      </c>
      <c r="I152" t="str">
        <f>IFERROR(VLOOKUP($C152, 'Base sheet'!$C$2:$L$853, 7, 0), "")</f>
        <v/>
      </c>
      <c r="J152" t="str">
        <f>IFERROR(VLOOKUP($C152, 'Base sheet'!$C$2:$L$853, 8, 0), "")</f>
        <v/>
      </c>
      <c r="K152" t="str">
        <f>IFERROR(VLOOKUP($C152, 'Base sheet'!$C$2:$L$853, 9, 0), "")</f>
        <v/>
      </c>
      <c r="L152" t="str">
        <f>IFERROR(IF(VLOOKUP($C152, 'Base sheet'!$C$2:$L$853, 10, 0) = 0, "", VLOOKUP($C152, 'Base sheet'!$C$2:$L$853, 10, 0)), "")</f>
        <v/>
      </c>
    </row>
    <row r="153" spans="3:12" x14ac:dyDescent="0.2">
      <c r="C153" s="7" t="str">
        <f t="shared" si="2"/>
        <v>.</v>
      </c>
      <c r="D153" t="str">
        <f>IFERROR(VLOOKUP($C153, 'Base sheet'!$C$2:$L$853, 2, 0), "")</f>
        <v/>
      </c>
      <c r="E153" t="str">
        <f>IFERROR(VLOOKUP($C153, 'Base sheet'!$C$2:$L$853, 3, 0), "")</f>
        <v/>
      </c>
      <c r="F153" s="5" t="str">
        <f>IFERROR(VLOOKUP($C153, 'Base sheet'!$C$2:$L$853, 4, 0), "")</f>
        <v/>
      </c>
      <c r="G153" t="str">
        <f>IFERROR(VLOOKUP($C153, 'Base sheet'!$C$2:$L$853, 5, 0), "")</f>
        <v/>
      </c>
      <c r="H153" s="4" t="str">
        <f>IFERROR(VLOOKUP($C153, 'Base sheet'!$C$2:$L$853, 6, 0), "")</f>
        <v/>
      </c>
      <c r="I153" t="str">
        <f>IFERROR(VLOOKUP($C153, 'Base sheet'!$C$2:$L$853, 7, 0), "")</f>
        <v/>
      </c>
      <c r="J153" t="str">
        <f>IFERROR(VLOOKUP($C153, 'Base sheet'!$C$2:$L$853, 8, 0), "")</f>
        <v/>
      </c>
      <c r="K153" t="str">
        <f>IFERROR(VLOOKUP($C153, 'Base sheet'!$C$2:$L$853, 9, 0), "")</f>
        <v/>
      </c>
      <c r="L153" t="str">
        <f>IFERROR(IF(VLOOKUP($C153, 'Base sheet'!$C$2:$L$853, 10, 0) = 0, "", VLOOKUP($C153, 'Base sheet'!$C$2:$L$853, 10, 0)), "")</f>
        <v/>
      </c>
    </row>
    <row r="154" spans="3:12" x14ac:dyDescent="0.2">
      <c r="C154" s="7" t="str">
        <f t="shared" si="2"/>
        <v>.</v>
      </c>
      <c r="D154" t="str">
        <f>IFERROR(VLOOKUP($C154, 'Base sheet'!$C$2:$L$853, 2, 0), "")</f>
        <v/>
      </c>
      <c r="E154" t="str">
        <f>IFERROR(VLOOKUP($C154, 'Base sheet'!$C$2:$L$853, 3, 0), "")</f>
        <v/>
      </c>
      <c r="F154" s="5" t="str">
        <f>IFERROR(VLOOKUP($C154, 'Base sheet'!$C$2:$L$853, 4, 0), "")</f>
        <v/>
      </c>
      <c r="G154" t="str">
        <f>IFERROR(VLOOKUP($C154, 'Base sheet'!$C$2:$L$853, 5, 0), "")</f>
        <v/>
      </c>
      <c r="H154" s="4" t="str">
        <f>IFERROR(VLOOKUP($C154, 'Base sheet'!$C$2:$L$853, 6, 0), "")</f>
        <v/>
      </c>
      <c r="I154" t="str">
        <f>IFERROR(VLOOKUP($C154, 'Base sheet'!$C$2:$L$853, 7, 0), "")</f>
        <v/>
      </c>
      <c r="J154" t="str">
        <f>IFERROR(VLOOKUP($C154, 'Base sheet'!$C$2:$L$853, 8, 0), "")</f>
        <v/>
      </c>
      <c r="K154" t="str">
        <f>IFERROR(VLOOKUP($C154, 'Base sheet'!$C$2:$L$853, 9, 0), "")</f>
        <v/>
      </c>
      <c r="L154" t="str">
        <f>IFERROR(IF(VLOOKUP($C154, 'Base sheet'!$C$2:$L$853, 10, 0) = 0, "", VLOOKUP($C154, 'Base sheet'!$C$2:$L$853, 10, 0)), "")</f>
        <v/>
      </c>
    </row>
    <row r="155" spans="3:12" x14ac:dyDescent="0.2">
      <c r="C155" s="7" t="str">
        <f t="shared" si="2"/>
        <v>.</v>
      </c>
      <c r="D155" t="str">
        <f>IFERROR(VLOOKUP($C155, 'Base sheet'!$C$2:$L$853, 2, 0), "")</f>
        <v/>
      </c>
      <c r="E155" t="str">
        <f>IFERROR(VLOOKUP($C155, 'Base sheet'!$C$2:$L$853, 3, 0), "")</f>
        <v/>
      </c>
      <c r="F155" s="5" t="str">
        <f>IFERROR(VLOOKUP($C155, 'Base sheet'!$C$2:$L$853, 4, 0), "")</f>
        <v/>
      </c>
      <c r="G155" t="str">
        <f>IFERROR(VLOOKUP($C155, 'Base sheet'!$C$2:$L$853, 5, 0), "")</f>
        <v/>
      </c>
      <c r="H155" s="4" t="str">
        <f>IFERROR(VLOOKUP($C155, 'Base sheet'!$C$2:$L$853, 6, 0), "")</f>
        <v/>
      </c>
      <c r="I155" t="str">
        <f>IFERROR(VLOOKUP($C155, 'Base sheet'!$C$2:$L$853, 7, 0), "")</f>
        <v/>
      </c>
      <c r="J155" t="str">
        <f>IFERROR(VLOOKUP($C155, 'Base sheet'!$C$2:$L$853, 8, 0), "")</f>
        <v/>
      </c>
      <c r="K155" t="str">
        <f>IFERROR(VLOOKUP($C155, 'Base sheet'!$C$2:$L$853, 9, 0), "")</f>
        <v/>
      </c>
      <c r="L155" t="str">
        <f>IFERROR(IF(VLOOKUP($C155, 'Base sheet'!$C$2:$L$853, 10, 0) = 0, "", VLOOKUP($C155, 'Base sheet'!$C$2:$L$853, 10, 0)), "")</f>
        <v/>
      </c>
    </row>
    <row r="156" spans="3:12" x14ac:dyDescent="0.2">
      <c r="C156" s="7" t="str">
        <f t="shared" si="2"/>
        <v>.</v>
      </c>
      <c r="D156" t="str">
        <f>IFERROR(VLOOKUP($C156, 'Base sheet'!$C$2:$L$853, 2, 0), "")</f>
        <v/>
      </c>
      <c r="E156" t="str">
        <f>IFERROR(VLOOKUP($C156, 'Base sheet'!$C$2:$L$853, 3, 0), "")</f>
        <v/>
      </c>
      <c r="F156" s="5" t="str">
        <f>IFERROR(VLOOKUP($C156, 'Base sheet'!$C$2:$L$853, 4, 0), "")</f>
        <v/>
      </c>
      <c r="G156" t="str">
        <f>IFERROR(VLOOKUP($C156, 'Base sheet'!$C$2:$L$853, 5, 0), "")</f>
        <v/>
      </c>
      <c r="H156" s="4" t="str">
        <f>IFERROR(VLOOKUP($C156, 'Base sheet'!$C$2:$L$853, 6, 0), "")</f>
        <v/>
      </c>
      <c r="I156" t="str">
        <f>IFERROR(VLOOKUP($C156, 'Base sheet'!$C$2:$L$853, 7, 0), "")</f>
        <v/>
      </c>
      <c r="J156" t="str">
        <f>IFERROR(VLOOKUP($C156, 'Base sheet'!$C$2:$L$853, 8, 0), "")</f>
        <v/>
      </c>
      <c r="K156" t="str">
        <f>IFERROR(VLOOKUP($C156, 'Base sheet'!$C$2:$L$853, 9, 0), "")</f>
        <v/>
      </c>
      <c r="L156" t="str">
        <f>IFERROR(IF(VLOOKUP($C156, 'Base sheet'!$C$2:$L$853, 10, 0) = 0, "", VLOOKUP($C156, 'Base sheet'!$C$2:$L$853, 10, 0)), "")</f>
        <v/>
      </c>
    </row>
    <row r="157" spans="3:12" x14ac:dyDescent="0.2">
      <c r="C157" s="7" t="str">
        <f t="shared" si="2"/>
        <v>.</v>
      </c>
      <c r="D157" t="str">
        <f>IFERROR(VLOOKUP($C157, 'Base sheet'!$C$2:$L$853, 2, 0), "")</f>
        <v/>
      </c>
      <c r="E157" t="str">
        <f>IFERROR(VLOOKUP($C157, 'Base sheet'!$C$2:$L$853, 3, 0), "")</f>
        <v/>
      </c>
      <c r="F157" s="5" t="str">
        <f>IFERROR(VLOOKUP($C157, 'Base sheet'!$C$2:$L$853, 4, 0), "")</f>
        <v/>
      </c>
      <c r="G157" t="str">
        <f>IFERROR(VLOOKUP($C157, 'Base sheet'!$C$2:$L$853, 5, 0), "")</f>
        <v/>
      </c>
      <c r="H157" s="4" t="str">
        <f>IFERROR(VLOOKUP($C157, 'Base sheet'!$C$2:$L$853, 6, 0), "")</f>
        <v/>
      </c>
      <c r="I157" t="str">
        <f>IFERROR(VLOOKUP($C157, 'Base sheet'!$C$2:$L$853, 7, 0), "")</f>
        <v/>
      </c>
      <c r="J157" t="str">
        <f>IFERROR(VLOOKUP($C157, 'Base sheet'!$C$2:$L$853, 8, 0), "")</f>
        <v/>
      </c>
      <c r="K157" t="str">
        <f>IFERROR(VLOOKUP($C157, 'Base sheet'!$C$2:$L$853, 9, 0), "")</f>
        <v/>
      </c>
      <c r="L157" t="str">
        <f>IFERROR(IF(VLOOKUP($C157, 'Base sheet'!$C$2:$L$853, 10, 0) = 0, "", VLOOKUP($C157, 'Base sheet'!$C$2:$L$853, 10, 0)), "")</f>
        <v/>
      </c>
    </row>
    <row r="158" spans="3:12" x14ac:dyDescent="0.2">
      <c r="C158" s="7" t="str">
        <f t="shared" si="2"/>
        <v>.</v>
      </c>
      <c r="D158" t="str">
        <f>IFERROR(VLOOKUP($C158, 'Base sheet'!$C$2:$L$853, 2, 0), "")</f>
        <v/>
      </c>
      <c r="E158" t="str">
        <f>IFERROR(VLOOKUP($C158, 'Base sheet'!$C$2:$L$853, 3, 0), "")</f>
        <v/>
      </c>
      <c r="F158" s="5" t="str">
        <f>IFERROR(VLOOKUP($C158, 'Base sheet'!$C$2:$L$853, 4, 0), "")</f>
        <v/>
      </c>
      <c r="G158" t="str">
        <f>IFERROR(VLOOKUP($C158, 'Base sheet'!$C$2:$L$853, 5, 0), "")</f>
        <v/>
      </c>
      <c r="H158" s="4" t="str">
        <f>IFERROR(VLOOKUP($C158, 'Base sheet'!$C$2:$L$853, 6, 0), "")</f>
        <v/>
      </c>
      <c r="I158" t="str">
        <f>IFERROR(VLOOKUP($C158, 'Base sheet'!$C$2:$L$853, 7, 0), "")</f>
        <v/>
      </c>
      <c r="J158" t="str">
        <f>IFERROR(VLOOKUP($C158, 'Base sheet'!$C$2:$L$853, 8, 0), "")</f>
        <v/>
      </c>
      <c r="K158" t="str">
        <f>IFERROR(VLOOKUP($C158, 'Base sheet'!$C$2:$L$853, 9, 0), "")</f>
        <v/>
      </c>
      <c r="L158" t="str">
        <f>IFERROR(IF(VLOOKUP($C158, 'Base sheet'!$C$2:$L$853, 10, 0) = 0, "", VLOOKUP($C158, 'Base sheet'!$C$2:$L$853, 10, 0)), "")</f>
        <v/>
      </c>
    </row>
    <row r="159" spans="3:12" x14ac:dyDescent="0.2">
      <c r="C159" s="7" t="str">
        <f t="shared" si="2"/>
        <v>.</v>
      </c>
      <c r="D159" t="str">
        <f>IFERROR(VLOOKUP($C159, 'Base sheet'!$C$2:$L$853, 2, 0), "")</f>
        <v/>
      </c>
      <c r="E159" t="str">
        <f>IFERROR(VLOOKUP($C159, 'Base sheet'!$C$2:$L$853, 3, 0), "")</f>
        <v/>
      </c>
      <c r="F159" s="5" t="str">
        <f>IFERROR(VLOOKUP($C159, 'Base sheet'!$C$2:$L$853, 4, 0), "")</f>
        <v/>
      </c>
      <c r="G159" t="str">
        <f>IFERROR(VLOOKUP($C159, 'Base sheet'!$C$2:$L$853, 5, 0), "")</f>
        <v/>
      </c>
      <c r="H159" s="4" t="str">
        <f>IFERROR(VLOOKUP($C159, 'Base sheet'!$C$2:$L$853, 6, 0), "")</f>
        <v/>
      </c>
      <c r="I159" t="str">
        <f>IFERROR(VLOOKUP($C159, 'Base sheet'!$C$2:$L$853, 7, 0), "")</f>
        <v/>
      </c>
      <c r="J159" t="str">
        <f>IFERROR(VLOOKUP($C159, 'Base sheet'!$C$2:$L$853, 8, 0), "")</f>
        <v/>
      </c>
      <c r="K159" t="str">
        <f>IFERROR(VLOOKUP($C159, 'Base sheet'!$C$2:$L$853, 9, 0), "")</f>
        <v/>
      </c>
      <c r="L159" t="str">
        <f>IFERROR(IF(VLOOKUP($C159, 'Base sheet'!$C$2:$L$853, 10, 0) = 0, "", VLOOKUP($C159, 'Base sheet'!$C$2:$L$853, 10, 0)), "")</f>
        <v/>
      </c>
    </row>
    <row r="160" spans="3:12" x14ac:dyDescent="0.2">
      <c r="C160" s="7" t="str">
        <f t="shared" si="2"/>
        <v>.</v>
      </c>
      <c r="D160" t="str">
        <f>IFERROR(VLOOKUP($C160, 'Base sheet'!$C$2:$L$853, 2, 0), "")</f>
        <v/>
      </c>
      <c r="E160" t="str">
        <f>IFERROR(VLOOKUP($C160, 'Base sheet'!$C$2:$L$853, 3, 0), "")</f>
        <v/>
      </c>
      <c r="F160" s="5" t="str">
        <f>IFERROR(VLOOKUP($C160, 'Base sheet'!$C$2:$L$853, 4, 0), "")</f>
        <v/>
      </c>
      <c r="G160" t="str">
        <f>IFERROR(VLOOKUP($C160, 'Base sheet'!$C$2:$L$853, 5, 0), "")</f>
        <v/>
      </c>
      <c r="H160" s="4" t="str">
        <f>IFERROR(VLOOKUP($C160, 'Base sheet'!$C$2:$L$853, 6, 0), "")</f>
        <v/>
      </c>
      <c r="I160" t="str">
        <f>IFERROR(VLOOKUP($C160, 'Base sheet'!$C$2:$L$853, 7, 0), "")</f>
        <v/>
      </c>
      <c r="J160" t="str">
        <f>IFERROR(VLOOKUP($C160, 'Base sheet'!$C$2:$L$853, 8, 0), "")</f>
        <v/>
      </c>
      <c r="K160" t="str">
        <f>IFERROR(VLOOKUP($C160, 'Base sheet'!$C$2:$L$853, 9, 0), "")</f>
        <v/>
      </c>
      <c r="L160" t="str">
        <f>IFERROR(IF(VLOOKUP($C160, 'Base sheet'!$C$2:$L$853, 10, 0) = 0, "", VLOOKUP($C160, 'Base sheet'!$C$2:$L$853, 10, 0)), "")</f>
        <v/>
      </c>
    </row>
    <row r="161" spans="3:12" x14ac:dyDescent="0.2">
      <c r="C161" s="7" t="str">
        <f t="shared" si="2"/>
        <v>.</v>
      </c>
      <c r="D161" t="str">
        <f>IFERROR(VLOOKUP($C161, 'Base sheet'!$C$2:$L$853, 2, 0), "")</f>
        <v/>
      </c>
      <c r="E161" t="str">
        <f>IFERROR(VLOOKUP($C161, 'Base sheet'!$C$2:$L$853, 3, 0), "")</f>
        <v/>
      </c>
      <c r="F161" s="5" t="str">
        <f>IFERROR(VLOOKUP($C161, 'Base sheet'!$C$2:$L$853, 4, 0), "")</f>
        <v/>
      </c>
      <c r="G161" t="str">
        <f>IFERROR(VLOOKUP($C161, 'Base sheet'!$C$2:$L$853, 5, 0), "")</f>
        <v/>
      </c>
      <c r="H161" s="4" t="str">
        <f>IFERROR(VLOOKUP($C161, 'Base sheet'!$C$2:$L$853, 6, 0), "")</f>
        <v/>
      </c>
      <c r="I161" t="str">
        <f>IFERROR(VLOOKUP($C161, 'Base sheet'!$C$2:$L$853, 7, 0), "")</f>
        <v/>
      </c>
      <c r="J161" t="str">
        <f>IFERROR(VLOOKUP($C161, 'Base sheet'!$C$2:$L$853, 8, 0), "")</f>
        <v/>
      </c>
      <c r="K161" t="str">
        <f>IFERROR(VLOOKUP($C161, 'Base sheet'!$C$2:$L$853, 9, 0), "")</f>
        <v/>
      </c>
      <c r="L161" t="str">
        <f>IFERROR(IF(VLOOKUP($C161, 'Base sheet'!$C$2:$L$853, 10, 0) = 0, "", VLOOKUP($C161, 'Base sheet'!$C$2:$L$853, 10, 0)), "")</f>
        <v/>
      </c>
    </row>
    <row r="162" spans="3:12" x14ac:dyDescent="0.2">
      <c r="C162" s="7" t="str">
        <f t="shared" si="2"/>
        <v>.</v>
      </c>
      <c r="D162" t="str">
        <f>IFERROR(VLOOKUP($C162, 'Base sheet'!$C$2:$L$853, 2, 0), "")</f>
        <v/>
      </c>
      <c r="E162" t="str">
        <f>IFERROR(VLOOKUP($C162, 'Base sheet'!$C$2:$L$853, 3, 0), "")</f>
        <v/>
      </c>
      <c r="F162" s="5" t="str">
        <f>IFERROR(VLOOKUP($C162, 'Base sheet'!$C$2:$L$853, 4, 0), "")</f>
        <v/>
      </c>
      <c r="G162" t="str">
        <f>IFERROR(VLOOKUP($C162, 'Base sheet'!$C$2:$L$853, 5, 0), "")</f>
        <v/>
      </c>
      <c r="H162" s="4" t="str">
        <f>IFERROR(VLOOKUP($C162, 'Base sheet'!$C$2:$L$853, 6, 0), "")</f>
        <v/>
      </c>
      <c r="I162" t="str">
        <f>IFERROR(VLOOKUP($C162, 'Base sheet'!$C$2:$L$853, 7, 0), "")</f>
        <v/>
      </c>
      <c r="J162" t="str">
        <f>IFERROR(VLOOKUP($C162, 'Base sheet'!$C$2:$L$853, 8, 0), "")</f>
        <v/>
      </c>
      <c r="K162" t="str">
        <f>IFERROR(VLOOKUP($C162, 'Base sheet'!$C$2:$L$853, 9, 0), "")</f>
        <v/>
      </c>
      <c r="L162" t="str">
        <f>IFERROR(IF(VLOOKUP($C162, 'Base sheet'!$C$2:$L$853, 10, 0) = 0, "", VLOOKUP($C162, 'Base sheet'!$C$2:$L$853, 10, 0)), "")</f>
        <v/>
      </c>
    </row>
    <row r="163" spans="3:12" x14ac:dyDescent="0.2">
      <c r="C163" s="7" t="str">
        <f t="shared" si="2"/>
        <v>.</v>
      </c>
      <c r="D163" t="str">
        <f>IFERROR(VLOOKUP($C163, 'Base sheet'!$C$2:$L$853, 2, 0), "")</f>
        <v/>
      </c>
      <c r="E163" t="str">
        <f>IFERROR(VLOOKUP($C163, 'Base sheet'!$C$2:$L$853, 3, 0), "")</f>
        <v/>
      </c>
      <c r="F163" s="5" t="str">
        <f>IFERROR(VLOOKUP($C163, 'Base sheet'!$C$2:$L$853, 4, 0), "")</f>
        <v/>
      </c>
      <c r="G163" t="str">
        <f>IFERROR(VLOOKUP($C163, 'Base sheet'!$C$2:$L$853, 5, 0), "")</f>
        <v/>
      </c>
      <c r="H163" s="4" t="str">
        <f>IFERROR(VLOOKUP($C163, 'Base sheet'!$C$2:$L$853, 6, 0), "")</f>
        <v/>
      </c>
      <c r="I163" t="str">
        <f>IFERROR(VLOOKUP($C163, 'Base sheet'!$C$2:$L$853, 7, 0), "")</f>
        <v/>
      </c>
      <c r="J163" t="str">
        <f>IFERROR(VLOOKUP($C163, 'Base sheet'!$C$2:$L$853, 8, 0), "")</f>
        <v/>
      </c>
      <c r="K163" t="str">
        <f>IFERROR(VLOOKUP($C163, 'Base sheet'!$C$2:$L$853, 9, 0), "")</f>
        <v/>
      </c>
      <c r="L163" t="str">
        <f>IFERROR(IF(VLOOKUP($C163, 'Base sheet'!$C$2:$L$853, 10, 0) = 0, "", VLOOKUP($C163, 'Base sheet'!$C$2:$L$853, 10, 0)), "")</f>
        <v/>
      </c>
    </row>
    <row r="164" spans="3:12" x14ac:dyDescent="0.2">
      <c r="C164" s="7" t="str">
        <f t="shared" si="2"/>
        <v>.</v>
      </c>
      <c r="D164" t="str">
        <f>IFERROR(VLOOKUP($C164, 'Base sheet'!$C$2:$L$853, 2, 0), "")</f>
        <v/>
      </c>
      <c r="E164" t="str">
        <f>IFERROR(VLOOKUP($C164, 'Base sheet'!$C$2:$L$853, 3, 0), "")</f>
        <v/>
      </c>
      <c r="F164" s="5" t="str">
        <f>IFERROR(VLOOKUP($C164, 'Base sheet'!$C$2:$L$853, 4, 0), "")</f>
        <v/>
      </c>
      <c r="G164" t="str">
        <f>IFERROR(VLOOKUP($C164, 'Base sheet'!$C$2:$L$853, 5, 0), "")</f>
        <v/>
      </c>
      <c r="H164" s="4" t="str">
        <f>IFERROR(VLOOKUP($C164, 'Base sheet'!$C$2:$L$853, 6, 0), "")</f>
        <v/>
      </c>
      <c r="I164" t="str">
        <f>IFERROR(VLOOKUP($C164, 'Base sheet'!$C$2:$L$853, 7, 0), "")</f>
        <v/>
      </c>
      <c r="J164" t="str">
        <f>IFERROR(VLOOKUP($C164, 'Base sheet'!$C$2:$L$853, 8, 0), "")</f>
        <v/>
      </c>
      <c r="K164" t="str">
        <f>IFERROR(VLOOKUP($C164, 'Base sheet'!$C$2:$L$853, 9, 0), "")</f>
        <v/>
      </c>
      <c r="L164" t="str">
        <f>IFERROR(IF(VLOOKUP($C164, 'Base sheet'!$C$2:$L$853, 10, 0) = 0, "", VLOOKUP($C164, 'Base sheet'!$C$2:$L$853, 10, 0)), "")</f>
        <v/>
      </c>
    </row>
    <row r="165" spans="3:12" x14ac:dyDescent="0.2">
      <c r="C165" s="7" t="str">
        <f t="shared" si="2"/>
        <v>.</v>
      </c>
      <c r="D165" t="str">
        <f>IFERROR(VLOOKUP($C165, 'Base sheet'!$C$2:$L$853, 2, 0), "")</f>
        <v/>
      </c>
      <c r="E165" t="str">
        <f>IFERROR(VLOOKUP($C165, 'Base sheet'!$C$2:$L$853, 3, 0), "")</f>
        <v/>
      </c>
      <c r="F165" s="5" t="str">
        <f>IFERROR(VLOOKUP($C165, 'Base sheet'!$C$2:$L$853, 4, 0), "")</f>
        <v/>
      </c>
      <c r="G165" t="str">
        <f>IFERROR(VLOOKUP($C165, 'Base sheet'!$C$2:$L$853, 5, 0), "")</f>
        <v/>
      </c>
      <c r="H165" s="4" t="str">
        <f>IFERROR(VLOOKUP($C165, 'Base sheet'!$C$2:$L$853, 6, 0), "")</f>
        <v/>
      </c>
      <c r="I165" t="str">
        <f>IFERROR(VLOOKUP($C165, 'Base sheet'!$C$2:$L$853, 7, 0), "")</f>
        <v/>
      </c>
      <c r="J165" t="str">
        <f>IFERROR(VLOOKUP($C165, 'Base sheet'!$C$2:$L$853, 8, 0), "")</f>
        <v/>
      </c>
      <c r="K165" t="str">
        <f>IFERROR(VLOOKUP($C165, 'Base sheet'!$C$2:$L$853, 9, 0), "")</f>
        <v/>
      </c>
      <c r="L165" t="str">
        <f>IFERROR(IF(VLOOKUP($C165, 'Base sheet'!$C$2:$L$853, 10, 0) = 0, "", VLOOKUP($C165, 'Base sheet'!$C$2:$L$853, 10, 0)), "")</f>
        <v/>
      </c>
    </row>
    <row r="166" spans="3:12" x14ac:dyDescent="0.2">
      <c r="C166" s="7" t="str">
        <f t="shared" si="2"/>
        <v>.</v>
      </c>
      <c r="D166" t="str">
        <f>IFERROR(VLOOKUP($C166, 'Base sheet'!$C$2:$L$853, 2, 0), "")</f>
        <v/>
      </c>
      <c r="E166" t="str">
        <f>IFERROR(VLOOKUP($C166, 'Base sheet'!$C$2:$L$853, 3, 0), "")</f>
        <v/>
      </c>
      <c r="F166" s="5" t="str">
        <f>IFERROR(VLOOKUP($C166, 'Base sheet'!$C$2:$L$853, 4, 0), "")</f>
        <v/>
      </c>
      <c r="G166" t="str">
        <f>IFERROR(VLOOKUP($C166, 'Base sheet'!$C$2:$L$853, 5, 0), "")</f>
        <v/>
      </c>
      <c r="H166" s="4" t="str">
        <f>IFERROR(VLOOKUP($C166, 'Base sheet'!$C$2:$L$853, 6, 0), "")</f>
        <v/>
      </c>
      <c r="I166" t="str">
        <f>IFERROR(VLOOKUP($C166, 'Base sheet'!$C$2:$L$853, 7, 0), "")</f>
        <v/>
      </c>
      <c r="J166" t="str">
        <f>IFERROR(VLOOKUP($C166, 'Base sheet'!$C$2:$L$853, 8, 0), "")</f>
        <v/>
      </c>
      <c r="K166" t="str">
        <f>IFERROR(VLOOKUP($C166, 'Base sheet'!$C$2:$L$853, 9, 0), "")</f>
        <v/>
      </c>
      <c r="L166" t="str">
        <f>IFERROR(IF(VLOOKUP($C166, 'Base sheet'!$C$2:$L$853, 10, 0) = 0, "", VLOOKUP($C166, 'Base sheet'!$C$2:$L$853, 10, 0)), "")</f>
        <v/>
      </c>
    </row>
    <row r="167" spans="3:12" x14ac:dyDescent="0.2">
      <c r="C167" s="7" t="str">
        <f t="shared" si="2"/>
        <v>.</v>
      </c>
      <c r="D167" t="str">
        <f>IFERROR(VLOOKUP($C167, 'Base sheet'!$C$2:$L$853, 2, 0), "")</f>
        <v/>
      </c>
      <c r="E167" t="str">
        <f>IFERROR(VLOOKUP($C167, 'Base sheet'!$C$2:$L$853, 3, 0), "")</f>
        <v/>
      </c>
      <c r="F167" s="5" t="str">
        <f>IFERROR(VLOOKUP($C167, 'Base sheet'!$C$2:$L$853, 4, 0), "")</f>
        <v/>
      </c>
      <c r="G167" t="str">
        <f>IFERROR(VLOOKUP($C167, 'Base sheet'!$C$2:$L$853, 5, 0), "")</f>
        <v/>
      </c>
      <c r="H167" s="4" t="str">
        <f>IFERROR(VLOOKUP($C167, 'Base sheet'!$C$2:$L$853, 6, 0), "")</f>
        <v/>
      </c>
      <c r="I167" t="str">
        <f>IFERROR(VLOOKUP($C167, 'Base sheet'!$C$2:$L$853, 7, 0), "")</f>
        <v/>
      </c>
      <c r="J167" t="str">
        <f>IFERROR(VLOOKUP($C167, 'Base sheet'!$C$2:$L$853, 8, 0), "")</f>
        <v/>
      </c>
      <c r="K167" t="str">
        <f>IFERROR(VLOOKUP($C167, 'Base sheet'!$C$2:$L$853, 9, 0), "")</f>
        <v/>
      </c>
      <c r="L167" t="str">
        <f>IFERROR(IF(VLOOKUP($C167, 'Base sheet'!$C$2:$L$853, 10, 0) = 0, "", VLOOKUP($C167, 'Base sheet'!$C$2:$L$853, 10, 0)), "")</f>
        <v/>
      </c>
    </row>
    <row r="168" spans="3:12" x14ac:dyDescent="0.2">
      <c r="C168" s="7" t="str">
        <f t="shared" si="2"/>
        <v>.</v>
      </c>
      <c r="D168" t="str">
        <f>IFERROR(VLOOKUP($C168, 'Base sheet'!$C$2:$L$853, 2, 0), "")</f>
        <v/>
      </c>
      <c r="E168" t="str">
        <f>IFERROR(VLOOKUP($C168, 'Base sheet'!$C$2:$L$853, 3, 0), "")</f>
        <v/>
      </c>
      <c r="F168" s="5" t="str">
        <f>IFERROR(VLOOKUP($C168, 'Base sheet'!$C$2:$L$853, 4, 0), "")</f>
        <v/>
      </c>
      <c r="G168" t="str">
        <f>IFERROR(VLOOKUP($C168, 'Base sheet'!$C$2:$L$853, 5, 0), "")</f>
        <v/>
      </c>
      <c r="H168" s="4" t="str">
        <f>IFERROR(VLOOKUP($C168, 'Base sheet'!$C$2:$L$853, 6, 0), "")</f>
        <v/>
      </c>
      <c r="I168" t="str">
        <f>IFERROR(VLOOKUP($C168, 'Base sheet'!$C$2:$L$853, 7, 0), "")</f>
        <v/>
      </c>
      <c r="J168" t="str">
        <f>IFERROR(VLOOKUP($C168, 'Base sheet'!$C$2:$L$853, 8, 0), "")</f>
        <v/>
      </c>
      <c r="K168" t="str">
        <f>IFERROR(VLOOKUP($C168, 'Base sheet'!$C$2:$L$853, 9, 0), "")</f>
        <v/>
      </c>
      <c r="L168" t="str">
        <f>IFERROR(IF(VLOOKUP($C168, 'Base sheet'!$C$2:$L$853, 10, 0) = 0, "", VLOOKUP($C168, 'Base sheet'!$C$2:$L$853, 10, 0)), "")</f>
        <v/>
      </c>
    </row>
    <row r="169" spans="3:12" x14ac:dyDescent="0.2">
      <c r="C169" s="7" t="str">
        <f t="shared" si="2"/>
        <v>.</v>
      </c>
      <c r="D169" t="str">
        <f>IFERROR(VLOOKUP($C169, 'Base sheet'!$C$2:$L$853, 2, 0), "")</f>
        <v/>
      </c>
      <c r="E169" t="str">
        <f>IFERROR(VLOOKUP($C169, 'Base sheet'!$C$2:$L$853, 3, 0), "")</f>
        <v/>
      </c>
      <c r="F169" s="5" t="str">
        <f>IFERROR(VLOOKUP($C169, 'Base sheet'!$C$2:$L$853, 4, 0), "")</f>
        <v/>
      </c>
      <c r="G169" t="str">
        <f>IFERROR(VLOOKUP($C169, 'Base sheet'!$C$2:$L$853, 5, 0), "")</f>
        <v/>
      </c>
      <c r="H169" s="4" t="str">
        <f>IFERROR(VLOOKUP($C169, 'Base sheet'!$C$2:$L$853, 6, 0), "")</f>
        <v/>
      </c>
      <c r="I169" t="str">
        <f>IFERROR(VLOOKUP($C169, 'Base sheet'!$C$2:$L$853, 7, 0), "")</f>
        <v/>
      </c>
      <c r="J169" t="str">
        <f>IFERROR(VLOOKUP($C169, 'Base sheet'!$C$2:$L$853, 8, 0), "")</f>
        <v/>
      </c>
      <c r="K169" t="str">
        <f>IFERROR(VLOOKUP($C169, 'Base sheet'!$C$2:$L$853, 9, 0), "")</f>
        <v/>
      </c>
      <c r="L169" t="str">
        <f>IFERROR(IF(VLOOKUP($C169, 'Base sheet'!$C$2:$L$853, 10, 0) = 0, "", VLOOKUP($C169, 'Base sheet'!$C$2:$L$853, 10, 0)), "")</f>
        <v/>
      </c>
    </row>
    <row r="170" spans="3:12" x14ac:dyDescent="0.2">
      <c r="C170" s="7" t="str">
        <f t="shared" si="2"/>
        <v>.</v>
      </c>
      <c r="D170" t="str">
        <f>IFERROR(VLOOKUP($C170, 'Base sheet'!$C$2:$L$853, 2, 0), "")</f>
        <v/>
      </c>
      <c r="E170" t="str">
        <f>IFERROR(VLOOKUP($C170, 'Base sheet'!$C$2:$L$853, 3, 0), "")</f>
        <v/>
      </c>
      <c r="F170" s="5" t="str">
        <f>IFERROR(VLOOKUP($C170, 'Base sheet'!$C$2:$L$853, 4, 0), "")</f>
        <v/>
      </c>
      <c r="G170" t="str">
        <f>IFERROR(VLOOKUP($C170, 'Base sheet'!$C$2:$L$853, 5, 0), "")</f>
        <v/>
      </c>
      <c r="H170" s="4" t="str">
        <f>IFERROR(VLOOKUP($C170, 'Base sheet'!$C$2:$L$853, 6, 0), "")</f>
        <v/>
      </c>
      <c r="I170" t="str">
        <f>IFERROR(VLOOKUP($C170, 'Base sheet'!$C$2:$L$853, 7, 0), "")</f>
        <v/>
      </c>
      <c r="J170" t="str">
        <f>IFERROR(VLOOKUP($C170, 'Base sheet'!$C$2:$L$853, 8, 0), "")</f>
        <v/>
      </c>
      <c r="K170" t="str">
        <f>IFERROR(VLOOKUP($C170, 'Base sheet'!$C$2:$L$853, 9, 0), "")</f>
        <v/>
      </c>
      <c r="L170" t="str">
        <f>IFERROR(IF(VLOOKUP($C170, 'Base sheet'!$C$2:$L$853, 10, 0) = 0, "", VLOOKUP($C170, 'Base sheet'!$C$2:$L$853, 10, 0)), "")</f>
        <v/>
      </c>
    </row>
    <row r="171" spans="3:12" x14ac:dyDescent="0.2">
      <c r="C171" s="7" t="str">
        <f t="shared" si="2"/>
        <v>.</v>
      </c>
      <c r="D171" t="str">
        <f>IFERROR(VLOOKUP($C171, 'Base sheet'!$C$2:$L$853, 2, 0), "")</f>
        <v/>
      </c>
      <c r="E171" t="str">
        <f>IFERROR(VLOOKUP($C171, 'Base sheet'!$C$2:$L$853, 3, 0), "")</f>
        <v/>
      </c>
      <c r="F171" s="5" t="str">
        <f>IFERROR(VLOOKUP($C171, 'Base sheet'!$C$2:$L$853, 4, 0), "")</f>
        <v/>
      </c>
      <c r="G171" t="str">
        <f>IFERROR(VLOOKUP($C171, 'Base sheet'!$C$2:$L$853, 5, 0), "")</f>
        <v/>
      </c>
      <c r="H171" s="4" t="str">
        <f>IFERROR(VLOOKUP($C171, 'Base sheet'!$C$2:$L$853, 6, 0), "")</f>
        <v/>
      </c>
      <c r="I171" t="str">
        <f>IFERROR(VLOOKUP($C171, 'Base sheet'!$C$2:$L$853, 7, 0), "")</f>
        <v/>
      </c>
      <c r="J171" t="str">
        <f>IFERROR(VLOOKUP($C171, 'Base sheet'!$C$2:$L$853, 8, 0), "")</f>
        <v/>
      </c>
      <c r="K171" t="str">
        <f>IFERROR(VLOOKUP($C171, 'Base sheet'!$C$2:$L$853, 9, 0), "")</f>
        <v/>
      </c>
      <c r="L171" t="str">
        <f>IFERROR(IF(VLOOKUP($C171, 'Base sheet'!$C$2:$L$853, 10, 0) = 0, "", VLOOKUP($C171, 'Base sheet'!$C$2:$L$853, 10, 0)), "")</f>
        <v/>
      </c>
    </row>
    <row r="172" spans="3:12" x14ac:dyDescent="0.2">
      <c r="C172" s="7" t="str">
        <f t="shared" si="2"/>
        <v>.</v>
      </c>
      <c r="D172" t="str">
        <f>IFERROR(VLOOKUP($C172, 'Base sheet'!$C$2:$L$853, 2, 0), "")</f>
        <v/>
      </c>
      <c r="E172" t="str">
        <f>IFERROR(VLOOKUP($C172, 'Base sheet'!$C$2:$L$853, 3, 0), "")</f>
        <v/>
      </c>
      <c r="F172" s="5" t="str">
        <f>IFERROR(VLOOKUP($C172, 'Base sheet'!$C$2:$L$853, 4, 0), "")</f>
        <v/>
      </c>
      <c r="G172" t="str">
        <f>IFERROR(VLOOKUP($C172, 'Base sheet'!$C$2:$L$853, 5, 0), "")</f>
        <v/>
      </c>
      <c r="H172" s="4" t="str">
        <f>IFERROR(VLOOKUP($C172, 'Base sheet'!$C$2:$L$853, 6, 0), "")</f>
        <v/>
      </c>
      <c r="I172" t="str">
        <f>IFERROR(VLOOKUP($C172, 'Base sheet'!$C$2:$L$853, 7, 0), "")</f>
        <v/>
      </c>
      <c r="J172" t="str">
        <f>IFERROR(VLOOKUP($C172, 'Base sheet'!$C$2:$L$853, 8, 0), "")</f>
        <v/>
      </c>
      <c r="K172" t="str">
        <f>IFERROR(VLOOKUP($C172, 'Base sheet'!$C$2:$L$853, 9, 0), "")</f>
        <v/>
      </c>
      <c r="L172" t="str">
        <f>IFERROR(IF(VLOOKUP($C172, 'Base sheet'!$C$2:$L$853, 10, 0) = 0, "", VLOOKUP($C172, 'Base sheet'!$C$2:$L$853, 10, 0)), "")</f>
        <v/>
      </c>
    </row>
    <row r="173" spans="3:12" x14ac:dyDescent="0.2">
      <c r="C173" s="7" t="str">
        <f t="shared" si="2"/>
        <v>.</v>
      </c>
      <c r="D173" t="str">
        <f>IFERROR(VLOOKUP($C173, 'Base sheet'!$C$2:$L$853, 2, 0), "")</f>
        <v/>
      </c>
      <c r="E173" t="str">
        <f>IFERROR(VLOOKUP($C173, 'Base sheet'!$C$2:$L$853, 3, 0), "")</f>
        <v/>
      </c>
      <c r="F173" s="5" t="str">
        <f>IFERROR(VLOOKUP($C173, 'Base sheet'!$C$2:$L$853, 4, 0), "")</f>
        <v/>
      </c>
      <c r="G173" t="str">
        <f>IFERROR(VLOOKUP($C173, 'Base sheet'!$C$2:$L$853, 5, 0), "")</f>
        <v/>
      </c>
      <c r="H173" s="4" t="str">
        <f>IFERROR(VLOOKUP($C173, 'Base sheet'!$C$2:$L$853, 6, 0), "")</f>
        <v/>
      </c>
      <c r="I173" t="str">
        <f>IFERROR(VLOOKUP($C173, 'Base sheet'!$C$2:$L$853, 7, 0), "")</f>
        <v/>
      </c>
      <c r="J173" t="str">
        <f>IFERROR(VLOOKUP($C173, 'Base sheet'!$C$2:$L$853, 8, 0), "")</f>
        <v/>
      </c>
      <c r="K173" t="str">
        <f>IFERROR(VLOOKUP($C173, 'Base sheet'!$C$2:$L$853, 9, 0), "")</f>
        <v/>
      </c>
      <c r="L173" t="str">
        <f>IFERROR(IF(VLOOKUP($C173, 'Base sheet'!$C$2:$L$853, 10, 0) = 0, "", VLOOKUP($C173, 'Base sheet'!$C$2:$L$853, 10, 0)), "")</f>
        <v/>
      </c>
    </row>
    <row r="174" spans="3:12" x14ac:dyDescent="0.2">
      <c r="C174" s="7" t="str">
        <f t="shared" si="2"/>
        <v>.</v>
      </c>
      <c r="D174" t="str">
        <f>IFERROR(VLOOKUP($C174, 'Base sheet'!$C$2:$L$853, 2, 0), "")</f>
        <v/>
      </c>
      <c r="E174" t="str">
        <f>IFERROR(VLOOKUP($C174, 'Base sheet'!$C$2:$L$853, 3, 0), "")</f>
        <v/>
      </c>
      <c r="F174" s="5" t="str">
        <f>IFERROR(VLOOKUP($C174, 'Base sheet'!$C$2:$L$853, 4, 0), "")</f>
        <v/>
      </c>
      <c r="G174" t="str">
        <f>IFERROR(VLOOKUP($C174, 'Base sheet'!$C$2:$L$853, 5, 0), "")</f>
        <v/>
      </c>
      <c r="H174" s="4" t="str">
        <f>IFERROR(VLOOKUP($C174, 'Base sheet'!$C$2:$L$853, 6, 0), "")</f>
        <v/>
      </c>
      <c r="I174" t="str">
        <f>IFERROR(VLOOKUP($C174, 'Base sheet'!$C$2:$L$853, 7, 0), "")</f>
        <v/>
      </c>
      <c r="J174" t="str">
        <f>IFERROR(VLOOKUP($C174, 'Base sheet'!$C$2:$L$853, 8, 0), "")</f>
        <v/>
      </c>
      <c r="K174" t="str">
        <f>IFERROR(VLOOKUP($C174, 'Base sheet'!$C$2:$L$853, 9, 0), "")</f>
        <v/>
      </c>
      <c r="L174" t="str">
        <f>IFERROR(IF(VLOOKUP($C174, 'Base sheet'!$C$2:$L$853, 10, 0) = 0, "", VLOOKUP($C174, 'Base sheet'!$C$2:$L$853, 10, 0)), "")</f>
        <v/>
      </c>
    </row>
    <row r="175" spans="3:12" x14ac:dyDescent="0.2">
      <c r="C175" s="7" t="str">
        <f t="shared" si="2"/>
        <v>.</v>
      </c>
      <c r="D175" t="str">
        <f>IFERROR(VLOOKUP($C175, 'Base sheet'!$C$2:$L$853, 2, 0), "")</f>
        <v/>
      </c>
      <c r="E175" t="str">
        <f>IFERROR(VLOOKUP($C175, 'Base sheet'!$C$2:$L$853, 3, 0), "")</f>
        <v/>
      </c>
      <c r="F175" s="5" t="str">
        <f>IFERROR(VLOOKUP($C175, 'Base sheet'!$C$2:$L$853, 4, 0), "")</f>
        <v/>
      </c>
      <c r="G175" t="str">
        <f>IFERROR(VLOOKUP($C175, 'Base sheet'!$C$2:$L$853, 5, 0), "")</f>
        <v/>
      </c>
      <c r="H175" s="4" t="str">
        <f>IFERROR(VLOOKUP($C175, 'Base sheet'!$C$2:$L$853, 6, 0), "")</f>
        <v/>
      </c>
      <c r="I175" t="str">
        <f>IFERROR(VLOOKUP($C175, 'Base sheet'!$C$2:$L$853, 7, 0), "")</f>
        <v/>
      </c>
      <c r="J175" t="str">
        <f>IFERROR(VLOOKUP($C175, 'Base sheet'!$C$2:$L$853, 8, 0), "")</f>
        <v/>
      </c>
      <c r="K175" t="str">
        <f>IFERROR(VLOOKUP($C175, 'Base sheet'!$C$2:$L$853, 9, 0), "")</f>
        <v/>
      </c>
      <c r="L175" t="str">
        <f>IFERROR(IF(VLOOKUP($C175, 'Base sheet'!$C$2:$L$853, 10, 0) = 0, "", VLOOKUP($C175, 'Base sheet'!$C$2:$L$853, 10, 0)), "")</f>
        <v/>
      </c>
    </row>
    <row r="176" spans="3:12" x14ac:dyDescent="0.2">
      <c r="C176" s="7" t="str">
        <f t="shared" si="2"/>
        <v>.</v>
      </c>
      <c r="D176" t="str">
        <f>IFERROR(VLOOKUP($C176, 'Base sheet'!$C$2:$L$853, 2, 0), "")</f>
        <v/>
      </c>
      <c r="E176" t="str">
        <f>IFERROR(VLOOKUP($C176, 'Base sheet'!$C$2:$L$853, 3, 0), "")</f>
        <v/>
      </c>
      <c r="F176" s="5" t="str">
        <f>IFERROR(VLOOKUP($C176, 'Base sheet'!$C$2:$L$853, 4, 0), "")</f>
        <v/>
      </c>
      <c r="G176" t="str">
        <f>IFERROR(VLOOKUP($C176, 'Base sheet'!$C$2:$L$853, 5, 0), "")</f>
        <v/>
      </c>
      <c r="H176" s="4" t="str">
        <f>IFERROR(VLOOKUP($C176, 'Base sheet'!$C$2:$L$853, 6, 0), "")</f>
        <v/>
      </c>
      <c r="I176" t="str">
        <f>IFERROR(VLOOKUP($C176, 'Base sheet'!$C$2:$L$853, 7, 0), "")</f>
        <v/>
      </c>
      <c r="J176" t="str">
        <f>IFERROR(VLOOKUP($C176, 'Base sheet'!$C$2:$L$853, 8, 0), "")</f>
        <v/>
      </c>
      <c r="K176" t="str">
        <f>IFERROR(VLOOKUP($C176, 'Base sheet'!$C$2:$L$853, 9, 0), "")</f>
        <v/>
      </c>
      <c r="L176" t="str">
        <f>IFERROR(IF(VLOOKUP($C176, 'Base sheet'!$C$2:$L$853, 10, 0) = 0, "", VLOOKUP($C176, 'Base sheet'!$C$2:$L$853, 10, 0)), "")</f>
        <v/>
      </c>
    </row>
    <row r="177" spans="3:12" x14ac:dyDescent="0.2">
      <c r="C177" s="7" t="str">
        <f t="shared" si="2"/>
        <v>.</v>
      </c>
      <c r="D177" t="str">
        <f>IFERROR(VLOOKUP($C177, 'Base sheet'!$C$2:$L$853, 2, 0), "")</f>
        <v/>
      </c>
      <c r="E177" t="str">
        <f>IFERROR(VLOOKUP($C177, 'Base sheet'!$C$2:$L$853, 3, 0), "")</f>
        <v/>
      </c>
      <c r="F177" s="5" t="str">
        <f>IFERROR(VLOOKUP($C177, 'Base sheet'!$C$2:$L$853, 4, 0), "")</f>
        <v/>
      </c>
      <c r="G177" t="str">
        <f>IFERROR(VLOOKUP($C177, 'Base sheet'!$C$2:$L$853, 5, 0), "")</f>
        <v/>
      </c>
      <c r="H177" s="4" t="str">
        <f>IFERROR(VLOOKUP($C177, 'Base sheet'!$C$2:$L$853, 6, 0), "")</f>
        <v/>
      </c>
      <c r="I177" t="str">
        <f>IFERROR(VLOOKUP($C177, 'Base sheet'!$C$2:$L$853, 7, 0), "")</f>
        <v/>
      </c>
      <c r="J177" t="str">
        <f>IFERROR(VLOOKUP($C177, 'Base sheet'!$C$2:$L$853, 8, 0), "")</f>
        <v/>
      </c>
      <c r="K177" t="str">
        <f>IFERROR(VLOOKUP($C177, 'Base sheet'!$C$2:$L$853, 9, 0), "")</f>
        <v/>
      </c>
      <c r="L177" t="str">
        <f>IFERROR(IF(VLOOKUP($C177, 'Base sheet'!$C$2:$L$853, 10, 0) = 0, "", VLOOKUP($C177, 'Base sheet'!$C$2:$L$853, 10, 0)), "")</f>
        <v/>
      </c>
    </row>
    <row r="178" spans="3:12" x14ac:dyDescent="0.2">
      <c r="C178" s="7" t="str">
        <f t="shared" si="2"/>
        <v>.</v>
      </c>
      <c r="D178" t="str">
        <f>IFERROR(VLOOKUP($C178, 'Base sheet'!$C$2:$L$853, 2, 0), "")</f>
        <v/>
      </c>
      <c r="E178" t="str">
        <f>IFERROR(VLOOKUP($C178, 'Base sheet'!$C$2:$L$853, 3, 0), "")</f>
        <v/>
      </c>
      <c r="F178" s="5" t="str">
        <f>IFERROR(VLOOKUP($C178, 'Base sheet'!$C$2:$L$853, 4, 0), "")</f>
        <v/>
      </c>
      <c r="G178" t="str">
        <f>IFERROR(VLOOKUP($C178, 'Base sheet'!$C$2:$L$853, 5, 0), "")</f>
        <v/>
      </c>
      <c r="H178" s="4" t="str">
        <f>IFERROR(VLOOKUP($C178, 'Base sheet'!$C$2:$L$853, 6, 0), "")</f>
        <v/>
      </c>
      <c r="I178" t="str">
        <f>IFERROR(VLOOKUP($C178, 'Base sheet'!$C$2:$L$853, 7, 0), "")</f>
        <v/>
      </c>
      <c r="J178" t="str">
        <f>IFERROR(VLOOKUP($C178, 'Base sheet'!$C$2:$L$853, 8, 0), "")</f>
        <v/>
      </c>
      <c r="K178" t="str">
        <f>IFERROR(VLOOKUP($C178, 'Base sheet'!$C$2:$L$853, 9, 0), "")</f>
        <v/>
      </c>
      <c r="L178" t="str">
        <f>IFERROR(IF(VLOOKUP($C178, 'Base sheet'!$C$2:$L$853, 10, 0) = 0, "", VLOOKUP($C178, 'Base sheet'!$C$2:$L$853, 10, 0)), "")</f>
        <v/>
      </c>
    </row>
    <row r="179" spans="3:12" x14ac:dyDescent="0.2">
      <c r="C179" s="7" t="str">
        <f t="shared" si="2"/>
        <v>.</v>
      </c>
      <c r="D179" t="str">
        <f>IFERROR(VLOOKUP($C179, 'Base sheet'!$C$2:$L$853, 2, 0), "")</f>
        <v/>
      </c>
      <c r="E179" t="str">
        <f>IFERROR(VLOOKUP($C179, 'Base sheet'!$C$2:$L$853, 3, 0), "")</f>
        <v/>
      </c>
      <c r="F179" s="5" t="str">
        <f>IFERROR(VLOOKUP($C179, 'Base sheet'!$C$2:$L$853, 4, 0), "")</f>
        <v/>
      </c>
      <c r="G179" t="str">
        <f>IFERROR(VLOOKUP($C179, 'Base sheet'!$C$2:$L$853, 5, 0), "")</f>
        <v/>
      </c>
      <c r="H179" s="4" t="str">
        <f>IFERROR(VLOOKUP($C179, 'Base sheet'!$C$2:$L$853, 6, 0), "")</f>
        <v/>
      </c>
      <c r="I179" t="str">
        <f>IFERROR(VLOOKUP($C179, 'Base sheet'!$C$2:$L$853, 7, 0), "")</f>
        <v/>
      </c>
      <c r="J179" t="str">
        <f>IFERROR(VLOOKUP($C179, 'Base sheet'!$C$2:$L$853, 8, 0), "")</f>
        <v/>
      </c>
      <c r="K179" t="str">
        <f>IFERROR(VLOOKUP($C179, 'Base sheet'!$C$2:$L$853, 9, 0), "")</f>
        <v/>
      </c>
      <c r="L179" t="str">
        <f>IFERROR(IF(VLOOKUP($C179, 'Base sheet'!$C$2:$L$853, 10, 0) = 0, "", VLOOKUP($C179, 'Base sheet'!$C$2:$L$853, 10, 0)), "")</f>
        <v/>
      </c>
    </row>
    <row r="180" spans="3:12" x14ac:dyDescent="0.2">
      <c r="C180" s="7" t="str">
        <f t="shared" si="2"/>
        <v>.</v>
      </c>
      <c r="D180" t="str">
        <f>IFERROR(VLOOKUP($C180, 'Base sheet'!$C$2:$L$853, 2, 0), "")</f>
        <v/>
      </c>
      <c r="E180" t="str">
        <f>IFERROR(VLOOKUP($C180, 'Base sheet'!$C$2:$L$853, 3, 0), "")</f>
        <v/>
      </c>
      <c r="F180" s="5" t="str">
        <f>IFERROR(VLOOKUP($C180, 'Base sheet'!$C$2:$L$853, 4, 0), "")</f>
        <v/>
      </c>
      <c r="G180" t="str">
        <f>IFERROR(VLOOKUP($C180, 'Base sheet'!$C$2:$L$853, 5, 0), "")</f>
        <v/>
      </c>
      <c r="H180" s="4" t="str">
        <f>IFERROR(VLOOKUP($C180, 'Base sheet'!$C$2:$L$853, 6, 0), "")</f>
        <v/>
      </c>
      <c r="I180" t="str">
        <f>IFERROR(VLOOKUP($C180, 'Base sheet'!$C$2:$L$853, 7, 0), "")</f>
        <v/>
      </c>
      <c r="J180" t="str">
        <f>IFERROR(VLOOKUP($C180, 'Base sheet'!$C$2:$L$853, 8, 0), "")</f>
        <v/>
      </c>
      <c r="K180" t="str">
        <f>IFERROR(VLOOKUP($C180, 'Base sheet'!$C$2:$L$853, 9, 0), "")</f>
        <v/>
      </c>
      <c r="L180" t="str">
        <f>IFERROR(IF(VLOOKUP($C180, 'Base sheet'!$C$2:$L$853, 10, 0) = 0, "", VLOOKUP($C180, 'Base sheet'!$C$2:$L$853, 10, 0)), "")</f>
        <v/>
      </c>
    </row>
    <row r="181" spans="3:12" x14ac:dyDescent="0.2">
      <c r="C181" s="7" t="str">
        <f t="shared" si="2"/>
        <v>.</v>
      </c>
      <c r="D181" t="str">
        <f>IFERROR(VLOOKUP($C181, 'Base sheet'!$C$2:$L$853, 2, 0), "")</f>
        <v/>
      </c>
      <c r="E181" t="str">
        <f>IFERROR(VLOOKUP($C181, 'Base sheet'!$C$2:$L$853, 3, 0), "")</f>
        <v/>
      </c>
      <c r="F181" s="5" t="str">
        <f>IFERROR(VLOOKUP($C181, 'Base sheet'!$C$2:$L$853, 4, 0), "")</f>
        <v/>
      </c>
      <c r="G181" t="str">
        <f>IFERROR(VLOOKUP($C181, 'Base sheet'!$C$2:$L$853, 5, 0), "")</f>
        <v/>
      </c>
      <c r="H181" s="4" t="str">
        <f>IFERROR(VLOOKUP($C181, 'Base sheet'!$C$2:$L$853, 6, 0), "")</f>
        <v/>
      </c>
      <c r="I181" t="str">
        <f>IFERROR(VLOOKUP($C181, 'Base sheet'!$C$2:$L$853, 7, 0), "")</f>
        <v/>
      </c>
      <c r="J181" t="str">
        <f>IFERROR(VLOOKUP($C181, 'Base sheet'!$C$2:$L$853, 8, 0), "")</f>
        <v/>
      </c>
      <c r="K181" t="str">
        <f>IFERROR(VLOOKUP($C181, 'Base sheet'!$C$2:$L$853, 9, 0), "")</f>
        <v/>
      </c>
      <c r="L181" t="str">
        <f>IFERROR(IF(VLOOKUP($C181, 'Base sheet'!$C$2:$L$853, 10, 0) = 0, "", VLOOKUP($C181, 'Base sheet'!$C$2:$L$853, 10, 0)), "")</f>
        <v/>
      </c>
    </row>
    <row r="182" spans="3:12" x14ac:dyDescent="0.2">
      <c r="C182" s="7" t="str">
        <f t="shared" si="2"/>
        <v>.</v>
      </c>
      <c r="D182" t="str">
        <f>IFERROR(VLOOKUP($C182, 'Base sheet'!$C$2:$L$853, 2, 0), "")</f>
        <v/>
      </c>
      <c r="E182" t="str">
        <f>IFERROR(VLOOKUP($C182, 'Base sheet'!$C$2:$L$853, 3, 0), "")</f>
        <v/>
      </c>
      <c r="F182" s="5" t="str">
        <f>IFERROR(VLOOKUP($C182, 'Base sheet'!$C$2:$L$853, 4, 0), "")</f>
        <v/>
      </c>
      <c r="G182" t="str">
        <f>IFERROR(VLOOKUP($C182, 'Base sheet'!$C$2:$L$853, 5, 0), "")</f>
        <v/>
      </c>
      <c r="H182" s="4" t="str">
        <f>IFERROR(VLOOKUP($C182, 'Base sheet'!$C$2:$L$853, 6, 0), "")</f>
        <v/>
      </c>
      <c r="I182" t="str">
        <f>IFERROR(VLOOKUP($C182, 'Base sheet'!$C$2:$L$853, 7, 0), "")</f>
        <v/>
      </c>
      <c r="J182" t="str">
        <f>IFERROR(VLOOKUP($C182, 'Base sheet'!$C$2:$L$853, 8, 0), "")</f>
        <v/>
      </c>
      <c r="K182" t="str">
        <f>IFERROR(VLOOKUP($C182, 'Base sheet'!$C$2:$L$853, 9, 0), "")</f>
        <v/>
      </c>
      <c r="L182" t="str">
        <f>IFERROR(IF(VLOOKUP($C182, 'Base sheet'!$C$2:$L$853, 10, 0) = 0, "", VLOOKUP($C182, 'Base sheet'!$C$2:$L$853, 10, 0)), "")</f>
        <v/>
      </c>
    </row>
    <row r="183" spans="3:12" x14ac:dyDescent="0.2">
      <c r="C183" s="7" t="str">
        <f t="shared" si="2"/>
        <v>.</v>
      </c>
      <c r="D183" t="str">
        <f>IFERROR(VLOOKUP($C183, 'Base sheet'!$C$2:$L$853, 2, 0), "")</f>
        <v/>
      </c>
      <c r="E183" t="str">
        <f>IFERROR(VLOOKUP($C183, 'Base sheet'!$C$2:$L$853, 3, 0), "")</f>
        <v/>
      </c>
      <c r="F183" s="5" t="str">
        <f>IFERROR(VLOOKUP($C183, 'Base sheet'!$C$2:$L$853, 4, 0), "")</f>
        <v/>
      </c>
      <c r="G183" t="str">
        <f>IFERROR(VLOOKUP($C183, 'Base sheet'!$C$2:$L$853, 5, 0), "")</f>
        <v/>
      </c>
      <c r="H183" s="4" t="str">
        <f>IFERROR(VLOOKUP($C183, 'Base sheet'!$C$2:$L$853, 6, 0), "")</f>
        <v/>
      </c>
      <c r="I183" t="str">
        <f>IFERROR(VLOOKUP($C183, 'Base sheet'!$C$2:$L$853, 7, 0), "")</f>
        <v/>
      </c>
      <c r="J183" t="str">
        <f>IFERROR(VLOOKUP($C183, 'Base sheet'!$C$2:$L$853, 8, 0), "")</f>
        <v/>
      </c>
      <c r="K183" t="str">
        <f>IFERROR(VLOOKUP($C183, 'Base sheet'!$C$2:$L$853, 9, 0), "")</f>
        <v/>
      </c>
      <c r="L183" t="str">
        <f>IFERROR(IF(VLOOKUP($C183, 'Base sheet'!$C$2:$L$853, 10, 0) = 0, "", VLOOKUP($C183, 'Base sheet'!$C$2:$L$853, 10, 0)), "")</f>
        <v/>
      </c>
    </row>
    <row r="184" spans="3:12" x14ac:dyDescent="0.2">
      <c r="C184" s="7" t="str">
        <f t="shared" si="2"/>
        <v>.</v>
      </c>
      <c r="D184" t="str">
        <f>IFERROR(VLOOKUP($C184, 'Base sheet'!$C$2:$L$853, 2, 0), "")</f>
        <v/>
      </c>
      <c r="E184" t="str">
        <f>IFERROR(VLOOKUP($C184, 'Base sheet'!$C$2:$L$853, 3, 0), "")</f>
        <v/>
      </c>
      <c r="F184" s="5" t="str">
        <f>IFERROR(VLOOKUP($C184, 'Base sheet'!$C$2:$L$853, 4, 0), "")</f>
        <v/>
      </c>
      <c r="G184" t="str">
        <f>IFERROR(VLOOKUP($C184, 'Base sheet'!$C$2:$L$853, 5, 0), "")</f>
        <v/>
      </c>
      <c r="H184" s="4" t="str">
        <f>IFERROR(VLOOKUP($C184, 'Base sheet'!$C$2:$L$853, 6, 0), "")</f>
        <v/>
      </c>
      <c r="I184" t="str">
        <f>IFERROR(VLOOKUP($C184, 'Base sheet'!$C$2:$L$853, 7, 0), "")</f>
        <v/>
      </c>
      <c r="J184" t="str">
        <f>IFERROR(VLOOKUP($C184, 'Base sheet'!$C$2:$L$853, 8, 0), "")</f>
        <v/>
      </c>
      <c r="K184" t="str">
        <f>IFERROR(VLOOKUP($C184, 'Base sheet'!$C$2:$L$853, 9, 0), "")</f>
        <v/>
      </c>
      <c r="L184" t="str">
        <f>IFERROR(IF(VLOOKUP($C184, 'Base sheet'!$C$2:$L$853, 10, 0) = 0, "", VLOOKUP($C184, 'Base sheet'!$C$2:$L$853, 10, 0)), "")</f>
        <v/>
      </c>
    </row>
    <row r="185" spans="3:12" x14ac:dyDescent="0.2">
      <c r="C185" s="7" t="str">
        <f t="shared" si="2"/>
        <v>.</v>
      </c>
      <c r="D185" t="str">
        <f>IFERROR(VLOOKUP($C185, 'Base sheet'!$C$2:$L$853, 2, 0), "")</f>
        <v/>
      </c>
      <c r="E185" t="str">
        <f>IFERROR(VLOOKUP($C185, 'Base sheet'!$C$2:$L$853, 3, 0), "")</f>
        <v/>
      </c>
      <c r="F185" s="5" t="str">
        <f>IFERROR(VLOOKUP($C185, 'Base sheet'!$C$2:$L$853, 4, 0), "")</f>
        <v/>
      </c>
      <c r="G185" t="str">
        <f>IFERROR(VLOOKUP($C185, 'Base sheet'!$C$2:$L$853, 5, 0), "")</f>
        <v/>
      </c>
      <c r="H185" s="4" t="str">
        <f>IFERROR(VLOOKUP($C185, 'Base sheet'!$C$2:$L$853, 6, 0), "")</f>
        <v/>
      </c>
      <c r="I185" t="str">
        <f>IFERROR(VLOOKUP($C185, 'Base sheet'!$C$2:$L$853, 7, 0), "")</f>
        <v/>
      </c>
      <c r="J185" t="str">
        <f>IFERROR(VLOOKUP($C185, 'Base sheet'!$C$2:$L$853, 8, 0), "")</f>
        <v/>
      </c>
      <c r="K185" t="str">
        <f>IFERROR(VLOOKUP($C185, 'Base sheet'!$C$2:$L$853, 9, 0), "")</f>
        <v/>
      </c>
      <c r="L185" t="str">
        <f>IFERROR(IF(VLOOKUP($C185, 'Base sheet'!$C$2:$L$853, 10, 0) = 0, "", VLOOKUP($C185, 'Base sheet'!$C$2:$L$853, 10, 0)), "")</f>
        <v/>
      </c>
    </row>
    <row r="186" spans="3:12" x14ac:dyDescent="0.2">
      <c r="C186" s="7" t="str">
        <f t="shared" si="2"/>
        <v>.</v>
      </c>
      <c r="D186" t="str">
        <f>IFERROR(VLOOKUP($C186, 'Base sheet'!$C$2:$L$853, 2, 0), "")</f>
        <v/>
      </c>
      <c r="E186" t="str">
        <f>IFERROR(VLOOKUP($C186, 'Base sheet'!$C$2:$L$853, 3, 0), "")</f>
        <v/>
      </c>
      <c r="F186" s="5" t="str">
        <f>IFERROR(VLOOKUP($C186, 'Base sheet'!$C$2:$L$853, 4, 0), "")</f>
        <v/>
      </c>
      <c r="G186" t="str">
        <f>IFERROR(VLOOKUP($C186, 'Base sheet'!$C$2:$L$853, 5, 0), "")</f>
        <v/>
      </c>
      <c r="H186" s="4" t="str">
        <f>IFERROR(VLOOKUP($C186, 'Base sheet'!$C$2:$L$853, 6, 0), "")</f>
        <v/>
      </c>
      <c r="I186" t="str">
        <f>IFERROR(VLOOKUP($C186, 'Base sheet'!$C$2:$L$853, 7, 0), "")</f>
        <v/>
      </c>
      <c r="J186" t="str">
        <f>IFERROR(VLOOKUP($C186, 'Base sheet'!$C$2:$L$853, 8, 0), "")</f>
        <v/>
      </c>
      <c r="K186" t="str">
        <f>IFERROR(VLOOKUP($C186, 'Base sheet'!$C$2:$L$853, 9, 0), "")</f>
        <v/>
      </c>
      <c r="L186" t="str">
        <f>IFERROR(IF(VLOOKUP($C186, 'Base sheet'!$C$2:$L$853, 10, 0) = 0, "", VLOOKUP($C186, 'Base sheet'!$C$2:$L$853, 10, 0)), "")</f>
        <v/>
      </c>
    </row>
    <row r="187" spans="3:12" x14ac:dyDescent="0.2">
      <c r="C187" s="7" t="str">
        <f t="shared" ref="C187:C250" si="3">A187&amp;"."&amp;B187</f>
        <v>.</v>
      </c>
      <c r="D187" t="str">
        <f>IFERROR(VLOOKUP($C187, 'Base sheet'!$C$2:$L$853, 2, 0), "")</f>
        <v/>
      </c>
      <c r="E187" t="str">
        <f>IFERROR(VLOOKUP($C187, 'Base sheet'!$C$2:$L$853, 3, 0), "")</f>
        <v/>
      </c>
      <c r="F187" s="5" t="str">
        <f>IFERROR(VLOOKUP($C187, 'Base sheet'!$C$2:$L$853, 4, 0), "")</f>
        <v/>
      </c>
      <c r="G187" t="str">
        <f>IFERROR(VLOOKUP($C187, 'Base sheet'!$C$2:$L$853, 5, 0), "")</f>
        <v/>
      </c>
      <c r="H187" s="4" t="str">
        <f>IFERROR(VLOOKUP($C187, 'Base sheet'!$C$2:$L$853, 6, 0), "")</f>
        <v/>
      </c>
      <c r="I187" t="str">
        <f>IFERROR(VLOOKUP($C187, 'Base sheet'!$C$2:$L$853, 7, 0), "")</f>
        <v/>
      </c>
      <c r="J187" t="str">
        <f>IFERROR(VLOOKUP($C187, 'Base sheet'!$C$2:$L$853, 8, 0), "")</f>
        <v/>
      </c>
      <c r="K187" t="str">
        <f>IFERROR(VLOOKUP($C187, 'Base sheet'!$C$2:$L$853, 9, 0), "")</f>
        <v/>
      </c>
      <c r="L187" t="str">
        <f>IFERROR(IF(VLOOKUP($C187, 'Base sheet'!$C$2:$L$853, 10, 0) = 0, "", VLOOKUP($C187, 'Base sheet'!$C$2:$L$853, 10, 0)), "")</f>
        <v/>
      </c>
    </row>
    <row r="188" spans="3:12" x14ac:dyDescent="0.2">
      <c r="C188" s="7" t="str">
        <f t="shared" si="3"/>
        <v>.</v>
      </c>
      <c r="D188" t="str">
        <f>IFERROR(VLOOKUP($C188, 'Base sheet'!$C$2:$L$853, 2, 0), "")</f>
        <v/>
      </c>
      <c r="E188" t="str">
        <f>IFERROR(VLOOKUP($C188, 'Base sheet'!$C$2:$L$853, 3, 0), "")</f>
        <v/>
      </c>
      <c r="F188" s="5" t="str">
        <f>IFERROR(VLOOKUP($C188, 'Base sheet'!$C$2:$L$853, 4, 0), "")</f>
        <v/>
      </c>
      <c r="G188" t="str">
        <f>IFERROR(VLOOKUP($C188, 'Base sheet'!$C$2:$L$853, 5, 0), "")</f>
        <v/>
      </c>
      <c r="H188" s="4" t="str">
        <f>IFERROR(VLOOKUP($C188, 'Base sheet'!$C$2:$L$853, 6, 0), "")</f>
        <v/>
      </c>
      <c r="I188" t="str">
        <f>IFERROR(VLOOKUP($C188, 'Base sheet'!$C$2:$L$853, 7, 0), "")</f>
        <v/>
      </c>
      <c r="J188" t="str">
        <f>IFERROR(VLOOKUP($C188, 'Base sheet'!$C$2:$L$853, 8, 0), "")</f>
        <v/>
      </c>
      <c r="K188" t="str">
        <f>IFERROR(VLOOKUP($C188, 'Base sheet'!$C$2:$L$853, 9, 0), "")</f>
        <v/>
      </c>
      <c r="L188" t="str">
        <f>IFERROR(IF(VLOOKUP($C188, 'Base sheet'!$C$2:$L$853, 10, 0) = 0, "", VLOOKUP($C188, 'Base sheet'!$C$2:$L$853, 10, 0)), "")</f>
        <v/>
      </c>
    </row>
    <row r="189" spans="3:12" x14ac:dyDescent="0.2">
      <c r="C189" s="7" t="str">
        <f t="shared" si="3"/>
        <v>.</v>
      </c>
      <c r="D189" t="str">
        <f>IFERROR(VLOOKUP($C189, 'Base sheet'!$C$2:$L$853, 2, 0), "")</f>
        <v/>
      </c>
      <c r="E189" t="str">
        <f>IFERROR(VLOOKUP($C189, 'Base sheet'!$C$2:$L$853, 3, 0), "")</f>
        <v/>
      </c>
      <c r="F189" s="5" t="str">
        <f>IFERROR(VLOOKUP($C189, 'Base sheet'!$C$2:$L$853, 4, 0), "")</f>
        <v/>
      </c>
      <c r="G189" t="str">
        <f>IFERROR(VLOOKUP($C189, 'Base sheet'!$C$2:$L$853, 5, 0), "")</f>
        <v/>
      </c>
      <c r="H189" s="4" t="str">
        <f>IFERROR(VLOOKUP($C189, 'Base sheet'!$C$2:$L$853, 6, 0), "")</f>
        <v/>
      </c>
      <c r="I189" t="str">
        <f>IFERROR(VLOOKUP($C189, 'Base sheet'!$C$2:$L$853, 7, 0), "")</f>
        <v/>
      </c>
      <c r="J189" t="str">
        <f>IFERROR(VLOOKUP($C189, 'Base sheet'!$C$2:$L$853, 8, 0), "")</f>
        <v/>
      </c>
      <c r="K189" t="str">
        <f>IFERROR(VLOOKUP($C189, 'Base sheet'!$C$2:$L$853, 9, 0), "")</f>
        <v/>
      </c>
      <c r="L189" t="str">
        <f>IFERROR(IF(VLOOKUP($C189, 'Base sheet'!$C$2:$L$853, 10, 0) = 0, "", VLOOKUP($C189, 'Base sheet'!$C$2:$L$853, 10, 0)), "")</f>
        <v/>
      </c>
    </row>
    <row r="190" spans="3:12" x14ac:dyDescent="0.2">
      <c r="C190" s="7" t="str">
        <f t="shared" si="3"/>
        <v>.</v>
      </c>
      <c r="D190" t="str">
        <f>IFERROR(VLOOKUP($C190, 'Base sheet'!$C$2:$L$853, 2, 0), "")</f>
        <v/>
      </c>
      <c r="E190" t="str">
        <f>IFERROR(VLOOKUP($C190, 'Base sheet'!$C$2:$L$853, 3, 0), "")</f>
        <v/>
      </c>
      <c r="F190" s="5" t="str">
        <f>IFERROR(VLOOKUP($C190, 'Base sheet'!$C$2:$L$853, 4, 0), "")</f>
        <v/>
      </c>
      <c r="G190" t="str">
        <f>IFERROR(VLOOKUP($C190, 'Base sheet'!$C$2:$L$853, 5, 0), "")</f>
        <v/>
      </c>
      <c r="H190" s="4" t="str">
        <f>IFERROR(VLOOKUP($C190, 'Base sheet'!$C$2:$L$853, 6, 0), "")</f>
        <v/>
      </c>
      <c r="I190" t="str">
        <f>IFERROR(VLOOKUP($C190, 'Base sheet'!$C$2:$L$853, 7, 0), "")</f>
        <v/>
      </c>
      <c r="J190" t="str">
        <f>IFERROR(VLOOKUP($C190, 'Base sheet'!$C$2:$L$853, 8, 0), "")</f>
        <v/>
      </c>
      <c r="K190" t="str">
        <f>IFERROR(VLOOKUP($C190, 'Base sheet'!$C$2:$L$853, 9, 0), "")</f>
        <v/>
      </c>
      <c r="L190" t="str">
        <f>IFERROR(IF(VLOOKUP($C190, 'Base sheet'!$C$2:$L$853, 10, 0) = 0, "", VLOOKUP($C190, 'Base sheet'!$C$2:$L$853, 10, 0)), "")</f>
        <v/>
      </c>
    </row>
    <row r="191" spans="3:12" x14ac:dyDescent="0.2">
      <c r="C191" s="7" t="str">
        <f t="shared" si="3"/>
        <v>.</v>
      </c>
      <c r="D191" t="str">
        <f>IFERROR(VLOOKUP($C191, 'Base sheet'!$C$2:$L$853, 2, 0), "")</f>
        <v/>
      </c>
      <c r="E191" t="str">
        <f>IFERROR(VLOOKUP($C191, 'Base sheet'!$C$2:$L$853, 3, 0), "")</f>
        <v/>
      </c>
      <c r="F191" s="5" t="str">
        <f>IFERROR(VLOOKUP($C191, 'Base sheet'!$C$2:$L$853, 4, 0), "")</f>
        <v/>
      </c>
      <c r="G191" t="str">
        <f>IFERROR(VLOOKUP($C191, 'Base sheet'!$C$2:$L$853, 5, 0), "")</f>
        <v/>
      </c>
      <c r="H191" s="4" t="str">
        <f>IFERROR(VLOOKUP($C191, 'Base sheet'!$C$2:$L$853, 6, 0), "")</f>
        <v/>
      </c>
      <c r="I191" t="str">
        <f>IFERROR(VLOOKUP($C191, 'Base sheet'!$C$2:$L$853, 7, 0), "")</f>
        <v/>
      </c>
      <c r="J191" t="str">
        <f>IFERROR(VLOOKUP($C191, 'Base sheet'!$C$2:$L$853, 8, 0), "")</f>
        <v/>
      </c>
      <c r="K191" t="str">
        <f>IFERROR(VLOOKUP($C191, 'Base sheet'!$C$2:$L$853, 9, 0), "")</f>
        <v/>
      </c>
      <c r="L191" t="str">
        <f>IFERROR(IF(VLOOKUP($C191, 'Base sheet'!$C$2:$L$853, 10, 0) = 0, "", VLOOKUP($C191, 'Base sheet'!$C$2:$L$853, 10, 0)), "")</f>
        <v/>
      </c>
    </row>
    <row r="192" spans="3:12" x14ac:dyDescent="0.2">
      <c r="C192" s="7" t="str">
        <f t="shared" si="3"/>
        <v>.</v>
      </c>
      <c r="F192" s="5"/>
      <c r="H192" s="4"/>
      <c r="L192"/>
    </row>
    <row r="193" spans="3:12" x14ac:dyDescent="0.2">
      <c r="C193" s="7" t="str">
        <f t="shared" si="3"/>
        <v>.</v>
      </c>
      <c r="F193" s="5"/>
      <c r="H193" s="4"/>
      <c r="L193"/>
    </row>
    <row r="194" spans="3:12" x14ac:dyDescent="0.2">
      <c r="C194" s="7" t="str">
        <f t="shared" si="3"/>
        <v>.</v>
      </c>
      <c r="F194" s="5"/>
      <c r="H194" s="4"/>
      <c r="L194"/>
    </row>
    <row r="195" spans="3:12" x14ac:dyDescent="0.2">
      <c r="C195" s="7" t="str">
        <f t="shared" si="3"/>
        <v>.</v>
      </c>
      <c r="F195" s="5"/>
      <c r="H195" s="4"/>
      <c r="L195"/>
    </row>
    <row r="196" spans="3:12" x14ac:dyDescent="0.2">
      <c r="C196" s="7" t="str">
        <f t="shared" si="3"/>
        <v>.</v>
      </c>
      <c r="F196" s="5"/>
      <c r="H196" s="4"/>
      <c r="L196"/>
    </row>
    <row r="197" spans="3:12" x14ac:dyDescent="0.2">
      <c r="C197" s="7" t="str">
        <f t="shared" si="3"/>
        <v>.</v>
      </c>
      <c r="F197" s="5"/>
      <c r="H197" s="4"/>
      <c r="L197"/>
    </row>
    <row r="198" spans="3:12" x14ac:dyDescent="0.2">
      <c r="C198" s="7" t="str">
        <f t="shared" si="3"/>
        <v>.</v>
      </c>
      <c r="F198" s="5"/>
      <c r="H198" s="4"/>
      <c r="L198"/>
    </row>
    <row r="199" spans="3:12" x14ac:dyDescent="0.2">
      <c r="C199" s="7" t="str">
        <f t="shared" si="3"/>
        <v>.</v>
      </c>
      <c r="F199" s="5"/>
      <c r="H199" s="4"/>
      <c r="L199"/>
    </row>
    <row r="200" spans="3:12" x14ac:dyDescent="0.2">
      <c r="C200" s="7" t="str">
        <f t="shared" si="3"/>
        <v>.</v>
      </c>
      <c r="F200" s="5"/>
      <c r="H200" s="4"/>
      <c r="L200"/>
    </row>
    <row r="201" spans="3:12" x14ac:dyDescent="0.2">
      <c r="C201" s="7" t="str">
        <f t="shared" si="3"/>
        <v>.</v>
      </c>
      <c r="F201" s="5"/>
      <c r="H201" s="4"/>
      <c r="L201"/>
    </row>
    <row r="202" spans="3:12" x14ac:dyDescent="0.2">
      <c r="C202" s="7" t="str">
        <f t="shared" si="3"/>
        <v>.</v>
      </c>
      <c r="F202" s="5"/>
      <c r="H202" s="4"/>
      <c r="L202"/>
    </row>
    <row r="203" spans="3:12" x14ac:dyDescent="0.2">
      <c r="C203" s="7" t="str">
        <f t="shared" si="3"/>
        <v>.</v>
      </c>
      <c r="F203" s="5"/>
      <c r="H203" s="4"/>
      <c r="L203"/>
    </row>
    <row r="204" spans="3:12" x14ac:dyDescent="0.2">
      <c r="C204" s="7" t="str">
        <f t="shared" si="3"/>
        <v>.</v>
      </c>
      <c r="F204" s="5"/>
      <c r="H204" s="4"/>
      <c r="L204"/>
    </row>
    <row r="205" spans="3:12" x14ac:dyDescent="0.2">
      <c r="C205" s="7" t="str">
        <f t="shared" si="3"/>
        <v>.</v>
      </c>
      <c r="F205" s="5"/>
      <c r="H205" s="4"/>
      <c r="L205"/>
    </row>
    <row r="206" spans="3:12" x14ac:dyDescent="0.2">
      <c r="C206" s="7" t="str">
        <f t="shared" si="3"/>
        <v>.</v>
      </c>
      <c r="F206" s="5"/>
      <c r="H206" s="4"/>
      <c r="L206"/>
    </row>
    <row r="207" spans="3:12" x14ac:dyDescent="0.2">
      <c r="C207" s="7" t="str">
        <f t="shared" si="3"/>
        <v>.</v>
      </c>
      <c r="F207" s="5"/>
      <c r="H207" s="4"/>
      <c r="L207"/>
    </row>
    <row r="208" spans="3:12" x14ac:dyDescent="0.2">
      <c r="C208" s="7" t="str">
        <f t="shared" si="3"/>
        <v>.</v>
      </c>
      <c r="F208" s="5"/>
      <c r="H208" s="4"/>
      <c r="L208"/>
    </row>
    <row r="209" spans="3:12" x14ac:dyDescent="0.2">
      <c r="C209" s="7" t="str">
        <f t="shared" si="3"/>
        <v>.</v>
      </c>
      <c r="F209" s="5"/>
      <c r="H209" s="4"/>
      <c r="L209"/>
    </row>
    <row r="210" spans="3:12" x14ac:dyDescent="0.2">
      <c r="C210" s="7" t="str">
        <f t="shared" si="3"/>
        <v>.</v>
      </c>
      <c r="F210" s="5"/>
      <c r="H210" s="4"/>
      <c r="L210"/>
    </row>
    <row r="211" spans="3:12" x14ac:dyDescent="0.2">
      <c r="C211" s="7" t="str">
        <f t="shared" si="3"/>
        <v>.</v>
      </c>
      <c r="F211" s="5"/>
      <c r="H211" s="4"/>
      <c r="L211"/>
    </row>
    <row r="212" spans="3:12" x14ac:dyDescent="0.2">
      <c r="C212" s="7" t="str">
        <f t="shared" si="3"/>
        <v>.</v>
      </c>
      <c r="F212" s="5"/>
      <c r="H212" s="4"/>
      <c r="L212"/>
    </row>
    <row r="213" spans="3:12" x14ac:dyDescent="0.2">
      <c r="C213" s="7" t="str">
        <f t="shared" si="3"/>
        <v>.</v>
      </c>
      <c r="F213" s="5"/>
      <c r="H213" s="4"/>
      <c r="L213"/>
    </row>
    <row r="214" spans="3:12" x14ac:dyDescent="0.2">
      <c r="C214" s="7" t="str">
        <f t="shared" si="3"/>
        <v>.</v>
      </c>
      <c r="F214" s="5"/>
      <c r="H214" s="4"/>
      <c r="L214"/>
    </row>
    <row r="215" spans="3:12" x14ac:dyDescent="0.2">
      <c r="C215" s="7" t="str">
        <f t="shared" si="3"/>
        <v>.</v>
      </c>
      <c r="F215" s="5"/>
      <c r="H215" s="4"/>
      <c r="L215"/>
    </row>
    <row r="216" spans="3:12" x14ac:dyDescent="0.2">
      <c r="C216" s="7" t="str">
        <f t="shared" si="3"/>
        <v>.</v>
      </c>
      <c r="F216" s="5"/>
      <c r="H216" s="4"/>
      <c r="L216"/>
    </row>
    <row r="217" spans="3:12" x14ac:dyDescent="0.2">
      <c r="C217" s="7" t="str">
        <f t="shared" si="3"/>
        <v>.</v>
      </c>
      <c r="F217" s="5"/>
      <c r="H217" s="4"/>
      <c r="L217"/>
    </row>
    <row r="218" spans="3:12" x14ac:dyDescent="0.2">
      <c r="C218" s="7" t="str">
        <f t="shared" si="3"/>
        <v>.</v>
      </c>
      <c r="F218" s="5"/>
      <c r="H218" s="4"/>
      <c r="L218"/>
    </row>
    <row r="219" spans="3:12" x14ac:dyDescent="0.2">
      <c r="C219" s="7" t="str">
        <f t="shared" si="3"/>
        <v>.</v>
      </c>
      <c r="F219" s="5"/>
      <c r="H219" s="4"/>
      <c r="L219"/>
    </row>
    <row r="220" spans="3:12" x14ac:dyDescent="0.2">
      <c r="C220" s="7" t="str">
        <f t="shared" si="3"/>
        <v>.</v>
      </c>
      <c r="F220" s="5"/>
      <c r="H220" s="4"/>
      <c r="L220"/>
    </row>
    <row r="221" spans="3:12" x14ac:dyDescent="0.2">
      <c r="C221" s="7" t="str">
        <f t="shared" si="3"/>
        <v>.</v>
      </c>
      <c r="F221" s="5"/>
      <c r="H221" s="4"/>
      <c r="L221"/>
    </row>
    <row r="222" spans="3:12" x14ac:dyDescent="0.2">
      <c r="C222" s="7" t="str">
        <f t="shared" si="3"/>
        <v>.</v>
      </c>
      <c r="F222" s="5"/>
      <c r="H222" s="4"/>
      <c r="L222"/>
    </row>
    <row r="223" spans="3:12" x14ac:dyDescent="0.2">
      <c r="C223" s="7" t="str">
        <f t="shared" si="3"/>
        <v>.</v>
      </c>
      <c r="F223" s="5"/>
      <c r="H223" s="4"/>
      <c r="L223"/>
    </row>
    <row r="224" spans="3:12" x14ac:dyDescent="0.2">
      <c r="C224" s="7" t="str">
        <f t="shared" si="3"/>
        <v>.</v>
      </c>
      <c r="F224" s="5"/>
      <c r="H224" s="4"/>
      <c r="L224"/>
    </row>
    <row r="225" spans="3:12" x14ac:dyDescent="0.2">
      <c r="C225" s="7" t="str">
        <f t="shared" si="3"/>
        <v>.</v>
      </c>
      <c r="F225" s="5"/>
      <c r="H225" s="4"/>
      <c r="L225"/>
    </row>
    <row r="226" spans="3:12" x14ac:dyDescent="0.2">
      <c r="C226" s="7" t="str">
        <f t="shared" si="3"/>
        <v>.</v>
      </c>
      <c r="F226" s="5"/>
      <c r="H226" s="4"/>
      <c r="L226"/>
    </row>
    <row r="227" spans="3:12" x14ac:dyDescent="0.2">
      <c r="C227" s="7" t="str">
        <f t="shared" si="3"/>
        <v>.</v>
      </c>
      <c r="F227" s="5"/>
      <c r="H227" s="4"/>
      <c r="L227"/>
    </row>
    <row r="228" spans="3:12" x14ac:dyDescent="0.2">
      <c r="C228" s="7" t="str">
        <f t="shared" si="3"/>
        <v>.</v>
      </c>
      <c r="F228" s="5"/>
      <c r="H228" s="4"/>
      <c r="L228"/>
    </row>
    <row r="229" spans="3:12" x14ac:dyDescent="0.2">
      <c r="C229" s="7" t="str">
        <f t="shared" si="3"/>
        <v>.</v>
      </c>
      <c r="F229" s="5"/>
      <c r="H229" s="4"/>
      <c r="L229"/>
    </row>
    <row r="230" spans="3:12" x14ac:dyDescent="0.2">
      <c r="C230" s="7" t="str">
        <f t="shared" si="3"/>
        <v>.</v>
      </c>
      <c r="F230" s="5"/>
      <c r="H230" s="4"/>
      <c r="L230"/>
    </row>
    <row r="231" spans="3:12" x14ac:dyDescent="0.2">
      <c r="C231" s="7" t="str">
        <f t="shared" si="3"/>
        <v>.</v>
      </c>
      <c r="F231" s="5"/>
      <c r="H231" s="4"/>
      <c r="L231"/>
    </row>
    <row r="232" spans="3:12" x14ac:dyDescent="0.2">
      <c r="C232" s="7" t="str">
        <f t="shared" si="3"/>
        <v>.</v>
      </c>
      <c r="F232" s="5"/>
      <c r="H232" s="4"/>
      <c r="L232"/>
    </row>
    <row r="233" spans="3:12" x14ac:dyDescent="0.2">
      <c r="C233" s="7" t="str">
        <f t="shared" si="3"/>
        <v>.</v>
      </c>
      <c r="F233" s="5"/>
      <c r="H233" s="4"/>
      <c r="L233"/>
    </row>
    <row r="234" spans="3:12" x14ac:dyDescent="0.2">
      <c r="C234" s="7" t="str">
        <f t="shared" si="3"/>
        <v>.</v>
      </c>
      <c r="F234" s="5"/>
      <c r="H234" s="4"/>
      <c r="L234"/>
    </row>
    <row r="235" spans="3:12" x14ac:dyDescent="0.2">
      <c r="C235" s="7" t="str">
        <f t="shared" si="3"/>
        <v>.</v>
      </c>
      <c r="F235" s="5"/>
      <c r="H235" s="4"/>
      <c r="L235"/>
    </row>
    <row r="236" spans="3:12" x14ac:dyDescent="0.2">
      <c r="C236" s="7" t="str">
        <f t="shared" si="3"/>
        <v>.</v>
      </c>
      <c r="F236" s="5"/>
      <c r="H236" s="4"/>
      <c r="L236"/>
    </row>
    <row r="237" spans="3:12" x14ac:dyDescent="0.2">
      <c r="C237" s="7" t="str">
        <f t="shared" si="3"/>
        <v>.</v>
      </c>
      <c r="F237" s="5"/>
      <c r="H237" s="4"/>
      <c r="L237"/>
    </row>
    <row r="238" spans="3:12" x14ac:dyDescent="0.2">
      <c r="C238" s="7" t="str">
        <f t="shared" si="3"/>
        <v>.</v>
      </c>
      <c r="F238" s="5"/>
      <c r="H238" s="4"/>
      <c r="L238"/>
    </row>
    <row r="239" spans="3:12" x14ac:dyDescent="0.2">
      <c r="C239" s="7" t="str">
        <f t="shared" si="3"/>
        <v>.</v>
      </c>
      <c r="F239" s="5"/>
      <c r="H239" s="4"/>
      <c r="L239"/>
    </row>
    <row r="240" spans="3:12" x14ac:dyDescent="0.2">
      <c r="C240" s="7" t="str">
        <f t="shared" si="3"/>
        <v>.</v>
      </c>
      <c r="F240" s="5"/>
      <c r="H240" s="4"/>
      <c r="L240"/>
    </row>
    <row r="241" spans="3:12" x14ac:dyDescent="0.2">
      <c r="C241" s="7" t="str">
        <f t="shared" si="3"/>
        <v>.</v>
      </c>
      <c r="F241" s="5"/>
      <c r="H241" s="4"/>
      <c r="L241"/>
    </row>
    <row r="242" spans="3:12" x14ac:dyDescent="0.2">
      <c r="C242" s="7" t="str">
        <f t="shared" si="3"/>
        <v>.</v>
      </c>
      <c r="F242" s="5"/>
      <c r="H242" s="4"/>
      <c r="L242"/>
    </row>
    <row r="243" spans="3:12" x14ac:dyDescent="0.2">
      <c r="C243" s="7" t="str">
        <f t="shared" si="3"/>
        <v>.</v>
      </c>
      <c r="F243" s="5"/>
      <c r="H243" s="4"/>
      <c r="L243"/>
    </row>
    <row r="244" spans="3:12" x14ac:dyDescent="0.2">
      <c r="C244" s="7" t="str">
        <f t="shared" si="3"/>
        <v>.</v>
      </c>
      <c r="F244" s="5"/>
      <c r="H244" s="4"/>
      <c r="L244"/>
    </row>
    <row r="245" spans="3:12" x14ac:dyDescent="0.2">
      <c r="C245" s="7" t="str">
        <f t="shared" si="3"/>
        <v>.</v>
      </c>
      <c r="F245" s="5"/>
      <c r="H245" s="4"/>
      <c r="L245"/>
    </row>
    <row r="246" spans="3:12" x14ac:dyDescent="0.2">
      <c r="C246" s="7" t="str">
        <f t="shared" si="3"/>
        <v>.</v>
      </c>
      <c r="F246" s="5"/>
      <c r="H246" s="4"/>
      <c r="L246"/>
    </row>
    <row r="247" spans="3:12" x14ac:dyDescent="0.2">
      <c r="C247" s="7" t="str">
        <f t="shared" si="3"/>
        <v>.</v>
      </c>
      <c r="F247" s="5"/>
      <c r="H247" s="4"/>
      <c r="L247"/>
    </row>
    <row r="248" spans="3:12" x14ac:dyDescent="0.2">
      <c r="C248" s="7" t="str">
        <f t="shared" si="3"/>
        <v>.</v>
      </c>
      <c r="F248" s="5"/>
      <c r="H248" s="4"/>
      <c r="L248"/>
    </row>
    <row r="249" spans="3:12" x14ac:dyDescent="0.2">
      <c r="C249" s="7" t="str">
        <f t="shared" si="3"/>
        <v>.</v>
      </c>
      <c r="F249" s="5"/>
      <c r="H249" s="4"/>
      <c r="L249"/>
    </row>
    <row r="250" spans="3:12" x14ac:dyDescent="0.2">
      <c r="C250" s="7" t="str">
        <f t="shared" si="3"/>
        <v>.</v>
      </c>
      <c r="F250" s="5"/>
      <c r="H250" s="4"/>
      <c r="L250"/>
    </row>
    <row r="251" spans="3:12" x14ac:dyDescent="0.2">
      <c r="C251" s="7" t="str">
        <f t="shared" ref="C251:C314" si="4">A251&amp;"."&amp;B251</f>
        <v>.</v>
      </c>
      <c r="F251" s="5"/>
      <c r="H251" s="4"/>
      <c r="L251"/>
    </row>
    <row r="252" spans="3:12" x14ac:dyDescent="0.2">
      <c r="C252" s="7" t="str">
        <f t="shared" si="4"/>
        <v>.</v>
      </c>
      <c r="F252" s="5"/>
      <c r="H252" s="4"/>
      <c r="L252"/>
    </row>
    <row r="253" spans="3:12" x14ac:dyDescent="0.2">
      <c r="C253" s="7" t="str">
        <f t="shared" si="4"/>
        <v>.</v>
      </c>
      <c r="F253" s="5"/>
      <c r="H253" s="4"/>
      <c r="L253"/>
    </row>
    <row r="254" spans="3:12" x14ac:dyDescent="0.2">
      <c r="C254" s="7" t="str">
        <f t="shared" si="4"/>
        <v>.</v>
      </c>
      <c r="F254" s="5"/>
      <c r="H254" s="4"/>
      <c r="L254"/>
    </row>
    <row r="255" spans="3:12" x14ac:dyDescent="0.2">
      <c r="C255" s="7" t="str">
        <f t="shared" si="4"/>
        <v>.</v>
      </c>
      <c r="F255" s="5"/>
      <c r="H255" s="4"/>
      <c r="L255"/>
    </row>
    <row r="256" spans="3:12" x14ac:dyDescent="0.2">
      <c r="C256" s="7" t="str">
        <f t="shared" si="4"/>
        <v>.</v>
      </c>
      <c r="F256" s="5"/>
      <c r="H256" s="4"/>
      <c r="L256"/>
    </row>
    <row r="257" spans="3:12" x14ac:dyDescent="0.2">
      <c r="C257" s="7" t="str">
        <f t="shared" si="4"/>
        <v>.</v>
      </c>
      <c r="F257" s="5"/>
      <c r="H257" s="4"/>
      <c r="L257"/>
    </row>
    <row r="258" spans="3:12" x14ac:dyDescent="0.2">
      <c r="C258" s="7" t="str">
        <f t="shared" si="4"/>
        <v>.</v>
      </c>
      <c r="F258" s="5"/>
      <c r="H258" s="4"/>
      <c r="L258"/>
    </row>
    <row r="259" spans="3:12" x14ac:dyDescent="0.2">
      <c r="C259" s="7" t="str">
        <f t="shared" si="4"/>
        <v>.</v>
      </c>
      <c r="F259" s="5"/>
      <c r="H259" s="4"/>
      <c r="L259"/>
    </row>
    <row r="260" spans="3:12" x14ac:dyDescent="0.2">
      <c r="C260" s="7" t="str">
        <f t="shared" si="4"/>
        <v>.</v>
      </c>
      <c r="F260" s="5"/>
      <c r="H260" s="4"/>
      <c r="L260"/>
    </row>
    <row r="261" spans="3:12" x14ac:dyDescent="0.2">
      <c r="C261" s="7" t="str">
        <f t="shared" si="4"/>
        <v>.</v>
      </c>
      <c r="F261" s="5"/>
      <c r="H261" s="4"/>
      <c r="L261"/>
    </row>
    <row r="262" spans="3:12" x14ac:dyDescent="0.2">
      <c r="C262" s="7" t="str">
        <f t="shared" si="4"/>
        <v>.</v>
      </c>
      <c r="F262" s="5"/>
      <c r="H262" s="4"/>
      <c r="L262"/>
    </row>
    <row r="263" spans="3:12" x14ac:dyDescent="0.2">
      <c r="C263" s="7" t="str">
        <f t="shared" si="4"/>
        <v>.</v>
      </c>
      <c r="F263" s="5"/>
      <c r="H263" s="4"/>
      <c r="L263"/>
    </row>
    <row r="264" spans="3:12" x14ac:dyDescent="0.2">
      <c r="C264" s="7" t="str">
        <f t="shared" si="4"/>
        <v>.</v>
      </c>
      <c r="F264" s="5"/>
      <c r="H264" s="4"/>
      <c r="L264"/>
    </row>
    <row r="265" spans="3:12" x14ac:dyDescent="0.2">
      <c r="C265" s="7" t="str">
        <f t="shared" si="4"/>
        <v>.</v>
      </c>
      <c r="F265" s="5"/>
      <c r="H265" s="4"/>
      <c r="L265"/>
    </row>
    <row r="266" spans="3:12" x14ac:dyDescent="0.2">
      <c r="C266" s="7" t="str">
        <f t="shared" si="4"/>
        <v>.</v>
      </c>
      <c r="F266" s="5"/>
      <c r="H266" s="4"/>
      <c r="L266"/>
    </row>
    <row r="267" spans="3:12" x14ac:dyDescent="0.2">
      <c r="C267" s="7" t="str">
        <f t="shared" si="4"/>
        <v>.</v>
      </c>
      <c r="F267" s="5"/>
      <c r="H267" s="4"/>
      <c r="L267"/>
    </row>
    <row r="268" spans="3:12" x14ac:dyDescent="0.2">
      <c r="C268" s="7" t="str">
        <f t="shared" si="4"/>
        <v>.</v>
      </c>
      <c r="F268" s="5"/>
      <c r="H268" s="4"/>
      <c r="L268"/>
    </row>
    <row r="269" spans="3:12" x14ac:dyDescent="0.2">
      <c r="C269" s="7" t="str">
        <f t="shared" si="4"/>
        <v>.</v>
      </c>
      <c r="F269" s="5"/>
      <c r="H269" s="4"/>
      <c r="L269"/>
    </row>
    <row r="270" spans="3:12" x14ac:dyDescent="0.2">
      <c r="C270" s="7" t="str">
        <f t="shared" si="4"/>
        <v>.</v>
      </c>
      <c r="F270" s="5"/>
      <c r="H270" s="4"/>
      <c r="L270"/>
    </row>
    <row r="271" spans="3:12" x14ac:dyDescent="0.2">
      <c r="C271" s="7" t="str">
        <f t="shared" si="4"/>
        <v>.</v>
      </c>
      <c r="F271" s="5"/>
      <c r="H271" s="4"/>
      <c r="L271"/>
    </row>
    <row r="272" spans="3:12" x14ac:dyDescent="0.2">
      <c r="C272" s="7" t="str">
        <f t="shared" si="4"/>
        <v>.</v>
      </c>
      <c r="F272" s="5"/>
      <c r="H272" s="4"/>
      <c r="L272"/>
    </row>
    <row r="273" spans="3:12" x14ac:dyDescent="0.2">
      <c r="C273" s="7" t="str">
        <f t="shared" si="4"/>
        <v>.</v>
      </c>
      <c r="F273" s="5"/>
      <c r="H273" s="4"/>
      <c r="L273"/>
    </row>
    <row r="274" spans="3:12" x14ac:dyDescent="0.2">
      <c r="C274" s="7" t="str">
        <f t="shared" si="4"/>
        <v>.</v>
      </c>
      <c r="F274" s="5"/>
      <c r="H274" s="4"/>
      <c r="L274"/>
    </row>
    <row r="275" spans="3:12" x14ac:dyDescent="0.2">
      <c r="C275" s="7" t="str">
        <f t="shared" si="4"/>
        <v>.</v>
      </c>
      <c r="F275" s="5"/>
      <c r="H275" s="4"/>
      <c r="L275"/>
    </row>
    <row r="276" spans="3:12" x14ac:dyDescent="0.2">
      <c r="C276" s="7" t="str">
        <f t="shared" si="4"/>
        <v>.</v>
      </c>
      <c r="F276" s="5"/>
      <c r="H276" s="4"/>
      <c r="L276"/>
    </row>
    <row r="277" spans="3:12" x14ac:dyDescent="0.2">
      <c r="C277" s="7" t="str">
        <f t="shared" si="4"/>
        <v>.</v>
      </c>
      <c r="F277" s="5"/>
      <c r="H277" s="4"/>
      <c r="L277"/>
    </row>
    <row r="278" spans="3:12" x14ac:dyDescent="0.2">
      <c r="C278" s="7" t="str">
        <f t="shared" si="4"/>
        <v>.</v>
      </c>
      <c r="F278" s="5"/>
      <c r="H278" s="4"/>
      <c r="L278"/>
    </row>
    <row r="279" spans="3:12" x14ac:dyDescent="0.2">
      <c r="C279" s="7" t="str">
        <f t="shared" si="4"/>
        <v>.</v>
      </c>
      <c r="F279" s="5"/>
      <c r="H279" s="4"/>
      <c r="L279"/>
    </row>
    <row r="280" spans="3:12" x14ac:dyDescent="0.2">
      <c r="C280" s="7" t="str">
        <f t="shared" si="4"/>
        <v>.</v>
      </c>
      <c r="F280" s="5"/>
      <c r="H280" s="4"/>
      <c r="L280"/>
    </row>
    <row r="281" spans="3:12" x14ac:dyDescent="0.2">
      <c r="C281" s="7" t="str">
        <f t="shared" si="4"/>
        <v>.</v>
      </c>
      <c r="F281" s="5"/>
      <c r="H281" s="4"/>
      <c r="L281"/>
    </row>
    <row r="282" spans="3:12" x14ac:dyDescent="0.2">
      <c r="C282" s="7" t="str">
        <f t="shared" si="4"/>
        <v>.</v>
      </c>
      <c r="F282" s="5"/>
      <c r="H282" s="4"/>
      <c r="L282"/>
    </row>
    <row r="283" spans="3:12" x14ac:dyDescent="0.2">
      <c r="C283" s="7" t="str">
        <f t="shared" si="4"/>
        <v>.</v>
      </c>
      <c r="F283" s="5"/>
      <c r="H283" s="4"/>
      <c r="L283"/>
    </row>
    <row r="284" spans="3:12" x14ac:dyDescent="0.2">
      <c r="C284" s="7" t="str">
        <f t="shared" si="4"/>
        <v>.</v>
      </c>
      <c r="F284" s="5"/>
      <c r="H284" s="4"/>
      <c r="L284"/>
    </row>
    <row r="285" spans="3:12" x14ac:dyDescent="0.2">
      <c r="C285" s="7" t="str">
        <f t="shared" si="4"/>
        <v>.</v>
      </c>
      <c r="F285" s="5"/>
      <c r="H285" s="4"/>
      <c r="L285"/>
    </row>
    <row r="286" spans="3:12" x14ac:dyDescent="0.2">
      <c r="C286" s="7" t="str">
        <f t="shared" si="4"/>
        <v>.</v>
      </c>
      <c r="F286" s="5"/>
      <c r="H286" s="4"/>
      <c r="L286"/>
    </row>
    <row r="287" spans="3:12" x14ac:dyDescent="0.2">
      <c r="C287" s="7" t="str">
        <f t="shared" si="4"/>
        <v>.</v>
      </c>
      <c r="F287" s="5"/>
      <c r="H287" s="4"/>
      <c r="L287"/>
    </row>
    <row r="288" spans="3:12" x14ac:dyDescent="0.2">
      <c r="C288" s="7" t="str">
        <f t="shared" si="4"/>
        <v>.</v>
      </c>
      <c r="F288" s="5"/>
      <c r="H288" s="4"/>
      <c r="L288"/>
    </row>
    <row r="289" spans="3:12" x14ac:dyDescent="0.2">
      <c r="C289" s="7" t="str">
        <f t="shared" si="4"/>
        <v>.</v>
      </c>
      <c r="F289" s="5"/>
      <c r="H289" s="4"/>
      <c r="L289"/>
    </row>
    <row r="290" spans="3:12" x14ac:dyDescent="0.2">
      <c r="C290" s="7" t="str">
        <f t="shared" si="4"/>
        <v>.</v>
      </c>
      <c r="F290" s="5"/>
      <c r="H290" s="4"/>
      <c r="L290"/>
    </row>
    <row r="291" spans="3:12" x14ac:dyDescent="0.2">
      <c r="C291" s="7" t="str">
        <f t="shared" si="4"/>
        <v>.</v>
      </c>
      <c r="F291" s="5"/>
      <c r="H291" s="4"/>
      <c r="L291"/>
    </row>
    <row r="292" spans="3:12" x14ac:dyDescent="0.2">
      <c r="C292" s="7" t="str">
        <f t="shared" si="4"/>
        <v>.</v>
      </c>
      <c r="F292" s="5"/>
      <c r="H292" s="4"/>
      <c r="L292"/>
    </row>
    <row r="293" spans="3:12" x14ac:dyDescent="0.2">
      <c r="C293" s="7" t="str">
        <f t="shared" si="4"/>
        <v>.</v>
      </c>
      <c r="F293" s="5"/>
      <c r="H293" s="4"/>
      <c r="L293"/>
    </row>
    <row r="294" spans="3:12" x14ac:dyDescent="0.2">
      <c r="C294" s="7" t="str">
        <f t="shared" si="4"/>
        <v>.</v>
      </c>
      <c r="F294" s="5"/>
      <c r="H294" s="4"/>
      <c r="L294"/>
    </row>
    <row r="295" spans="3:12" x14ac:dyDescent="0.2">
      <c r="C295" s="7" t="str">
        <f t="shared" si="4"/>
        <v>.</v>
      </c>
      <c r="F295" s="5"/>
      <c r="H295" s="4"/>
      <c r="L295"/>
    </row>
    <row r="296" spans="3:12" x14ac:dyDescent="0.2">
      <c r="C296" s="7" t="str">
        <f t="shared" si="4"/>
        <v>.</v>
      </c>
      <c r="F296" s="5"/>
      <c r="H296" s="4"/>
      <c r="L296"/>
    </row>
    <row r="297" spans="3:12" x14ac:dyDescent="0.2">
      <c r="C297" s="7" t="str">
        <f t="shared" si="4"/>
        <v>.</v>
      </c>
      <c r="F297" s="5"/>
      <c r="H297" s="4"/>
      <c r="L297"/>
    </row>
    <row r="298" spans="3:12" x14ac:dyDescent="0.2">
      <c r="C298" s="7" t="str">
        <f t="shared" si="4"/>
        <v>.</v>
      </c>
      <c r="F298" s="5"/>
      <c r="H298" s="4"/>
      <c r="L298"/>
    </row>
    <row r="299" spans="3:12" x14ac:dyDescent="0.2">
      <c r="C299" s="7" t="str">
        <f t="shared" si="4"/>
        <v>.</v>
      </c>
      <c r="F299" s="5"/>
      <c r="H299" s="4"/>
      <c r="L299"/>
    </row>
    <row r="300" spans="3:12" x14ac:dyDescent="0.2">
      <c r="C300" s="7" t="str">
        <f t="shared" si="4"/>
        <v>.</v>
      </c>
      <c r="F300" s="5"/>
      <c r="H300" s="4"/>
      <c r="L300"/>
    </row>
    <row r="301" spans="3:12" x14ac:dyDescent="0.2">
      <c r="C301" s="7" t="str">
        <f t="shared" si="4"/>
        <v>.</v>
      </c>
      <c r="F301" s="5"/>
      <c r="H301" s="4"/>
      <c r="L301"/>
    </row>
    <row r="302" spans="3:12" x14ac:dyDescent="0.2">
      <c r="C302" s="7" t="str">
        <f t="shared" si="4"/>
        <v>.</v>
      </c>
      <c r="F302" s="5"/>
      <c r="H302" s="4"/>
      <c r="L302"/>
    </row>
    <row r="303" spans="3:12" x14ac:dyDescent="0.2">
      <c r="C303" s="7" t="str">
        <f t="shared" si="4"/>
        <v>.</v>
      </c>
      <c r="F303" s="5"/>
      <c r="H303" s="4"/>
      <c r="L303"/>
    </row>
    <row r="304" spans="3:12" x14ac:dyDescent="0.2">
      <c r="C304" s="7" t="str">
        <f t="shared" si="4"/>
        <v>.</v>
      </c>
      <c r="F304" s="5"/>
      <c r="H304" s="4"/>
      <c r="L304"/>
    </row>
    <row r="305" spans="3:12" x14ac:dyDescent="0.2">
      <c r="C305" s="7" t="str">
        <f t="shared" si="4"/>
        <v>.</v>
      </c>
      <c r="F305" s="5"/>
      <c r="H305" s="4"/>
      <c r="L305"/>
    </row>
    <row r="306" spans="3:12" x14ac:dyDescent="0.2">
      <c r="C306" s="7" t="str">
        <f t="shared" si="4"/>
        <v>.</v>
      </c>
      <c r="F306" s="5"/>
      <c r="H306" s="4"/>
      <c r="L306"/>
    </row>
    <row r="307" spans="3:12" x14ac:dyDescent="0.2">
      <c r="C307" s="7" t="str">
        <f t="shared" si="4"/>
        <v>.</v>
      </c>
      <c r="F307" s="5"/>
      <c r="H307" s="4"/>
      <c r="L307"/>
    </row>
    <row r="308" spans="3:12" x14ac:dyDescent="0.2">
      <c r="C308" s="7" t="str">
        <f t="shared" si="4"/>
        <v>.</v>
      </c>
      <c r="F308" s="5"/>
      <c r="H308" s="4"/>
      <c r="L308"/>
    </row>
    <row r="309" spans="3:12" x14ac:dyDescent="0.2">
      <c r="C309" s="7" t="str">
        <f t="shared" si="4"/>
        <v>.</v>
      </c>
      <c r="F309" s="5"/>
      <c r="H309" s="4"/>
      <c r="L309"/>
    </row>
    <row r="310" spans="3:12" x14ac:dyDescent="0.2">
      <c r="C310" s="7" t="str">
        <f t="shared" si="4"/>
        <v>.</v>
      </c>
      <c r="F310" s="5"/>
      <c r="H310" s="4"/>
      <c r="L310"/>
    </row>
    <row r="311" spans="3:12" x14ac:dyDescent="0.2">
      <c r="C311" s="7" t="str">
        <f t="shared" si="4"/>
        <v>.</v>
      </c>
      <c r="F311" s="5"/>
      <c r="H311" s="4"/>
      <c r="L311"/>
    </row>
    <row r="312" spans="3:12" x14ac:dyDescent="0.2">
      <c r="C312" s="7" t="str">
        <f t="shared" si="4"/>
        <v>.</v>
      </c>
      <c r="F312" s="5"/>
      <c r="H312" s="4"/>
      <c r="L312"/>
    </row>
    <row r="313" spans="3:12" x14ac:dyDescent="0.2">
      <c r="C313" s="7" t="str">
        <f t="shared" si="4"/>
        <v>.</v>
      </c>
      <c r="F313" s="5"/>
      <c r="H313" s="4"/>
      <c r="L313"/>
    </row>
    <row r="314" spans="3:12" x14ac:dyDescent="0.2">
      <c r="C314" s="7" t="str">
        <f t="shared" si="4"/>
        <v>.</v>
      </c>
      <c r="F314" s="5"/>
      <c r="H314" s="4"/>
      <c r="L314"/>
    </row>
    <row r="315" spans="3:12" x14ac:dyDescent="0.2">
      <c r="C315" s="7" t="str">
        <f t="shared" ref="C315:C378" si="5">A315&amp;"."&amp;B315</f>
        <v>.</v>
      </c>
      <c r="F315" s="5"/>
      <c r="H315" s="4"/>
      <c r="L315"/>
    </row>
    <row r="316" spans="3:12" x14ac:dyDescent="0.2">
      <c r="C316" s="7" t="str">
        <f t="shared" si="5"/>
        <v>.</v>
      </c>
      <c r="F316" s="5"/>
      <c r="H316" s="4"/>
      <c r="L316"/>
    </row>
    <row r="317" spans="3:12" x14ac:dyDescent="0.2">
      <c r="C317" s="7" t="str">
        <f t="shared" si="5"/>
        <v>.</v>
      </c>
      <c r="F317" s="5"/>
      <c r="H317" s="4"/>
      <c r="L317"/>
    </row>
    <row r="318" spans="3:12" x14ac:dyDescent="0.2">
      <c r="C318" s="7" t="str">
        <f t="shared" si="5"/>
        <v>.</v>
      </c>
      <c r="F318" s="5"/>
      <c r="H318" s="4"/>
      <c r="L318"/>
    </row>
    <row r="319" spans="3:12" x14ac:dyDescent="0.2">
      <c r="C319" s="7" t="str">
        <f t="shared" si="5"/>
        <v>.</v>
      </c>
    </row>
    <row r="320" spans="3:12" x14ac:dyDescent="0.2">
      <c r="C320" s="7" t="str">
        <f t="shared" si="5"/>
        <v>.</v>
      </c>
    </row>
    <row r="321" spans="3:3" x14ac:dyDescent="0.2">
      <c r="C321" s="7" t="str">
        <f t="shared" si="5"/>
        <v>.</v>
      </c>
    </row>
    <row r="322" spans="3:3" x14ac:dyDescent="0.2">
      <c r="C322" s="7" t="str">
        <f t="shared" si="5"/>
        <v>.</v>
      </c>
    </row>
    <row r="323" spans="3:3" x14ac:dyDescent="0.2">
      <c r="C323" s="7" t="str">
        <f t="shared" si="5"/>
        <v>.</v>
      </c>
    </row>
    <row r="324" spans="3:3" x14ac:dyDescent="0.2">
      <c r="C324" s="7" t="str">
        <f t="shared" si="5"/>
        <v>.</v>
      </c>
    </row>
    <row r="325" spans="3:3" x14ac:dyDescent="0.2">
      <c r="C325" s="7" t="str">
        <f t="shared" si="5"/>
        <v>.</v>
      </c>
    </row>
    <row r="326" spans="3:3" x14ac:dyDescent="0.2">
      <c r="C326" s="7" t="str">
        <f t="shared" si="5"/>
        <v>.</v>
      </c>
    </row>
    <row r="327" spans="3:3" x14ac:dyDescent="0.2">
      <c r="C327" s="7" t="str">
        <f t="shared" si="5"/>
        <v>.</v>
      </c>
    </row>
    <row r="328" spans="3:3" x14ac:dyDescent="0.2">
      <c r="C328" s="7" t="str">
        <f t="shared" si="5"/>
        <v>.</v>
      </c>
    </row>
    <row r="329" spans="3:3" x14ac:dyDescent="0.2">
      <c r="C329" s="7" t="str">
        <f t="shared" si="5"/>
        <v>.</v>
      </c>
    </row>
    <row r="330" spans="3:3" x14ac:dyDescent="0.2">
      <c r="C330" s="7" t="str">
        <f t="shared" si="5"/>
        <v>.</v>
      </c>
    </row>
    <row r="331" spans="3:3" x14ac:dyDescent="0.2">
      <c r="C331" s="7" t="str">
        <f t="shared" si="5"/>
        <v>.</v>
      </c>
    </row>
    <row r="332" spans="3:3" x14ac:dyDescent="0.2">
      <c r="C332" s="7" t="str">
        <f t="shared" si="5"/>
        <v>.</v>
      </c>
    </row>
    <row r="333" spans="3:3" x14ac:dyDescent="0.2">
      <c r="C333" s="7" t="str">
        <f t="shared" si="5"/>
        <v>.</v>
      </c>
    </row>
    <row r="334" spans="3:3" x14ac:dyDescent="0.2">
      <c r="C334" s="7" t="str">
        <f t="shared" si="5"/>
        <v>.</v>
      </c>
    </row>
    <row r="335" spans="3:3" x14ac:dyDescent="0.2">
      <c r="C335" s="7" t="str">
        <f t="shared" si="5"/>
        <v>.</v>
      </c>
    </row>
    <row r="336" spans="3:3" x14ac:dyDescent="0.2">
      <c r="C336" s="7" t="str">
        <f t="shared" si="5"/>
        <v>.</v>
      </c>
    </row>
    <row r="337" spans="3:3" x14ac:dyDescent="0.2">
      <c r="C337" s="7" t="str">
        <f t="shared" si="5"/>
        <v>.</v>
      </c>
    </row>
    <row r="338" spans="3:3" x14ac:dyDescent="0.2">
      <c r="C338" s="7" t="str">
        <f t="shared" si="5"/>
        <v>.</v>
      </c>
    </row>
    <row r="339" spans="3:3" x14ac:dyDescent="0.2">
      <c r="C339" s="7" t="str">
        <f t="shared" si="5"/>
        <v>.</v>
      </c>
    </row>
    <row r="340" spans="3:3" x14ac:dyDescent="0.2">
      <c r="C340" s="7" t="str">
        <f t="shared" si="5"/>
        <v>.</v>
      </c>
    </row>
    <row r="341" spans="3:3" x14ac:dyDescent="0.2">
      <c r="C341" s="7" t="str">
        <f t="shared" si="5"/>
        <v>.</v>
      </c>
    </row>
    <row r="342" spans="3:3" x14ac:dyDescent="0.2">
      <c r="C342" s="7" t="str">
        <f t="shared" si="5"/>
        <v>.</v>
      </c>
    </row>
    <row r="343" spans="3:3" x14ac:dyDescent="0.2">
      <c r="C343" s="7" t="str">
        <f t="shared" si="5"/>
        <v>.</v>
      </c>
    </row>
    <row r="344" spans="3:3" x14ac:dyDescent="0.2">
      <c r="C344" s="7" t="str">
        <f t="shared" si="5"/>
        <v>.</v>
      </c>
    </row>
    <row r="345" spans="3:3" x14ac:dyDescent="0.2">
      <c r="C345" s="7" t="str">
        <f t="shared" si="5"/>
        <v>.</v>
      </c>
    </row>
    <row r="346" spans="3:3" x14ac:dyDescent="0.2">
      <c r="C346" s="7" t="str">
        <f t="shared" si="5"/>
        <v>.</v>
      </c>
    </row>
    <row r="347" spans="3:3" x14ac:dyDescent="0.2">
      <c r="C347" s="7" t="str">
        <f t="shared" si="5"/>
        <v>.</v>
      </c>
    </row>
    <row r="348" spans="3:3" x14ac:dyDescent="0.2">
      <c r="C348" s="7" t="str">
        <f t="shared" si="5"/>
        <v>.</v>
      </c>
    </row>
    <row r="349" spans="3:3" x14ac:dyDescent="0.2">
      <c r="C349" s="7" t="str">
        <f t="shared" si="5"/>
        <v>.</v>
      </c>
    </row>
    <row r="350" spans="3:3" x14ac:dyDescent="0.2">
      <c r="C350" s="7" t="str">
        <f t="shared" si="5"/>
        <v>.</v>
      </c>
    </row>
    <row r="351" spans="3:3" x14ac:dyDescent="0.2">
      <c r="C351" s="7" t="str">
        <f t="shared" si="5"/>
        <v>.</v>
      </c>
    </row>
    <row r="352" spans="3:3" x14ac:dyDescent="0.2">
      <c r="C352" s="7" t="str">
        <f t="shared" si="5"/>
        <v>.</v>
      </c>
    </row>
    <row r="353" spans="3:3" x14ac:dyDescent="0.2">
      <c r="C353" s="7" t="str">
        <f t="shared" si="5"/>
        <v>.</v>
      </c>
    </row>
    <row r="354" spans="3:3" x14ac:dyDescent="0.2">
      <c r="C354" s="7" t="str">
        <f t="shared" si="5"/>
        <v>.</v>
      </c>
    </row>
    <row r="355" spans="3:3" x14ac:dyDescent="0.2">
      <c r="C355" s="7" t="str">
        <f t="shared" si="5"/>
        <v>.</v>
      </c>
    </row>
    <row r="356" spans="3:3" x14ac:dyDescent="0.2">
      <c r="C356" s="7" t="str">
        <f t="shared" si="5"/>
        <v>.</v>
      </c>
    </row>
    <row r="357" spans="3:3" x14ac:dyDescent="0.2">
      <c r="C357" s="7" t="str">
        <f t="shared" si="5"/>
        <v>.</v>
      </c>
    </row>
    <row r="358" spans="3:3" x14ac:dyDescent="0.2">
      <c r="C358" s="7" t="str">
        <f t="shared" si="5"/>
        <v>.</v>
      </c>
    </row>
    <row r="359" spans="3:3" x14ac:dyDescent="0.2">
      <c r="C359" s="7" t="str">
        <f t="shared" si="5"/>
        <v>.</v>
      </c>
    </row>
    <row r="360" spans="3:3" x14ac:dyDescent="0.2">
      <c r="C360" s="7" t="str">
        <f t="shared" si="5"/>
        <v>.</v>
      </c>
    </row>
    <row r="361" spans="3:3" x14ac:dyDescent="0.2">
      <c r="C361" s="7" t="str">
        <f t="shared" si="5"/>
        <v>.</v>
      </c>
    </row>
    <row r="362" spans="3:3" x14ac:dyDescent="0.2">
      <c r="C362" s="7" t="str">
        <f t="shared" si="5"/>
        <v>.</v>
      </c>
    </row>
    <row r="363" spans="3:3" x14ac:dyDescent="0.2">
      <c r="C363" s="7" t="str">
        <f t="shared" si="5"/>
        <v>.</v>
      </c>
    </row>
    <row r="364" spans="3:3" x14ac:dyDescent="0.2">
      <c r="C364" s="7" t="str">
        <f t="shared" si="5"/>
        <v>.</v>
      </c>
    </row>
    <row r="365" spans="3:3" x14ac:dyDescent="0.2">
      <c r="C365" s="7" t="str">
        <f t="shared" si="5"/>
        <v>.</v>
      </c>
    </row>
    <row r="366" spans="3:3" x14ac:dyDescent="0.2">
      <c r="C366" s="7" t="str">
        <f t="shared" si="5"/>
        <v>.</v>
      </c>
    </row>
    <row r="367" spans="3:3" x14ac:dyDescent="0.2">
      <c r="C367" s="7" t="str">
        <f t="shared" si="5"/>
        <v>.</v>
      </c>
    </row>
    <row r="368" spans="3:3" x14ac:dyDescent="0.2">
      <c r="C368" s="7" t="str">
        <f t="shared" si="5"/>
        <v>.</v>
      </c>
    </row>
    <row r="369" spans="3:3" x14ac:dyDescent="0.2">
      <c r="C369" s="7" t="str">
        <f t="shared" si="5"/>
        <v>.</v>
      </c>
    </row>
    <row r="370" spans="3:3" x14ac:dyDescent="0.2">
      <c r="C370" s="7" t="str">
        <f t="shared" si="5"/>
        <v>.</v>
      </c>
    </row>
    <row r="371" spans="3:3" x14ac:dyDescent="0.2">
      <c r="C371" s="7" t="str">
        <f t="shared" si="5"/>
        <v>.</v>
      </c>
    </row>
    <row r="372" spans="3:3" x14ac:dyDescent="0.2">
      <c r="C372" s="7" t="str">
        <f t="shared" si="5"/>
        <v>.</v>
      </c>
    </row>
    <row r="373" spans="3:3" x14ac:dyDescent="0.2">
      <c r="C373" s="7" t="str">
        <f t="shared" si="5"/>
        <v>.</v>
      </c>
    </row>
    <row r="374" spans="3:3" x14ac:dyDescent="0.2">
      <c r="C374" s="7" t="str">
        <f t="shared" si="5"/>
        <v>.</v>
      </c>
    </row>
    <row r="375" spans="3:3" x14ac:dyDescent="0.2">
      <c r="C375" s="7" t="str">
        <f t="shared" si="5"/>
        <v>.</v>
      </c>
    </row>
    <row r="376" spans="3:3" x14ac:dyDescent="0.2">
      <c r="C376" s="7" t="str">
        <f t="shared" si="5"/>
        <v>.</v>
      </c>
    </row>
    <row r="377" spans="3:3" x14ac:dyDescent="0.2">
      <c r="C377" s="7" t="str">
        <f t="shared" si="5"/>
        <v>.</v>
      </c>
    </row>
    <row r="378" spans="3:3" x14ac:dyDescent="0.2">
      <c r="C378" s="7" t="str">
        <f t="shared" si="5"/>
        <v>.</v>
      </c>
    </row>
    <row r="379" spans="3:3" x14ac:dyDescent="0.2">
      <c r="C379" s="7" t="str">
        <f t="shared" ref="C379:C386" si="6">A379&amp;"."&amp;B379</f>
        <v>.</v>
      </c>
    </row>
    <row r="380" spans="3:3" x14ac:dyDescent="0.2">
      <c r="C380" s="7" t="str">
        <f t="shared" si="6"/>
        <v>.</v>
      </c>
    </row>
    <row r="381" spans="3:3" x14ac:dyDescent="0.2">
      <c r="C381" s="7" t="str">
        <f t="shared" si="6"/>
        <v>.</v>
      </c>
    </row>
    <row r="382" spans="3:3" x14ac:dyDescent="0.2">
      <c r="C382" s="7" t="str">
        <f t="shared" si="6"/>
        <v>.</v>
      </c>
    </row>
    <row r="383" spans="3:3" x14ac:dyDescent="0.2">
      <c r="C383" s="7" t="str">
        <f t="shared" si="6"/>
        <v>.</v>
      </c>
    </row>
    <row r="384" spans="3:3" x14ac:dyDescent="0.2">
      <c r="C384" s="7" t="str">
        <f t="shared" si="6"/>
        <v>.</v>
      </c>
    </row>
    <row r="385" spans="3:3" x14ac:dyDescent="0.2">
      <c r="C385" s="7" t="str">
        <f t="shared" si="6"/>
        <v>.</v>
      </c>
    </row>
    <row r="386" spans="3:3" x14ac:dyDescent="0.2">
      <c r="C386" s="7" t="str">
        <f t="shared" si="6"/>
        <v>.</v>
      </c>
    </row>
  </sheetData>
  <conditionalFormatting sqref="A2:B27 A29:B37 A39:B48">
    <cfRule type="expression" dxfId="165" priority="4221" stopIfTrue="1">
      <formula>IF(ISERROR(VLOOKUP($C2,$C$2:$C$196,1,0)),FALSE, TRUE)</formula>
    </cfRule>
  </conditionalFormatting>
  <conditionalFormatting sqref="D2:E318">
    <cfRule type="colorScale" priority="4227">
      <colorScale>
        <cfvo type="min"/>
        <cfvo type="max"/>
        <color rgb="FFFCFCFF"/>
        <color theme="7"/>
      </colorScale>
    </cfRule>
  </conditionalFormatting>
  <conditionalFormatting sqref="F2:F318">
    <cfRule type="colorScale" priority="4229">
      <colorScale>
        <cfvo type="min"/>
        <cfvo type="max"/>
        <color theme="0"/>
        <color rgb="FF933ED4"/>
      </colorScale>
    </cfRule>
  </conditionalFormatting>
  <conditionalFormatting sqref="H2:H318">
    <cfRule type="colorScale" priority="4231">
      <colorScale>
        <cfvo type="min"/>
        <cfvo type="max"/>
        <color rgb="FFFCFCFF"/>
        <color rgb="FF0070C0"/>
      </colorScale>
    </cfRule>
  </conditionalFormatting>
  <conditionalFormatting sqref="I2:I318">
    <cfRule type="colorScale" priority="4233">
      <colorScale>
        <cfvo type="min"/>
        <cfvo type="max"/>
        <color rgb="FFFCFCFF"/>
        <color rgb="FFC01E32"/>
      </colorScale>
    </cfRule>
  </conditionalFormatting>
  <conditionalFormatting sqref="J2:J318">
    <cfRule type="colorScale" priority="4235">
      <colorScale>
        <cfvo type="min"/>
        <cfvo type="max"/>
        <color rgb="FFFCFCFF"/>
        <color rgb="FF63BE7B"/>
      </colorScale>
    </cfRule>
  </conditionalFormatting>
  <conditionalFormatting sqref="K2:K318">
    <cfRule type="colorScale" priority="4237">
      <colorScale>
        <cfvo type="min"/>
        <cfvo type="max"/>
        <color rgb="FFFCFCFF"/>
        <color theme="7"/>
      </colorScale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222" id="{D64BB0DD-BB19-E740-9EE0-442A82FE65B3}">
            <xm:f>IF(ISERROR(VLOOKUP($C2,'Jul 3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A2:B27 A29:B37 A39:B48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5D90-337E-A243-BD9D-68BD86B1AB2C}">
  <dimension ref="A1:L393"/>
  <sheetViews>
    <sheetView topLeftCell="A20" zoomScale="102" workbookViewId="0">
      <selection activeCell="A63" sqref="A63"/>
    </sheetView>
  </sheetViews>
  <sheetFormatPr baseColWidth="10" defaultRowHeight="16" x14ac:dyDescent="0.2"/>
  <cols>
    <col min="1" max="1" width="36.6640625" customWidth="1"/>
    <col min="2" max="2" width="30.1640625" customWidth="1"/>
    <col min="3" max="3" width="5.83203125" hidden="1" customWidth="1"/>
    <col min="4" max="4" width="13.6640625" customWidth="1"/>
    <col min="5" max="5" width="13.1640625" customWidth="1"/>
    <col min="6" max="6" width="6.1640625" customWidth="1"/>
    <col min="7" max="7" width="37" customWidth="1"/>
    <col min="8" max="8" width="12.1640625" customWidth="1"/>
    <col min="9" max="10" width="10.1640625" customWidth="1"/>
    <col min="11" max="11" width="13.83203125" customWidth="1"/>
    <col min="12" max="12" width="44.1640625" style="7" customWidth="1"/>
  </cols>
  <sheetData>
    <row r="1" spans="1:12" x14ac:dyDescent="0.2">
      <c r="A1" s="2" t="s">
        <v>0</v>
      </c>
      <c r="B1" s="3" t="s">
        <v>1</v>
      </c>
      <c r="C1" s="3" t="s">
        <v>226</v>
      </c>
      <c r="D1" s="3" t="s">
        <v>177</v>
      </c>
      <c r="E1" s="3" t="s">
        <v>178</v>
      </c>
      <c r="F1" s="3" t="s">
        <v>179</v>
      </c>
      <c r="G1" s="3" t="s">
        <v>2</v>
      </c>
      <c r="H1" s="6" t="s">
        <v>3</v>
      </c>
      <c r="I1" s="3" t="s">
        <v>181</v>
      </c>
      <c r="J1" s="3" t="s">
        <v>182</v>
      </c>
      <c r="K1" s="3" t="s">
        <v>183</v>
      </c>
      <c r="L1" s="9" t="s">
        <v>188</v>
      </c>
    </row>
    <row r="2" spans="1:12" x14ac:dyDescent="0.2">
      <c r="A2" t="s">
        <v>748</v>
      </c>
      <c r="B2" t="s">
        <v>1393</v>
      </c>
      <c r="C2" s="7" t="str">
        <f t="shared" ref="C2:C65" si="0">A2&amp;"."&amp;B2</f>
        <v>Butterflies.ASTN</v>
      </c>
      <c r="D2">
        <f>IFERROR(VLOOKUP($C2, 'Base sheet'!$C$2:$L$853, 2, 0), "")</f>
        <v>2</v>
      </c>
      <c r="E2">
        <f>IFERROR(VLOOKUP($C2, 'Base sheet'!$C$2:$L$853, 3, 0), "")</f>
        <v>3</v>
      </c>
      <c r="F2" s="5">
        <f>IFERROR(VLOOKUP($C2, 'Base sheet'!$C$2:$L$853, 4, 0), "")</f>
        <v>99.989000000000004</v>
      </c>
      <c r="G2" t="str">
        <f>IFERROR(VLOOKUP($C2, 'Base sheet'!$C$2:$L$853, 5, 0), "")</f>
        <v>Late night</v>
      </c>
      <c r="H2" s="4">
        <f>IFERROR(VLOOKUP($C2, 'Base sheet'!$C$2:$L$853, 6, 0), "")</f>
        <v>0.3</v>
      </c>
      <c r="I2">
        <f>IFERROR(VLOOKUP($C2, 'Base sheet'!$C$2:$L$853, 7, 0), "")</f>
        <v>2</v>
      </c>
      <c r="J2">
        <f>IFERROR(VLOOKUP($C2, 'Base sheet'!$C$2:$L$853, 8, 0), "")</f>
        <v>3</v>
      </c>
      <c r="K2" t="str">
        <f>IFERROR(VLOOKUP($C2, 'Base sheet'!$C$2:$L$853, 9, 0), "")</f>
        <v>Rising</v>
      </c>
      <c r="L2" t="str">
        <f>IFERROR(IF(VLOOKUP($C2, 'Base sheet'!$C$2:$L$853, 10, 0) = 0, "", VLOOKUP($C2, 'Base sheet'!$C$2:$L$853, 10, 0)), "")</f>
        <v/>
      </c>
    </row>
    <row r="3" spans="1:12" x14ac:dyDescent="0.2">
      <c r="A3" t="s">
        <v>1301</v>
      </c>
      <c r="B3" t="s">
        <v>1302</v>
      </c>
      <c r="C3" s="7" t="str">
        <f>A3&amp;"."&amp;B3</f>
        <v>Espresso.Sabrina Carpenter</v>
      </c>
      <c r="D3">
        <f>IFERROR(VLOOKUP($C3, 'Base sheet'!$C$2:$L$853, 2, 0), "")</f>
        <v>3</v>
      </c>
      <c r="E3">
        <f>IFERROR(VLOOKUP($C3, 'Base sheet'!$C$2:$L$853, 3, 0), "")</f>
        <v>3</v>
      </c>
      <c r="F3" s="5">
        <f>IFERROR(VLOOKUP($C3, 'Base sheet'!$C$2:$L$853, 4, 0), "")</f>
        <v>103.96899999999999</v>
      </c>
      <c r="G3" t="str">
        <f>IFERROR(VLOOKUP($C3, 'Base sheet'!$C$2:$L$853, 5, 0), "")</f>
        <v>Pop</v>
      </c>
      <c r="H3" s="4">
        <f>IFERROR(VLOOKUP($C3, 'Base sheet'!$C$2:$L$853, 6, 0), "")</f>
        <v>0.107</v>
      </c>
      <c r="I3">
        <f>IFERROR(VLOOKUP($C3, 'Base sheet'!$C$2:$L$853, 7, 0), "")</f>
        <v>1</v>
      </c>
      <c r="J3">
        <f>IFERROR(VLOOKUP($C3, 'Base sheet'!$C$2:$L$853, 8, 0), "")</f>
        <v>4</v>
      </c>
      <c r="K3" t="str">
        <f>IFERROR(VLOOKUP($C3, 'Base sheet'!$C$2:$L$853, 9, 0), "")</f>
        <v>None</v>
      </c>
      <c r="L3" t="str">
        <f>IFERROR(IF(VLOOKUP($C3, 'Base sheet'!$C$2:$L$853, 10, 0) = 0, "", VLOOKUP($C3, 'Base sheet'!$C$2:$L$853, 10, 0)), "")</f>
        <v/>
      </c>
    </row>
    <row r="4" spans="1:12" x14ac:dyDescent="0.2">
      <c r="A4" t="s">
        <v>1398</v>
      </c>
      <c r="B4" t="s">
        <v>1399</v>
      </c>
      <c r="C4" s="7" t="str">
        <f t="shared" si="0"/>
        <v>Coogi Sweater Nostalgia.MarcLo</v>
      </c>
      <c r="D4">
        <f>IFERROR(VLOOKUP($C4, 'Base sheet'!$C$2:$L$853, 2, 0), "")</f>
        <v>3</v>
      </c>
      <c r="E4">
        <f>IFERROR(VLOOKUP($C4, 'Base sheet'!$C$2:$L$853, 3, 0), "")</f>
        <v>4</v>
      </c>
      <c r="F4" s="5">
        <f>IFERROR(VLOOKUP($C4, 'Base sheet'!$C$2:$L$853, 4, 0), "")</f>
        <v>109.027</v>
      </c>
      <c r="G4" t="str">
        <f>IFERROR(VLOOKUP($C4, 'Base sheet'!$C$2:$L$853, 5, 0), "")</f>
        <v>Rap</v>
      </c>
      <c r="H4" s="4">
        <f>IFERROR(VLOOKUP($C4, 'Base sheet'!$C$2:$L$853, 6, 0), "")</f>
        <v>0.30299999999999999</v>
      </c>
      <c r="I4">
        <f>IFERROR(VLOOKUP($C4, 'Base sheet'!$C$2:$L$853, 7, 0), "")</f>
        <v>2</v>
      </c>
      <c r="J4">
        <f>IFERROR(VLOOKUP($C4, 'Base sheet'!$C$2:$L$853, 8, 0), "")</f>
        <v>2</v>
      </c>
      <c r="K4" t="str">
        <f>IFERROR(VLOOKUP($C4, 'Base sheet'!$C$2:$L$853, 9, 0), "")</f>
        <v>Rising</v>
      </c>
      <c r="L4" t="str">
        <f>IFERROR(IF(VLOOKUP($C4, 'Base sheet'!$C$2:$L$853, 10, 0) = 0, "", VLOOKUP($C4, 'Base sheet'!$C$2:$L$853, 10, 0)), "")</f>
        <v>Start at 0:07, Michael approved</v>
      </c>
    </row>
    <row r="5" spans="1:12" x14ac:dyDescent="0.2">
      <c r="A5" t="s">
        <v>384</v>
      </c>
      <c r="B5" t="s">
        <v>385</v>
      </c>
      <c r="C5" s="7" t="str">
        <f t="shared" si="0"/>
        <v>Show Up.Aiza</v>
      </c>
      <c r="D5">
        <f>IFERROR(VLOOKUP($C5, 'Base sheet'!$C$2:$L$853, 2, 0), "")</f>
        <v>3</v>
      </c>
      <c r="E5">
        <f>IFERROR(VLOOKUP($C5, 'Base sheet'!$C$2:$L$853, 3, 0), "")</f>
        <v>3</v>
      </c>
      <c r="F5" s="5">
        <f>IFERROR(VLOOKUP($C5, 'Base sheet'!$C$2:$L$853, 4, 0), "")</f>
        <v>86</v>
      </c>
      <c r="G5" t="str">
        <f>IFERROR(VLOOKUP($C5, 'Base sheet'!$C$2:$L$853, 5, 0), "")</f>
        <v>Pop</v>
      </c>
      <c r="H5" s="4">
        <f>IFERROR(VLOOKUP($C5, 'Base sheet'!$C$2:$L$853, 6, 0), "")</f>
        <v>0.4</v>
      </c>
      <c r="I5">
        <f>IFERROR(VLOOKUP($C5, 'Base sheet'!$C$2:$L$853, 7, 0), "")</f>
        <v>1</v>
      </c>
      <c r="J5">
        <f>IFERROR(VLOOKUP($C5, 'Base sheet'!$C$2:$L$853, 8, 0), "")</f>
        <v>2</v>
      </c>
      <c r="K5" t="str">
        <f>IFERROR(VLOOKUP($C5, 'Base sheet'!$C$2:$L$853, 9, 0), "")</f>
        <v>None</v>
      </c>
      <c r="L5" t="str">
        <f>IFERROR(IF(VLOOKUP($C5, 'Base sheet'!$C$2:$L$853, 10, 0) = 0, "", VLOOKUP($C5, 'Base sheet'!$C$2:$L$853, 10, 0)), "")</f>
        <v/>
      </c>
    </row>
    <row r="6" spans="1:12" x14ac:dyDescent="0.2">
      <c r="A6" s="8" t="s">
        <v>516</v>
      </c>
      <c r="B6" t="s">
        <v>517</v>
      </c>
      <c r="C6" s="7" t="str">
        <f t="shared" si="0"/>
        <v>sun and moon.anees</v>
      </c>
      <c r="D6">
        <f>IFERROR(VLOOKUP($C6, 'Base sheet'!$C$2:$L$853, 2, 0), "")</f>
        <v>3</v>
      </c>
      <c r="E6">
        <f>IFERROR(VLOOKUP($C6, 'Base sheet'!$C$2:$L$853, 3, 0), "")</f>
        <v>2</v>
      </c>
      <c r="F6" s="5">
        <f>IFERROR(VLOOKUP($C6, 'Base sheet'!$C$2:$L$853, 4, 0), "")</f>
        <v>90.019000000000005</v>
      </c>
      <c r="G6" t="str">
        <f>IFERROR(VLOOKUP($C6, 'Base sheet'!$C$2:$L$853, 5, 0), "")</f>
        <v>Singer songwriter</v>
      </c>
      <c r="H6" s="4">
        <f>IFERROR(VLOOKUP($C6, 'Base sheet'!$C$2:$L$853, 6, 0), "")</f>
        <v>0.8</v>
      </c>
      <c r="I6">
        <f>IFERROR(VLOOKUP($C6, 'Base sheet'!$C$2:$L$853, 7, 0), "")</f>
        <v>2</v>
      </c>
      <c r="J6">
        <f>IFERROR(VLOOKUP($C6, 'Base sheet'!$C$2:$L$853, 8, 0), "")</f>
        <v>4</v>
      </c>
      <c r="K6" t="str">
        <f>IFERROR(VLOOKUP($C6, 'Base sheet'!$C$2:$L$853, 9, 0), "")</f>
        <v>Falling</v>
      </c>
      <c r="L6" t="str">
        <f>IFERROR(IF(VLOOKUP($C6, 'Base sheet'!$C$2:$L$853, 10, 0) = 0, "", VLOOKUP($C6, 'Base sheet'!$C$2:$L$853, 10, 0)), "")</f>
        <v/>
      </c>
    </row>
    <row r="7" spans="1:12" x14ac:dyDescent="0.2">
      <c r="A7" t="s">
        <v>119</v>
      </c>
      <c r="B7" t="s">
        <v>120</v>
      </c>
      <c r="C7" s="7" t="str">
        <f>A7&amp;"."&amp;B7</f>
        <v>Cleo's Mood.Jr. Walker &amp; The All Stars</v>
      </c>
      <c r="D7">
        <f>IFERROR(VLOOKUP($C7, 'Base sheet'!$C$2:$L$853, 2, 0), "")</f>
        <v>3</v>
      </c>
      <c r="E7">
        <f>IFERROR(VLOOKUP($C7, 'Base sheet'!$C$2:$L$853, 3, 0), "")</f>
        <v>3</v>
      </c>
      <c r="F7" s="5">
        <f>IFERROR(VLOOKUP($C7, 'Base sheet'!$C$2:$L$853, 4, 0), "")</f>
        <v>107.32599999999999</v>
      </c>
      <c r="G7" t="str">
        <f>IFERROR(VLOOKUP($C7, 'Base sheet'!$C$2:$L$853, 5, 0), "")</f>
        <v>Jazz blues</v>
      </c>
      <c r="H7" s="4">
        <f>IFERROR(VLOOKUP($C7, 'Base sheet'!$C$2:$L$853, 6, 0), "")</f>
        <v>0.41399999999999998</v>
      </c>
      <c r="I7">
        <f>IFERROR(VLOOKUP($C7, 'Base sheet'!$C$2:$L$853, 7, 0), "")</f>
        <v>2</v>
      </c>
      <c r="J7">
        <f>IFERROR(VLOOKUP($C7, 'Base sheet'!$C$2:$L$853, 8, 0), "")</f>
        <v>5</v>
      </c>
      <c r="K7" t="str">
        <f>IFERROR(VLOOKUP($C7, 'Base sheet'!$C$2:$L$853, 9, 0), "")</f>
        <v>None</v>
      </c>
      <c r="L7" t="str">
        <f>IFERROR(IF(VLOOKUP($C7, 'Base sheet'!$C$2:$L$853, 10, 0) = 0, "", VLOOKUP($C7, 'Base sheet'!$C$2:$L$853, 10, 0)), "")</f>
        <v/>
      </c>
    </row>
    <row r="8" spans="1:12" x14ac:dyDescent="0.2">
      <c r="A8" t="s">
        <v>625</v>
      </c>
      <c r="B8" t="s">
        <v>222</v>
      </c>
      <c r="C8" s="7" t="str">
        <f t="shared" si="0"/>
        <v>Bad Girl.Sickick</v>
      </c>
      <c r="D8">
        <f>IFERROR(VLOOKUP($C8, 'Base sheet'!$C$2:$L$853, 2, 0), "")</f>
        <v>2</v>
      </c>
      <c r="E8">
        <f>IFERROR(VLOOKUP($C8, 'Base sheet'!$C$2:$L$853, 3, 0), "")</f>
        <v>3</v>
      </c>
      <c r="F8" s="5">
        <f>IFERROR(VLOOKUP($C8, 'Base sheet'!$C$2:$L$853, 4, 0), "")</f>
        <v>98.977000000000004</v>
      </c>
      <c r="G8" t="str">
        <f>IFERROR(VLOOKUP($C8, 'Base sheet'!$C$2:$L$853, 5, 0), "")</f>
        <v>Baddie pop</v>
      </c>
      <c r="H8" s="4">
        <f>IFERROR(VLOOKUP($C8, 'Base sheet'!$C$2:$L$853, 6, 0), "")</f>
        <v>0.2</v>
      </c>
      <c r="I8">
        <f>IFERROR(VLOOKUP($C8, 'Base sheet'!$C$2:$L$853, 7, 0), "")</f>
        <v>1</v>
      </c>
      <c r="J8">
        <f>IFERROR(VLOOKUP($C8, 'Base sheet'!$C$2:$L$853, 8, 0), "")</f>
        <v>3</v>
      </c>
      <c r="K8" t="str">
        <f>IFERROR(VLOOKUP($C8, 'Base sheet'!$C$2:$L$853, 9, 0), "")</f>
        <v>Rising</v>
      </c>
      <c r="L8" t="str">
        <f>IFERROR(IF(VLOOKUP($C8, 'Base sheet'!$C$2:$L$853, 10, 0) = 0, "", VLOOKUP($C8, 'Base sheet'!$C$2:$L$853, 10, 0)), "")</f>
        <v>Clean version</v>
      </c>
    </row>
    <row r="9" spans="1:12" x14ac:dyDescent="0.2">
      <c r="A9" t="s">
        <v>1400</v>
      </c>
      <c r="B9" t="s">
        <v>1401</v>
      </c>
      <c r="C9" s="7" t="str">
        <f t="shared" si="0"/>
        <v>Esther.BAYNK,Tinashe</v>
      </c>
      <c r="D9">
        <f>IFERROR(VLOOKUP($C9, 'Base sheet'!$C$2:$L$853, 2, 0), "")</f>
        <v>3</v>
      </c>
      <c r="E9">
        <f>IFERROR(VLOOKUP($C9, 'Base sheet'!$C$2:$L$853, 3, 0), "")</f>
        <v>3</v>
      </c>
      <c r="F9" s="5">
        <f>IFERROR(VLOOKUP($C9, 'Base sheet'!$C$2:$L$853, 4, 0), "")</f>
        <v>105.953</v>
      </c>
      <c r="G9" t="str">
        <f>IFERROR(VLOOKUP($C9, 'Base sheet'!$C$2:$L$853, 5, 0), "")</f>
        <v>Electropop</v>
      </c>
      <c r="H9" s="4">
        <f>IFERROR(VLOOKUP($C9, 'Base sheet'!$C$2:$L$853, 6, 0), "")</f>
        <v>0.17199999999999999</v>
      </c>
      <c r="I9">
        <f>IFERROR(VLOOKUP($C9, 'Base sheet'!$C$2:$L$853, 7, 0), "")</f>
        <v>2</v>
      </c>
      <c r="J9">
        <f>IFERROR(VLOOKUP($C9, 'Base sheet'!$C$2:$L$853, 8, 0), "")</f>
        <v>3</v>
      </c>
      <c r="K9" t="str">
        <f>IFERROR(VLOOKUP($C9, 'Base sheet'!$C$2:$L$853, 9, 0), "")</f>
        <v>None</v>
      </c>
      <c r="L9" t="str">
        <f>IFERROR(IF(VLOOKUP($C9, 'Base sheet'!$C$2:$L$853, 10, 0) = 0, "", VLOOKUP($C9, 'Base sheet'!$C$2:$L$853, 10, 0)), "")</f>
        <v/>
      </c>
    </row>
    <row r="10" spans="1:12" x14ac:dyDescent="0.2">
      <c r="A10" t="s">
        <v>1165</v>
      </c>
      <c r="B10" t="s">
        <v>1166</v>
      </c>
      <c r="C10" s="7" t="str">
        <f t="shared" si="0"/>
        <v>UP!.Forrest Frank,Connor Price</v>
      </c>
      <c r="D10">
        <f>IFERROR(VLOOKUP($C10, 'Base sheet'!$C$2:$L$853, 2, 0), "")</f>
        <v>3</v>
      </c>
      <c r="E10">
        <f>IFERROR(VLOOKUP($C10, 'Base sheet'!$C$2:$L$853, 3, 0), "")</f>
        <v>3</v>
      </c>
      <c r="F10" s="5">
        <f>IFERROR(VLOOKUP($C10, 'Base sheet'!$C$2:$L$853, 4, 0), "")</f>
        <v>120.098</v>
      </c>
      <c r="G10" t="str">
        <f>IFERROR(VLOOKUP($C10, 'Base sheet'!$C$2:$L$853, 5, 0), "")</f>
        <v>Angry Cali Late Nite</v>
      </c>
      <c r="H10" s="4">
        <f>IFERROR(VLOOKUP($C10, 'Base sheet'!$C$2:$L$853, 6, 0), "")</f>
        <v>0.5</v>
      </c>
      <c r="I10">
        <f>IFERROR(VLOOKUP($C10, 'Base sheet'!$C$2:$L$853, 7, 0), "")</f>
        <v>2</v>
      </c>
      <c r="J10">
        <f>IFERROR(VLOOKUP($C10, 'Base sheet'!$C$2:$L$853, 8, 0), "")</f>
        <v>2</v>
      </c>
      <c r="K10" t="str">
        <f>IFERROR(VLOOKUP($C10, 'Base sheet'!$C$2:$L$853, 9, 0), "")</f>
        <v>None</v>
      </c>
      <c r="L10" t="str">
        <f>IFERROR(IF(VLOOKUP($C10, 'Base sheet'!$C$2:$L$853, 10, 0) = 0, "", VLOOKUP($C10, 'Base sheet'!$C$2:$L$853, 10, 0)), "")</f>
        <v>Half time??</v>
      </c>
    </row>
    <row r="11" spans="1:12" x14ac:dyDescent="0.2">
      <c r="A11" t="s">
        <v>1249</v>
      </c>
      <c r="B11" t="s">
        <v>1250</v>
      </c>
      <c r="C11" s="7" t="str">
        <f t="shared" si="0"/>
        <v>Come On Get Higher.Matt Nathanson</v>
      </c>
      <c r="D11">
        <f>IFERROR(VLOOKUP($C11, 'Base sheet'!$C$2:$L$853, 2, 0), "")</f>
        <v>3</v>
      </c>
      <c r="E11">
        <f>IFERROR(VLOOKUP($C11, 'Base sheet'!$C$2:$L$853, 3, 0), "")</f>
        <v>2</v>
      </c>
      <c r="F11" s="5">
        <f>IFERROR(VLOOKUP($C11, 'Base sheet'!$C$2:$L$853, 4, 0), "")</f>
        <v>92.018000000000001</v>
      </c>
      <c r="G11" t="str">
        <f>IFERROR(VLOOKUP($C11, 'Base sheet'!$C$2:$L$853, 5, 0), "")</f>
        <v>Throwback, Singer songwriter</v>
      </c>
      <c r="H11" s="4">
        <f>IFERROR(VLOOKUP($C11, 'Base sheet'!$C$2:$L$853, 6, 0), "")</f>
        <v>0.8</v>
      </c>
      <c r="I11">
        <f>IFERROR(VLOOKUP($C11, 'Base sheet'!$C$2:$L$853, 7, 0), "")</f>
        <v>1</v>
      </c>
      <c r="J11">
        <f>IFERROR(VLOOKUP($C11, 'Base sheet'!$C$2:$L$853, 8, 0), "")</f>
        <v>5</v>
      </c>
      <c r="K11" t="str">
        <f>IFERROR(VLOOKUP($C11, 'Base sheet'!$C$2:$L$853, 9, 0), "")</f>
        <v>Falling</v>
      </c>
      <c r="L11" t="str">
        <f>IFERROR(IF(VLOOKUP($C11, 'Base sheet'!$C$2:$L$853, 10, 0) = 0, "", VLOOKUP($C11, 'Base sheet'!$C$2:$L$853, 10, 0)), "")</f>
        <v/>
      </c>
    </row>
    <row r="12" spans="1:12" x14ac:dyDescent="0.2">
      <c r="A12" t="s">
        <v>1277</v>
      </c>
      <c r="B12" t="s">
        <v>1278</v>
      </c>
      <c r="C12" s="7" t="str">
        <f t="shared" si="0"/>
        <v>Electric Feel.Ari Gumora</v>
      </c>
      <c r="D12">
        <f>IFERROR(VLOOKUP($C12, 'Base sheet'!$C$2:$L$853, 2, 0), "")</f>
        <v>2</v>
      </c>
      <c r="E12">
        <f>IFERROR(VLOOKUP($C12, 'Base sheet'!$C$2:$L$853, 3, 0), "")</f>
        <v>2</v>
      </c>
      <c r="F12" s="5">
        <f>IFERROR(VLOOKUP($C12, 'Base sheet'!$C$2:$L$853, 4, 0), "")</f>
        <v>86.02</v>
      </c>
      <c r="G12" t="str">
        <f>IFERROR(VLOOKUP($C12, 'Base sheet'!$C$2:$L$853, 5, 0), "")</f>
        <v>Electropop, Covers</v>
      </c>
      <c r="H12" s="4">
        <f>IFERROR(VLOOKUP($C12, 'Base sheet'!$C$2:$L$853, 6, 0), "")</f>
        <v>0.2</v>
      </c>
      <c r="I12">
        <f>IFERROR(VLOOKUP($C12, 'Base sheet'!$C$2:$L$853, 7, 0), "")</f>
        <v>2</v>
      </c>
      <c r="J12">
        <f>IFERROR(VLOOKUP($C12, 'Base sheet'!$C$2:$L$853, 8, 0), "")</f>
        <v>3</v>
      </c>
      <c r="K12" t="str">
        <f>IFERROR(VLOOKUP($C12, 'Base sheet'!$C$2:$L$853, 9, 0), "")</f>
        <v>None</v>
      </c>
      <c r="L12" t="str">
        <f>IFERROR(IF(VLOOKUP($C12, 'Base sheet'!$C$2:$L$853, 10, 0) = 0, "", VLOOKUP($C12, 'Base sheet'!$C$2:$L$853, 10, 0)), "")</f>
        <v/>
      </c>
    </row>
    <row r="13" spans="1:12" x14ac:dyDescent="0.2">
      <c r="A13" t="s">
        <v>1142</v>
      </c>
      <c r="B13" t="s">
        <v>1143</v>
      </c>
      <c r="C13" s="7" t="str">
        <f t="shared" si="0"/>
        <v>Stuck In My Head (feat. AJ Mitchell).Captain Cuts,AJ Mitchell</v>
      </c>
      <c r="D13">
        <f>IFERROR(VLOOKUP($C13, 'Base sheet'!$C$2:$L$853, 2, 0), "")</f>
        <v>2</v>
      </c>
      <c r="E13">
        <f>IFERROR(VLOOKUP($C13, 'Base sheet'!$C$2:$L$853, 3, 0), "")</f>
        <v>3</v>
      </c>
      <c r="F13" s="5">
        <f>IFERROR(VLOOKUP($C13, 'Base sheet'!$C$2:$L$853, 4, 0), "")</f>
        <v>102.09</v>
      </c>
      <c r="G13" t="str">
        <f>IFERROR(VLOOKUP($C13, 'Base sheet'!$C$2:$L$853, 5, 0), "")</f>
        <v>Pop</v>
      </c>
      <c r="H13" s="4">
        <f>IFERROR(VLOOKUP($C13, 'Base sheet'!$C$2:$L$853, 6, 0), "")</f>
        <v>0.20300000000000001</v>
      </c>
      <c r="I13">
        <f>IFERROR(VLOOKUP($C13, 'Base sheet'!$C$2:$L$853, 7, 0), "")</f>
        <v>1</v>
      </c>
      <c r="J13">
        <f>IFERROR(VLOOKUP($C13, 'Base sheet'!$C$2:$L$853, 8, 0), "")</f>
        <v>4</v>
      </c>
      <c r="K13" t="str">
        <f>IFERROR(VLOOKUP($C13, 'Base sheet'!$C$2:$L$853, 9, 0), "")</f>
        <v>Rising</v>
      </c>
      <c r="L13" t="str">
        <f>IFERROR(IF(VLOOKUP($C13, 'Base sheet'!$C$2:$L$853, 10, 0) = 0, "", VLOOKUP($C13, 'Base sheet'!$C$2:$L$853, 10, 0)), "")</f>
        <v/>
      </c>
    </row>
    <row r="14" spans="1:12" x14ac:dyDescent="0.2">
      <c r="A14" t="s">
        <v>1388</v>
      </c>
      <c r="B14" t="s">
        <v>1389</v>
      </c>
      <c r="C14" s="7" t="str">
        <f t="shared" si="0"/>
        <v>Figure 8.Maliibu N Helene</v>
      </c>
      <c r="D14">
        <f>IFERROR(VLOOKUP($C14, 'Base sheet'!$C$2:$L$853, 2, 0), "")</f>
        <v>3</v>
      </c>
      <c r="E14">
        <f>IFERROR(VLOOKUP($C14, 'Base sheet'!$C$2:$L$853, 3, 0), "")</f>
        <v>4</v>
      </c>
      <c r="F14" s="5">
        <f>IFERROR(VLOOKUP($C14, 'Base sheet'!$C$2:$L$853, 4, 0), "")</f>
        <v>116.931</v>
      </c>
      <c r="G14" t="str">
        <f>IFERROR(VLOOKUP($C14, 'Base sheet'!$C$2:$L$853, 5, 0), "")</f>
        <v>Angry Cali Late Nite</v>
      </c>
      <c r="H14" s="4">
        <f>IFERROR(VLOOKUP($C14, 'Base sheet'!$C$2:$L$853, 6, 0), "")</f>
        <v>0.4</v>
      </c>
      <c r="I14">
        <f>IFERROR(VLOOKUP($C14, 'Base sheet'!$C$2:$L$853, 7, 0), "")</f>
        <v>1</v>
      </c>
      <c r="J14">
        <f>IFERROR(VLOOKUP($C14, 'Base sheet'!$C$2:$L$853, 8, 0), "")</f>
        <v>3</v>
      </c>
      <c r="K14" t="str">
        <f>IFERROR(VLOOKUP($C14, 'Base sheet'!$C$2:$L$853, 9, 0), "")</f>
        <v>Rising</v>
      </c>
      <c r="L14" t="str">
        <f>IFERROR(IF(VLOOKUP($C14, 'Base sheet'!$C$2:$L$853, 10, 0) = 0, "", VLOOKUP($C14, 'Base sheet'!$C$2:$L$853, 10, 0)), "")</f>
        <v>Clean version</v>
      </c>
    </row>
    <row r="15" spans="1:12" x14ac:dyDescent="0.2">
      <c r="A15" t="s">
        <v>279</v>
      </c>
      <c r="B15" t="s">
        <v>280</v>
      </c>
      <c r="C15" s="7" t="str">
        <f t="shared" si="0"/>
        <v>Walk That Walk.Bakermat,Nic Hanson</v>
      </c>
      <c r="D15">
        <f>IFERROR(VLOOKUP($C15, 'Base sheet'!$C$2:$L$853, 2, 0), "")</f>
        <v>3</v>
      </c>
      <c r="E15">
        <f>IFERROR(VLOOKUP($C15, 'Base sheet'!$C$2:$L$853, 3, 0), "")</f>
        <v>3</v>
      </c>
      <c r="F15" s="5">
        <f>IFERROR(VLOOKUP($C15, 'Base sheet'!$C$2:$L$853, 4, 0), "")</f>
        <v>99.691000000000003</v>
      </c>
      <c r="G15" t="str">
        <f>IFERROR(VLOOKUP($C15, 'Base sheet'!$C$2:$L$853, 5, 0), "")</f>
        <v>Funk pop</v>
      </c>
      <c r="H15" s="4">
        <f>IFERROR(VLOOKUP($C15, 'Base sheet'!$C$2:$L$853, 6, 0), "")</f>
        <v>0.4</v>
      </c>
      <c r="I15">
        <f>IFERROR(VLOOKUP($C15, 'Base sheet'!$C$2:$L$853, 7, 0), "")</f>
        <v>2</v>
      </c>
      <c r="J15">
        <f>IFERROR(VLOOKUP($C15, 'Base sheet'!$C$2:$L$853, 8, 0), "")</f>
        <v>5</v>
      </c>
      <c r="K15" t="str">
        <f>IFERROR(VLOOKUP($C15, 'Base sheet'!$C$2:$L$853, 9, 0), "")</f>
        <v>None</v>
      </c>
      <c r="L15" t="str">
        <f>IFERROR(IF(VLOOKUP($C15, 'Base sheet'!$C$2:$L$853, 10, 0) = 0, "", VLOOKUP($C15, 'Base sheet'!$C$2:$L$853, 10, 0)), "")</f>
        <v/>
      </c>
    </row>
    <row r="16" spans="1:12" x14ac:dyDescent="0.2">
      <c r="A16" t="s">
        <v>1405</v>
      </c>
      <c r="B16" t="s">
        <v>1406</v>
      </c>
      <c r="C16" s="7" t="str">
        <f t="shared" si="0"/>
        <v>Sugar Sweet.Benson Boone</v>
      </c>
      <c r="D16">
        <f>IFERROR(VLOOKUP($C16, 'Base sheet'!$C$2:$L$853, 2, 0), "")</f>
        <v>3</v>
      </c>
      <c r="E16">
        <f>IFERROR(VLOOKUP($C16, 'Base sheet'!$C$2:$L$853, 3, 0), "")</f>
        <v>3</v>
      </c>
      <c r="F16" s="5">
        <f>IFERROR(VLOOKUP($C16, 'Base sheet'!$C$2:$L$853, 4, 0), "")</f>
        <v>85</v>
      </c>
      <c r="G16" t="str">
        <f>IFERROR(VLOOKUP($C16, 'Base sheet'!$C$2:$L$853, 5, 0), "")</f>
        <v>Pop</v>
      </c>
      <c r="H16" s="4">
        <f>IFERROR(VLOOKUP($C16, 'Base sheet'!$C$2:$L$853, 6, 0), "")</f>
        <v>0.3</v>
      </c>
      <c r="I16">
        <f>IFERROR(VLOOKUP($C16, 'Base sheet'!$C$2:$L$853, 7, 0), "")</f>
        <v>2</v>
      </c>
      <c r="J16">
        <f>IFERROR(VLOOKUP($C16, 'Base sheet'!$C$2:$L$853, 8, 0), "")</f>
        <v>2</v>
      </c>
      <c r="K16" t="str">
        <f>IFERROR(VLOOKUP($C16, 'Base sheet'!$C$2:$L$853, 9, 0), "")</f>
        <v>None</v>
      </c>
      <c r="L16" t="str">
        <f>IFERROR(IF(VLOOKUP($C16, 'Base sheet'!$C$2:$L$853, 10, 0) = 0, "", VLOOKUP($C16, 'Base sheet'!$C$2:$L$853, 10, 0)), "")</f>
        <v/>
      </c>
    </row>
    <row r="17" spans="1:12" x14ac:dyDescent="0.2">
      <c r="A17" t="s">
        <v>1086</v>
      </c>
      <c r="B17" t="s">
        <v>1087</v>
      </c>
      <c r="C17" s="7" t="str">
        <f t="shared" si="0"/>
        <v>Written in the Sand.Old Dominion</v>
      </c>
      <c r="D17">
        <f>IFERROR(VLOOKUP($C17, 'Base sheet'!$C$2:$L$853, 2, 0), "")</f>
        <v>2</v>
      </c>
      <c r="E17">
        <f>IFERROR(VLOOKUP($C17, 'Base sheet'!$C$2:$L$853, 3, 0), "")</f>
        <v>2</v>
      </c>
      <c r="F17" s="5">
        <f>IFERROR(VLOOKUP($C17, 'Base sheet'!$C$2:$L$853, 4, 0), "")</f>
        <v>83.983999999999995</v>
      </c>
      <c r="G17" t="str">
        <f>IFERROR(VLOOKUP($C17, 'Base sheet'!$C$2:$L$853, 5, 0), "")</f>
        <v>Country</v>
      </c>
      <c r="H17" s="4">
        <f>IFERROR(VLOOKUP($C17, 'Base sheet'!$C$2:$L$853, 6, 0), "")</f>
        <v>0.7</v>
      </c>
      <c r="I17">
        <f>IFERROR(VLOOKUP($C17, 'Base sheet'!$C$2:$L$853, 7, 0), "")</f>
        <v>2</v>
      </c>
      <c r="J17">
        <f>IFERROR(VLOOKUP($C17, 'Base sheet'!$C$2:$L$853, 8, 0), "")</f>
        <v>3</v>
      </c>
      <c r="K17" t="str">
        <f>IFERROR(VLOOKUP($C17, 'Base sheet'!$C$2:$L$853, 9, 0), "")</f>
        <v>None</v>
      </c>
      <c r="L17" t="str">
        <f>IFERROR(IF(VLOOKUP($C17, 'Base sheet'!$C$2:$L$853, 10, 0) = 0, "", VLOOKUP($C17, 'Base sheet'!$C$2:$L$853, 10, 0)), "")</f>
        <v/>
      </c>
    </row>
    <row r="18" spans="1:12" x14ac:dyDescent="0.2">
      <c r="A18" t="s">
        <v>1367</v>
      </c>
      <c r="B18" t="s">
        <v>892</v>
      </c>
      <c r="C18" s="7" t="str">
        <f t="shared" si="0"/>
        <v>Black Coffee And Cigarettes.Mo Rodgers</v>
      </c>
      <c r="D18">
        <f>IFERROR(VLOOKUP($C18, 'Base sheet'!$C$2:$L$853, 2, 0), "")</f>
        <v>3</v>
      </c>
      <c r="E18">
        <f>IFERROR(VLOOKUP($C18, 'Base sheet'!$C$2:$L$853, 3, 0), "")</f>
        <v>3</v>
      </c>
      <c r="F18" s="5">
        <f>IFERROR(VLOOKUP($C18, 'Base sheet'!$C$2:$L$853, 4, 0), "")</f>
        <v>111</v>
      </c>
      <c r="G18" t="str">
        <f>IFERROR(VLOOKUP($C18, 'Base sheet'!$C$2:$L$853, 5, 0), "")</f>
        <v>Oldies</v>
      </c>
      <c r="H18" s="4">
        <f>IFERROR(VLOOKUP($C18, 'Base sheet'!$C$2:$L$853, 6, 0), "")</f>
        <v>0.8</v>
      </c>
      <c r="I18">
        <f>IFERROR(VLOOKUP($C18, 'Base sheet'!$C$2:$L$853, 7, 0), "")</f>
        <v>1</v>
      </c>
      <c r="J18">
        <f>IFERROR(VLOOKUP($C18, 'Base sheet'!$C$2:$L$853, 8, 0), "")</f>
        <v>5</v>
      </c>
      <c r="K18" t="str">
        <f>IFERROR(VLOOKUP($C18, 'Base sheet'!$C$2:$L$853, 9, 0), "")</f>
        <v>None</v>
      </c>
      <c r="L18" t="str">
        <f>IFERROR(IF(VLOOKUP($C18, 'Base sheet'!$C$2:$L$853, 10, 0) = 0, "", VLOOKUP($C18, 'Base sheet'!$C$2:$L$853, 10, 0)), "")</f>
        <v/>
      </c>
    </row>
    <row r="19" spans="1:12" x14ac:dyDescent="0.2">
      <c r="A19" t="s">
        <v>1312</v>
      </c>
      <c r="B19" t="s">
        <v>1313</v>
      </c>
      <c r="C19" s="7" t="str">
        <f t="shared" si="0"/>
        <v>Move Me.Liyr</v>
      </c>
      <c r="D19">
        <f>IFERROR(VLOOKUP($C19, 'Base sheet'!$C$2:$L$853, 2, 0), "")</f>
        <v>3</v>
      </c>
      <c r="E19">
        <f>IFERROR(VLOOKUP($C19, 'Base sheet'!$C$2:$L$853, 3, 0), "")</f>
        <v>3</v>
      </c>
      <c r="F19" s="5">
        <f>IFERROR(VLOOKUP($C19, 'Base sheet'!$C$2:$L$853, 4, 0), "")</f>
        <v>98.028999999999996</v>
      </c>
      <c r="G19" t="str">
        <f>IFERROR(VLOOKUP($C19, 'Base sheet'!$C$2:$L$853, 5, 0), "")</f>
        <v>Late night</v>
      </c>
      <c r="H19" s="4">
        <f>IFERROR(VLOOKUP($C19, 'Base sheet'!$C$2:$L$853, 6, 0), "")</f>
        <v>0.3</v>
      </c>
      <c r="I19">
        <f>IFERROR(VLOOKUP($C19, 'Base sheet'!$C$2:$L$853, 7, 0), "")</f>
        <v>1</v>
      </c>
      <c r="J19">
        <f>IFERROR(VLOOKUP($C19, 'Base sheet'!$C$2:$L$853, 8, 0), "")</f>
        <v>4</v>
      </c>
      <c r="K19" t="str">
        <f>IFERROR(VLOOKUP($C19, 'Base sheet'!$C$2:$L$853, 9, 0), "")</f>
        <v>None</v>
      </c>
      <c r="L19" t="str">
        <f>IFERROR(IF(VLOOKUP($C19, 'Base sheet'!$C$2:$L$853, 10, 0) = 0, "", VLOOKUP($C19, 'Base sheet'!$C$2:$L$853, 10, 0)), "")</f>
        <v/>
      </c>
    </row>
    <row r="20" spans="1:12" x14ac:dyDescent="0.2">
      <c r="A20" t="s">
        <v>1394</v>
      </c>
      <c r="B20" t="s">
        <v>1395</v>
      </c>
      <c r="C20" s="7" t="str">
        <f t="shared" si="0"/>
        <v>Lottery (feat. LU KALA).Latto,LU KALA</v>
      </c>
      <c r="D20">
        <f>IFERROR(VLOOKUP($C20, 'Base sheet'!$C$2:$L$853, 2, 0), "")</f>
        <v>3</v>
      </c>
      <c r="E20">
        <f>IFERROR(VLOOKUP($C20, 'Base sheet'!$C$2:$L$853, 3, 0), "")</f>
        <v>4</v>
      </c>
      <c r="F20" s="5">
        <f>IFERROR(VLOOKUP($C20, 'Base sheet'!$C$2:$L$853, 4, 0), "")</f>
        <v>113.99</v>
      </c>
      <c r="G20" t="str">
        <f>IFERROR(VLOOKUP($C20, 'Base sheet'!$C$2:$L$853, 5, 0), "")</f>
        <v>Pop</v>
      </c>
      <c r="H20" s="4">
        <f>IFERROR(VLOOKUP($C20, 'Base sheet'!$C$2:$L$853, 6, 0), "")</f>
        <v>0.4</v>
      </c>
      <c r="I20">
        <f>IFERROR(VLOOKUP($C20, 'Base sheet'!$C$2:$L$853, 7, 0), "")</f>
        <v>2</v>
      </c>
      <c r="J20">
        <f>IFERROR(VLOOKUP($C20, 'Base sheet'!$C$2:$L$853, 8, 0), "")</f>
        <v>5</v>
      </c>
      <c r="K20" t="str">
        <f>IFERROR(VLOOKUP($C20, 'Base sheet'!$C$2:$L$853, 9, 0), "")</f>
        <v>Rising</v>
      </c>
      <c r="L20" t="str">
        <f>IFERROR(IF(VLOOKUP($C20, 'Base sheet'!$C$2:$L$853, 10, 0) = 0, "", VLOOKUP($C20, 'Base sheet'!$C$2:$L$853, 10, 0)), "")</f>
        <v/>
      </c>
    </row>
    <row r="21" spans="1:12" x14ac:dyDescent="0.2">
      <c r="A21" t="s">
        <v>1310</v>
      </c>
      <c r="B21" t="s">
        <v>1311</v>
      </c>
      <c r="C21" s="7" t="str">
        <f t="shared" si="0"/>
        <v>Anybody Else.JP Saxe</v>
      </c>
      <c r="D21">
        <f>IFERROR(VLOOKUP($C21, 'Base sheet'!$C$2:$L$853, 2, 0), "")</f>
        <v>3</v>
      </c>
      <c r="E21">
        <f>IFERROR(VLOOKUP($C21, 'Base sheet'!$C$2:$L$853, 3, 0), "")</f>
        <v>3</v>
      </c>
      <c r="F21" s="5">
        <f>IFERROR(VLOOKUP($C21, 'Base sheet'!$C$2:$L$853, 4, 0), "")</f>
        <v>76.016999999999996</v>
      </c>
      <c r="G21" t="str">
        <f>IFERROR(VLOOKUP($C21, 'Base sheet'!$C$2:$L$853, 5, 0), "")</f>
        <v>Baddie pop</v>
      </c>
      <c r="H21" s="4">
        <f>IFERROR(VLOOKUP($C21, 'Base sheet'!$C$2:$L$853, 6, 0), "")</f>
        <v>0.2</v>
      </c>
      <c r="I21">
        <f>IFERROR(VLOOKUP($C21, 'Base sheet'!$C$2:$L$853, 7, 0), "")</f>
        <v>3</v>
      </c>
      <c r="J21">
        <f>IFERROR(VLOOKUP($C21, 'Base sheet'!$C$2:$L$853, 8, 0), "")</f>
        <v>3</v>
      </c>
      <c r="K21" t="str">
        <f>IFERROR(VLOOKUP($C21, 'Base sheet'!$C$2:$L$853, 9, 0), "")</f>
        <v>None</v>
      </c>
      <c r="L21" t="str">
        <f>IFERROR(IF(VLOOKUP($C21, 'Base sheet'!$C$2:$L$853, 10, 0) = 0, "", VLOOKUP($C21, 'Base sheet'!$C$2:$L$853, 10, 0)), "")</f>
        <v/>
      </c>
    </row>
    <row r="22" spans="1:12" x14ac:dyDescent="0.2">
      <c r="A22" t="s">
        <v>48</v>
      </c>
      <c r="B22" t="s">
        <v>49</v>
      </c>
      <c r="C22" s="7" t="str">
        <f t="shared" si="0"/>
        <v>Ignore Me.Betty Who</v>
      </c>
      <c r="D22">
        <f>IFERROR(VLOOKUP($C22, 'Base sheet'!$C$2:$L$853, 2, 0), "")</f>
        <v>3</v>
      </c>
      <c r="E22">
        <f>IFERROR(VLOOKUP($C22, 'Base sheet'!$C$2:$L$853, 3, 0), "")</f>
        <v>2</v>
      </c>
      <c r="F22" s="5">
        <f>IFERROR(VLOOKUP($C22, 'Base sheet'!$C$2:$L$853, 4, 0), "")</f>
        <v>101.979</v>
      </c>
      <c r="G22" t="str">
        <f>IFERROR(VLOOKUP($C22, 'Base sheet'!$C$2:$L$853, 5, 0), "")</f>
        <v>Pop</v>
      </c>
      <c r="H22" s="4">
        <f>IFERROR(VLOOKUP($C22, 'Base sheet'!$C$2:$L$853, 6, 0), "")</f>
        <v>0.59399999999999997</v>
      </c>
      <c r="I22">
        <f>IFERROR(VLOOKUP($C22, 'Base sheet'!$C$2:$L$853, 7, 0), "")</f>
        <v>1</v>
      </c>
      <c r="J22">
        <f>IFERROR(VLOOKUP($C22, 'Base sheet'!$C$2:$L$853, 8, 0), "")</f>
        <v>4</v>
      </c>
      <c r="K22" t="str">
        <f>IFERROR(VLOOKUP($C22, 'Base sheet'!$C$2:$L$853, 9, 0), "")</f>
        <v>Falling</v>
      </c>
      <c r="L22" t="str">
        <f>IFERROR(IF(VLOOKUP($C22, 'Base sheet'!$C$2:$L$853, 10, 0) = 0, "", VLOOKUP($C22, 'Base sheet'!$C$2:$L$853, 10, 0)), "")</f>
        <v/>
      </c>
    </row>
    <row r="23" spans="1:12" x14ac:dyDescent="0.2">
      <c r="A23" t="s">
        <v>1200</v>
      </c>
      <c r="B23" t="s">
        <v>1201</v>
      </c>
      <c r="C23" s="7" t="str">
        <f t="shared" si="0"/>
        <v>Times Square.Neon Dreams</v>
      </c>
      <c r="D23">
        <f>IFERROR(VLOOKUP($C23, 'Base sheet'!$C$2:$L$853, 2, 0), "")</f>
        <v>2</v>
      </c>
      <c r="E23">
        <f>IFERROR(VLOOKUP($C23, 'Base sheet'!$C$2:$L$853, 3, 0), "")</f>
        <v>1</v>
      </c>
      <c r="F23" s="5">
        <f>IFERROR(VLOOKUP($C23, 'Base sheet'!$C$2:$L$853, 4, 0), "")</f>
        <v>93.933999999999997</v>
      </c>
      <c r="G23" t="str">
        <f>IFERROR(VLOOKUP($C23, 'Base sheet'!$C$2:$L$853, 5, 0), "")</f>
        <v>Drama pop</v>
      </c>
      <c r="H23" s="4">
        <f>IFERROR(VLOOKUP($C23, 'Base sheet'!$C$2:$L$853, 6, 0), "")</f>
        <v>0.8</v>
      </c>
      <c r="I23">
        <f>IFERROR(VLOOKUP($C23, 'Base sheet'!$C$2:$L$853, 7, 0), "")</f>
        <v>3</v>
      </c>
      <c r="J23">
        <f>IFERROR(VLOOKUP($C23, 'Base sheet'!$C$2:$L$853, 8, 0), "")</f>
        <v>5</v>
      </c>
      <c r="K23" t="str">
        <f>IFERROR(VLOOKUP($C23, 'Base sheet'!$C$2:$L$853, 9, 0), "")</f>
        <v>Falling</v>
      </c>
      <c r="L23" t="str">
        <f>IFERROR(IF(VLOOKUP($C23, 'Base sheet'!$C$2:$L$853, 10, 0) = 0, "", VLOOKUP($C23, 'Base sheet'!$C$2:$L$853, 10, 0)), "")</f>
        <v/>
      </c>
    </row>
    <row r="24" spans="1:12" x14ac:dyDescent="0.2">
      <c r="A24" t="s">
        <v>595</v>
      </c>
      <c r="B24" t="s">
        <v>481</v>
      </c>
      <c r="C24" s="7" t="str">
        <f t="shared" si="0"/>
        <v>Run Through Fire.Pink Sweat$</v>
      </c>
      <c r="D24">
        <f>IFERROR(VLOOKUP($C24, 'Base sheet'!$C$2:$L$853, 2, 0), "")</f>
        <v>1</v>
      </c>
      <c r="E24">
        <f>IFERROR(VLOOKUP($C24, 'Base sheet'!$C$2:$L$853, 3, 0), "")</f>
        <v>2</v>
      </c>
      <c r="F24" s="5">
        <f>IFERROR(VLOOKUP($C24, 'Base sheet'!$C$2:$L$853, 4, 0), "")</f>
        <v>86</v>
      </c>
      <c r="G24" t="str">
        <f>IFERROR(VLOOKUP($C24, 'Base sheet'!$C$2:$L$853, 5, 0), "")</f>
        <v>Singer songwriter</v>
      </c>
      <c r="H24" s="4">
        <f>IFERROR(VLOOKUP($C24, 'Base sheet'!$C$2:$L$853, 6, 0), "")</f>
        <v>1</v>
      </c>
      <c r="I24">
        <f>IFERROR(VLOOKUP($C24, 'Base sheet'!$C$2:$L$853, 7, 0), "")</f>
        <v>1</v>
      </c>
      <c r="J24">
        <f>IFERROR(VLOOKUP($C24, 'Base sheet'!$C$2:$L$853, 8, 0), "")</f>
        <v>2</v>
      </c>
      <c r="K24" t="str">
        <f>IFERROR(VLOOKUP($C24, 'Base sheet'!$C$2:$L$853, 9, 0), "")</f>
        <v>Rising</v>
      </c>
      <c r="L24" t="str">
        <f>IFERROR(IF(VLOOKUP($C24, 'Base sheet'!$C$2:$L$853, 10, 0) = 0, "", VLOOKUP($C24, 'Base sheet'!$C$2:$L$853, 10, 0)), "")</f>
        <v/>
      </c>
    </row>
    <row r="25" spans="1:12" x14ac:dyDescent="0.2">
      <c r="A25" t="s">
        <v>1233</v>
      </c>
      <c r="B25" t="s">
        <v>1234</v>
      </c>
      <c r="C25" s="7" t="str">
        <f t="shared" si="0"/>
        <v>Hound Dog - The Voice Performance.Kylie Rothfield</v>
      </c>
      <c r="D25">
        <f>IFERROR(VLOOKUP($C25, 'Base sheet'!$C$2:$L$853, 2, 0), "")</f>
        <v>2</v>
      </c>
      <c r="E25">
        <f>IFERROR(VLOOKUP($C25, 'Base sheet'!$C$2:$L$853, 3, 0), "")</f>
        <v>4</v>
      </c>
      <c r="F25" s="5">
        <f>IFERROR(VLOOKUP($C25, 'Base sheet'!$C$2:$L$853, 4, 0), "")</f>
        <v>85</v>
      </c>
      <c r="G25" t="str">
        <f>IFERROR(VLOOKUP($C25, 'Base sheet'!$C$2:$L$853, 5, 0), "")</f>
        <v>Blues, Covers</v>
      </c>
      <c r="H25" s="4">
        <f>IFERROR(VLOOKUP($C25, 'Base sheet'!$C$2:$L$853, 6, 0), "")</f>
        <v>0.8</v>
      </c>
      <c r="I25">
        <f>IFERROR(VLOOKUP($C25, 'Base sheet'!$C$2:$L$853, 7, 0), "")</f>
        <v>1</v>
      </c>
      <c r="J25">
        <f>IFERROR(VLOOKUP($C25, 'Base sheet'!$C$2:$L$853, 8, 0), "")</f>
        <v>5</v>
      </c>
      <c r="K25" t="str">
        <f>IFERROR(VLOOKUP($C25, 'Base sheet'!$C$2:$L$853, 9, 0), "")</f>
        <v>Rising</v>
      </c>
      <c r="L25" t="str">
        <f>IFERROR(IF(VLOOKUP($C25, 'Base sheet'!$C$2:$L$853, 10, 0) = 0, "", VLOOKUP($C25, 'Base sheet'!$C$2:$L$853, 10, 0)), "")</f>
        <v/>
      </c>
    </row>
    <row r="26" spans="1:12" x14ac:dyDescent="0.2">
      <c r="A26" t="s">
        <v>167</v>
      </c>
      <c r="B26" t="s">
        <v>168</v>
      </c>
      <c r="C26" s="7" t="str">
        <f t="shared" si="0"/>
        <v>So Pretty.Reyanna Maria,Tyga</v>
      </c>
      <c r="D26">
        <f>IFERROR(VLOOKUP($C26, 'Base sheet'!$C$2:$L$853, 2, 0), "")</f>
        <v>4</v>
      </c>
      <c r="E26">
        <f>IFERROR(VLOOKUP($C26, 'Base sheet'!$C$2:$L$853, 3, 0), "")</f>
        <v>4</v>
      </c>
      <c r="F26" s="5">
        <f>IFERROR(VLOOKUP($C26, 'Base sheet'!$C$2:$L$853, 4, 0), "")</f>
        <v>93.997</v>
      </c>
      <c r="G26" t="str">
        <f>IFERROR(VLOOKUP($C26, 'Base sheet'!$C$2:$L$853, 5, 0), "")</f>
        <v>Baddie pop, Rap, Angry Cali Late Nite</v>
      </c>
      <c r="H26" s="4">
        <f>IFERROR(VLOOKUP($C26, 'Base sheet'!$C$2:$L$853, 6, 0), "")</f>
        <v>7.3899999999999993E-2</v>
      </c>
      <c r="I26">
        <f>IFERROR(VLOOKUP($C26, 'Base sheet'!$C$2:$L$853, 7, 0), "")</f>
        <v>2</v>
      </c>
      <c r="J26">
        <f>IFERROR(VLOOKUP($C26, 'Base sheet'!$C$2:$L$853, 8, 0), "")</f>
        <v>2</v>
      </c>
      <c r="K26" t="str">
        <f>IFERROR(VLOOKUP($C26, 'Base sheet'!$C$2:$L$853, 9, 0), "")</f>
        <v>None</v>
      </c>
      <c r="L26" t="str">
        <f>IFERROR(IF(VLOOKUP($C26, 'Base sheet'!$C$2:$L$853, 10, 0) = 0, "", VLOOKUP($C26, 'Base sheet'!$C$2:$L$853, 10, 0)), "")</f>
        <v>Clean version (but it's still pretty inappropriate)</v>
      </c>
    </row>
    <row r="27" spans="1:12" x14ac:dyDescent="0.2">
      <c r="A27" t="s">
        <v>1403</v>
      </c>
      <c r="B27" t="s">
        <v>1354</v>
      </c>
      <c r="C27" s="7" t="str">
        <f t="shared" si="0"/>
        <v>Good Luck, Babe!.Chappell Roan</v>
      </c>
      <c r="D27">
        <f>IFERROR(VLOOKUP($C27, 'Base sheet'!$C$2:$L$853, 2, 0), "")</f>
        <v>3</v>
      </c>
      <c r="E27">
        <f>IFERROR(VLOOKUP($C27, 'Base sheet'!$C$2:$L$853, 3, 0), "")</f>
        <v>3</v>
      </c>
      <c r="F27" s="5">
        <f>IFERROR(VLOOKUP($C27, 'Base sheet'!$C$2:$L$853, 4, 0), "")</f>
        <v>116.712</v>
      </c>
      <c r="G27" t="str">
        <f>IFERROR(VLOOKUP($C27, 'Base sheet'!$C$2:$L$853, 5, 0), "")</f>
        <v>Pop</v>
      </c>
      <c r="H27" s="4">
        <f>IFERROR(VLOOKUP($C27, 'Base sheet'!$C$2:$L$853, 6, 0), "")</f>
        <v>0.2</v>
      </c>
      <c r="I27">
        <f>IFERROR(VLOOKUP($C27, 'Base sheet'!$C$2:$L$853, 7, 0), "")</f>
        <v>2</v>
      </c>
      <c r="J27">
        <f>IFERROR(VLOOKUP($C27, 'Base sheet'!$C$2:$L$853, 8, 0), "")</f>
        <v>3</v>
      </c>
      <c r="K27" t="str">
        <f>IFERROR(VLOOKUP($C27, 'Base sheet'!$C$2:$L$853, 9, 0), "")</f>
        <v>None</v>
      </c>
      <c r="L27" t="str">
        <f>IFERROR(IF(VLOOKUP($C27, 'Base sheet'!$C$2:$L$853, 10, 0) = 0, "", VLOOKUP($C27, 'Base sheet'!$C$2:$L$853, 10, 0)), "")</f>
        <v/>
      </c>
    </row>
    <row r="28" spans="1:12" x14ac:dyDescent="0.2">
      <c r="A28" s="8" t="s">
        <v>404</v>
      </c>
      <c r="B28" t="s">
        <v>405</v>
      </c>
      <c r="C28" s="7" t="str">
        <f t="shared" si="0"/>
        <v>Jumpin', Jumpin'.Destiny's Child</v>
      </c>
      <c r="D28">
        <f>IFERROR(VLOOKUP($C28, 'Base sheet'!$C$2:$L$853, 2, 0), "")</f>
        <v>4</v>
      </c>
      <c r="E28">
        <f>IFERROR(VLOOKUP($C28, 'Base sheet'!$C$2:$L$853, 3, 0), "")</f>
        <v>4</v>
      </c>
      <c r="F28" s="5">
        <f>IFERROR(VLOOKUP($C28, 'Base sheet'!$C$2:$L$853, 4, 0), "")</f>
        <v>88.997</v>
      </c>
      <c r="G28" t="str">
        <f>IFERROR(VLOOKUP($C28, 'Base sheet'!$C$2:$L$853, 5, 0), "")</f>
        <v>Throwback, R&amp;B</v>
      </c>
      <c r="H28" s="4">
        <f>IFERROR(VLOOKUP($C28, 'Base sheet'!$C$2:$L$853, 6, 0), "")</f>
        <v>0.4</v>
      </c>
      <c r="I28">
        <f>IFERROR(VLOOKUP($C28, 'Base sheet'!$C$2:$L$853, 7, 0), "")</f>
        <v>3</v>
      </c>
      <c r="J28">
        <f>IFERROR(VLOOKUP($C28, 'Base sheet'!$C$2:$L$853, 8, 0), "")</f>
        <v>5</v>
      </c>
      <c r="K28" t="str">
        <f>IFERROR(VLOOKUP($C28, 'Base sheet'!$C$2:$L$853, 9, 0), "")</f>
        <v>None</v>
      </c>
      <c r="L28" t="str">
        <f>IFERROR(IF(VLOOKUP($C28, 'Base sheet'!$C$2:$L$853, 10, 0) = 0, "", VLOOKUP($C28, 'Base sheet'!$C$2:$L$853, 10, 0)), "")</f>
        <v>End at 3:43</v>
      </c>
    </row>
    <row r="29" spans="1:12" x14ac:dyDescent="0.2">
      <c r="A29" t="s">
        <v>1145</v>
      </c>
      <c r="B29" t="s">
        <v>1144</v>
      </c>
      <c r="C29" s="7" t="str">
        <f t="shared" si="0"/>
        <v>Jurass Finish First.Jurassic 5</v>
      </c>
      <c r="D29">
        <f>IFERROR(VLOOKUP($C29, 'Base sheet'!$C$2:$L$853, 2, 0), "")</f>
        <v>3</v>
      </c>
      <c r="E29">
        <f>IFERROR(VLOOKUP($C29, 'Base sheet'!$C$2:$L$853, 3, 0), "")</f>
        <v>3</v>
      </c>
      <c r="F29" s="5">
        <f>IFERROR(VLOOKUP($C29, 'Base sheet'!$C$2:$L$853, 4, 0), "")</f>
        <v>100.79300000000001</v>
      </c>
      <c r="G29" t="str">
        <f>IFERROR(VLOOKUP($C29, 'Base sheet'!$C$2:$L$853, 5, 0), "")</f>
        <v>Oldies, Rap</v>
      </c>
      <c r="H29" s="4">
        <f>IFERROR(VLOOKUP($C29, 'Base sheet'!$C$2:$L$853, 6, 0), "")</f>
        <v>0.7</v>
      </c>
      <c r="I29">
        <f>IFERROR(VLOOKUP($C29, 'Base sheet'!$C$2:$L$853, 7, 0), "")</f>
        <v>1</v>
      </c>
      <c r="J29">
        <f>IFERROR(VLOOKUP($C29, 'Base sheet'!$C$2:$L$853, 8, 0), "")</f>
        <v>3</v>
      </c>
      <c r="K29" t="str">
        <f>IFERROR(VLOOKUP($C29, 'Base sheet'!$C$2:$L$853, 9, 0), "")</f>
        <v>None</v>
      </c>
      <c r="L29" t="str">
        <f>IFERROR(IF(VLOOKUP($C29, 'Base sheet'!$C$2:$L$853, 10, 0) = 0, "", VLOOKUP($C29, 'Base sheet'!$C$2:$L$853, 10, 0)), "")</f>
        <v>Fade out at 3:28, Explicit</v>
      </c>
    </row>
    <row r="30" spans="1:12" x14ac:dyDescent="0.2">
      <c r="A30" t="s">
        <v>1396</v>
      </c>
      <c r="B30" t="s">
        <v>1397</v>
      </c>
      <c r="C30" s="7" t="str">
        <f t="shared" si="0"/>
        <v>Never Again.Ryan.B,AY楊佬叁</v>
      </c>
      <c r="D30">
        <f>IFERROR(VLOOKUP($C30, 'Base sheet'!$C$2:$L$853, 2, 0), "")</f>
        <v>2</v>
      </c>
      <c r="E30">
        <f>IFERROR(VLOOKUP($C30, 'Base sheet'!$C$2:$L$853, 3, 0), "")</f>
        <v>2</v>
      </c>
      <c r="F30" s="5">
        <f>IFERROR(VLOOKUP($C30, 'Base sheet'!$C$2:$L$853, 4, 0), "")</f>
        <v>95.995999999999995</v>
      </c>
      <c r="G30" t="str">
        <f>IFERROR(VLOOKUP($C30, 'Base sheet'!$C$2:$L$853, 5, 0), "")</f>
        <v>Singer songwriter, Non-english</v>
      </c>
      <c r="H30" s="4">
        <f>IFERROR(VLOOKUP($C30, 'Base sheet'!$C$2:$L$853, 6, 0), "")</f>
        <v>0.8</v>
      </c>
      <c r="I30">
        <f>IFERROR(VLOOKUP($C30, 'Base sheet'!$C$2:$L$853, 7, 0), "")</f>
        <v>2</v>
      </c>
      <c r="J30">
        <f>IFERROR(VLOOKUP($C30, 'Base sheet'!$C$2:$L$853, 8, 0), "")</f>
        <v>2</v>
      </c>
      <c r="K30" t="str">
        <f>IFERROR(VLOOKUP($C30, 'Base sheet'!$C$2:$L$853, 9, 0), "")</f>
        <v>None</v>
      </c>
      <c r="L30" t="str">
        <f>IFERROR(IF(VLOOKUP($C30, 'Base sheet'!$C$2:$L$853, 10, 0) = 0, "", VLOOKUP($C30, 'Base sheet'!$C$2:$L$853, 10, 0)), "")</f>
        <v/>
      </c>
    </row>
    <row r="31" spans="1:12" x14ac:dyDescent="0.2">
      <c r="A31" t="s">
        <v>1202</v>
      </c>
      <c r="B31" t="s">
        <v>1203</v>
      </c>
      <c r="C31" s="7" t="str">
        <f t="shared" si="0"/>
        <v>Au soleil - Souvenirs d'été.Marie-Flore</v>
      </c>
      <c r="D31">
        <f>IFERROR(VLOOKUP($C31, 'Base sheet'!$C$2:$L$853, 2, 0), "")</f>
        <v>2</v>
      </c>
      <c r="E31">
        <f>IFERROR(VLOOKUP($C31, 'Base sheet'!$C$2:$L$853, 3, 0), "")</f>
        <v>3</v>
      </c>
      <c r="F31" s="5">
        <f>IFERROR(VLOOKUP($C31, 'Base sheet'!$C$2:$L$853, 4, 0), "")</f>
        <v>99.991</v>
      </c>
      <c r="G31" t="str">
        <f>IFERROR(VLOOKUP($C31, 'Base sheet'!$C$2:$L$853, 5, 0), "")</f>
        <v>Late night, Non-english</v>
      </c>
      <c r="H31" s="4">
        <f>IFERROR(VLOOKUP($C31, 'Base sheet'!$C$2:$L$853, 6, 0), "")</f>
        <v>0.2</v>
      </c>
      <c r="I31">
        <f>IFERROR(VLOOKUP($C31, 'Base sheet'!$C$2:$L$853, 7, 0), "")</f>
        <v>3</v>
      </c>
      <c r="J31">
        <f>IFERROR(VLOOKUP($C31, 'Base sheet'!$C$2:$L$853, 8, 0), "")</f>
        <v>2</v>
      </c>
      <c r="K31" t="str">
        <f>IFERROR(VLOOKUP($C31, 'Base sheet'!$C$2:$L$853, 9, 0), "")</f>
        <v>Rising</v>
      </c>
      <c r="L31" t="str">
        <f>IFERROR(IF(VLOOKUP($C31, 'Base sheet'!$C$2:$L$853, 10, 0) = 0, "", VLOOKUP($C31, 'Base sheet'!$C$2:$L$853, 10, 0)), "")</f>
        <v>Very light latin beat</v>
      </c>
    </row>
    <row r="32" spans="1:12" x14ac:dyDescent="0.2">
      <c r="A32" t="s">
        <v>1303</v>
      </c>
      <c r="B32" t="s">
        <v>1304</v>
      </c>
      <c r="C32" s="7" t="str">
        <f t="shared" si="0"/>
        <v>Cravin'.Stileto,Kendyle Paige</v>
      </c>
      <c r="D32">
        <f>IFERROR(VLOOKUP($C32, 'Base sheet'!$C$2:$L$853, 2, 0), "")</f>
        <v>3</v>
      </c>
      <c r="E32">
        <f>IFERROR(VLOOKUP($C32, 'Base sheet'!$C$2:$L$853, 3, 0), "")</f>
        <v>4</v>
      </c>
      <c r="F32" s="5">
        <f>IFERROR(VLOOKUP($C32, 'Base sheet'!$C$2:$L$853, 4, 0), "")</f>
        <v>75.885999999999996</v>
      </c>
      <c r="G32" t="str">
        <f>IFERROR(VLOOKUP($C32, 'Base sheet'!$C$2:$L$853, 5, 0), "")</f>
        <v>Angry Cali Late Nite</v>
      </c>
      <c r="H32" s="4">
        <f>IFERROR(VLOOKUP($C32, 'Base sheet'!$C$2:$L$853, 6, 0), "")</f>
        <v>0.41399999999999998</v>
      </c>
      <c r="I32">
        <f>IFERROR(VLOOKUP($C32, 'Base sheet'!$C$2:$L$853, 7, 0), "")</f>
        <v>3</v>
      </c>
      <c r="J32">
        <f>IFERROR(VLOOKUP($C32, 'Base sheet'!$C$2:$L$853, 8, 0), "")</f>
        <v>3</v>
      </c>
      <c r="K32" t="str">
        <f>IFERROR(VLOOKUP($C32, 'Base sheet'!$C$2:$L$853, 9, 0), "")</f>
        <v>Rising</v>
      </c>
      <c r="L32" t="str">
        <f>IFERROR(IF(VLOOKUP($C32, 'Base sheet'!$C$2:$L$853, 10, 0) = 0, "", VLOOKUP($C32, 'Base sheet'!$C$2:$L$853, 10, 0)), "")</f>
        <v>Fade out starting at 2:21</v>
      </c>
    </row>
    <row r="33" spans="1:12" x14ac:dyDescent="0.2">
      <c r="A33" t="s">
        <v>1378</v>
      </c>
      <c r="B33" t="s">
        <v>1379</v>
      </c>
      <c r="C33" s="7" t="str">
        <f t="shared" si="0"/>
        <v>Ain't Too Proud To Beg.The Temptations</v>
      </c>
      <c r="D33">
        <f>IFERROR(VLOOKUP($C33, 'Base sheet'!$C$2:$L$853, 2, 0), "")</f>
        <v>4</v>
      </c>
      <c r="E33">
        <f>IFERROR(VLOOKUP($C33, 'Base sheet'!$C$2:$L$853, 3, 0), "")</f>
        <v>4</v>
      </c>
      <c r="F33" s="5">
        <f>IFERROR(VLOOKUP($C33, 'Base sheet'!$C$2:$L$853, 4, 0), "")</f>
        <v>118.39700000000001</v>
      </c>
      <c r="G33" t="str">
        <f>IFERROR(VLOOKUP($C33, 'Base sheet'!$C$2:$L$853, 5, 0), "")</f>
        <v>Oldies</v>
      </c>
      <c r="H33" s="4">
        <f>IFERROR(VLOOKUP($C33, 'Base sheet'!$C$2:$L$853, 6, 0), "")</f>
        <v>0.7</v>
      </c>
      <c r="I33">
        <f>IFERROR(VLOOKUP($C33, 'Base sheet'!$C$2:$L$853, 7, 0), "")</f>
        <v>2</v>
      </c>
      <c r="J33">
        <f>IFERROR(VLOOKUP($C33, 'Base sheet'!$C$2:$L$853, 8, 0), "")</f>
        <v>5</v>
      </c>
      <c r="K33" t="str">
        <f>IFERROR(VLOOKUP($C33, 'Base sheet'!$C$2:$L$853, 9, 0), "")</f>
        <v>None</v>
      </c>
      <c r="L33" t="str">
        <f>IFERROR(IF(VLOOKUP($C33, 'Base sheet'!$C$2:$L$853, 10, 0) = 0, "", VLOOKUP($C33, 'Base sheet'!$C$2:$L$853, 10, 0)), "")</f>
        <v/>
      </c>
    </row>
    <row r="34" spans="1:12" x14ac:dyDescent="0.2">
      <c r="A34" t="s">
        <v>60</v>
      </c>
      <c r="B34" t="s">
        <v>61</v>
      </c>
      <c r="C34" s="7" t="str">
        <f t="shared" si="0"/>
        <v>Magnets.Disclosure,Lorde</v>
      </c>
      <c r="D34">
        <f>IFERROR(VLOOKUP($C34, 'Base sheet'!$C$2:$L$853, 2, 0), "")</f>
        <v>3</v>
      </c>
      <c r="E34">
        <f>IFERROR(VLOOKUP($C34, 'Base sheet'!$C$2:$L$853, 3, 0), "")</f>
        <v>3</v>
      </c>
      <c r="F34" s="5">
        <f>IFERROR(VLOOKUP($C34, 'Base sheet'!$C$2:$L$853, 4, 0), "")</f>
        <v>92.004999999999995</v>
      </c>
      <c r="G34" t="str">
        <f>IFERROR(VLOOKUP($C34, 'Base sheet'!$C$2:$L$853, 5, 0), "")</f>
        <v>Pop</v>
      </c>
      <c r="H34" s="4">
        <f>IFERROR(VLOOKUP($C34, 'Base sheet'!$C$2:$L$853, 6, 0), "")</f>
        <v>6.2600000000000003E-2</v>
      </c>
      <c r="I34">
        <f>IFERROR(VLOOKUP($C34, 'Base sheet'!$C$2:$L$853, 7, 0), "")</f>
        <v>1</v>
      </c>
      <c r="J34">
        <f>IFERROR(VLOOKUP($C34, 'Base sheet'!$C$2:$L$853, 8, 0), "")</f>
        <v>4</v>
      </c>
      <c r="K34" t="str">
        <f>IFERROR(VLOOKUP($C34, 'Base sheet'!$C$2:$L$853, 9, 0), "")</f>
        <v>None</v>
      </c>
      <c r="L34" t="str">
        <f>IFERROR(IF(VLOOKUP($C34, 'Base sheet'!$C$2:$L$853, 10, 0) = 0, "", VLOOKUP($C34, 'Base sheet'!$C$2:$L$853, 10, 0)), "")</f>
        <v/>
      </c>
    </row>
    <row r="35" spans="1:12" x14ac:dyDescent="0.2">
      <c r="A35" t="s">
        <v>968</v>
      </c>
      <c r="B35" t="s">
        <v>969</v>
      </c>
      <c r="C35" s="7" t="str">
        <f t="shared" si="0"/>
        <v>Rudimental.Mei Jun</v>
      </c>
      <c r="D35">
        <f>IFERROR(VLOOKUP($C35, 'Base sheet'!$C$2:$L$853, 2, 0), "")</f>
        <v>2</v>
      </c>
      <c r="E35">
        <f>IFERROR(VLOOKUP($C35, 'Base sheet'!$C$2:$L$853, 3, 0), "")</f>
        <v>2</v>
      </c>
      <c r="F35" s="5">
        <f>IFERROR(VLOOKUP($C35, 'Base sheet'!$C$2:$L$853, 4, 0), "")</f>
        <v>93.010999999999996</v>
      </c>
      <c r="G35" t="str">
        <f>IFERROR(VLOOKUP($C35, 'Base sheet'!$C$2:$L$853, 5, 0), "")</f>
        <v>Singer songwriter, R&amp;B</v>
      </c>
      <c r="H35" s="4">
        <f>IFERROR(VLOOKUP($C35, 'Base sheet'!$C$2:$L$853, 6, 0), "")</f>
        <v>0.8</v>
      </c>
      <c r="I35">
        <f>IFERROR(VLOOKUP($C35, 'Base sheet'!$C$2:$L$853, 7, 0), "")</f>
        <v>1</v>
      </c>
      <c r="J35">
        <f>IFERROR(VLOOKUP($C35, 'Base sheet'!$C$2:$L$853, 8, 0), "")</f>
        <v>2</v>
      </c>
      <c r="K35" t="str">
        <f>IFERROR(VLOOKUP($C35, 'Base sheet'!$C$2:$L$853, 9, 0), "")</f>
        <v>None</v>
      </c>
      <c r="L35" t="str">
        <f>IFERROR(IF(VLOOKUP($C35, 'Base sheet'!$C$2:$L$853, 10, 0) = 0, "", VLOOKUP($C35, 'Base sheet'!$C$2:$L$853, 10, 0)), "")</f>
        <v>Explicit</v>
      </c>
    </row>
    <row r="36" spans="1:12" x14ac:dyDescent="0.2">
      <c r="A36" t="s">
        <v>1210</v>
      </c>
      <c r="B36" t="s">
        <v>1211</v>
      </c>
      <c r="C36" s="7" t="str">
        <f t="shared" si="0"/>
        <v>Under My Skin.Nate Smith</v>
      </c>
      <c r="D36">
        <f>IFERROR(VLOOKUP($C36, 'Base sheet'!$C$2:$L$853, 2, 0), "")</f>
        <v>2</v>
      </c>
      <c r="E36">
        <f>IFERROR(VLOOKUP($C36, 'Base sheet'!$C$2:$L$853, 3, 0), "")</f>
        <v>1</v>
      </c>
      <c r="F36" s="5">
        <f>IFERROR(VLOOKUP($C36, 'Base sheet'!$C$2:$L$853, 4, 0), "")</f>
        <v>77</v>
      </c>
      <c r="G36" t="str">
        <f>IFERROR(VLOOKUP($C36, 'Base sheet'!$C$2:$L$853, 5, 0), "")</f>
        <v>Country</v>
      </c>
      <c r="H36" s="4">
        <f>IFERROR(VLOOKUP($C36, 'Base sheet'!$C$2:$L$853, 6, 0), "")</f>
        <v>0.8</v>
      </c>
      <c r="I36">
        <f>IFERROR(VLOOKUP($C36, 'Base sheet'!$C$2:$L$853, 7, 0), "")</f>
        <v>3</v>
      </c>
      <c r="J36">
        <f>IFERROR(VLOOKUP($C36, 'Base sheet'!$C$2:$L$853, 8, 0), "")</f>
        <v>2</v>
      </c>
      <c r="K36" t="str">
        <f>IFERROR(VLOOKUP($C36, 'Base sheet'!$C$2:$L$853, 9, 0), "")</f>
        <v>Falling</v>
      </c>
      <c r="L36" t="str">
        <f>IFERROR(IF(VLOOKUP($C36, 'Base sheet'!$C$2:$L$853, 10, 0) = 0, "", VLOOKUP($C36, 'Base sheet'!$C$2:$L$853, 10, 0)), "")</f>
        <v/>
      </c>
    </row>
    <row r="37" spans="1:12" x14ac:dyDescent="0.2">
      <c r="A37" t="s">
        <v>1141</v>
      </c>
      <c r="B37" t="s">
        <v>525</v>
      </c>
      <c r="C37" s="7" t="str">
        <f t="shared" si="0"/>
        <v>The Wire.Patrick Droney</v>
      </c>
      <c r="D37">
        <f>IFERROR(VLOOKUP($C37, 'Base sheet'!$C$2:$L$853, 2, 0), "")</f>
        <v>2</v>
      </c>
      <c r="E37">
        <f>IFERROR(VLOOKUP($C37, 'Base sheet'!$C$2:$L$853, 3, 0), "")</f>
        <v>3</v>
      </c>
      <c r="F37" s="5">
        <f>IFERROR(VLOOKUP($C37, 'Base sheet'!$C$2:$L$853, 4, 0), "")</f>
        <v>94.983000000000004</v>
      </c>
      <c r="G37" t="str">
        <f>IFERROR(VLOOKUP($C37, 'Base sheet'!$C$2:$L$853, 5, 0), "")</f>
        <v>Pop</v>
      </c>
      <c r="H37" s="4">
        <f>IFERROR(VLOOKUP($C37, 'Base sheet'!$C$2:$L$853, 6, 0), "")</f>
        <v>0.6</v>
      </c>
      <c r="I37">
        <f>IFERROR(VLOOKUP($C37, 'Base sheet'!$C$2:$L$853, 7, 0), "")</f>
        <v>2</v>
      </c>
      <c r="J37">
        <f>IFERROR(VLOOKUP($C37, 'Base sheet'!$C$2:$L$853, 8, 0), "")</f>
        <v>3</v>
      </c>
      <c r="K37" t="str">
        <f>IFERROR(VLOOKUP($C37, 'Base sheet'!$C$2:$L$853, 9, 0), "")</f>
        <v>Rising</v>
      </c>
      <c r="L37" t="str">
        <f>IFERROR(IF(VLOOKUP($C37, 'Base sheet'!$C$2:$L$853, 10, 0) = 0, "", VLOOKUP($C37, 'Base sheet'!$C$2:$L$853, 10, 0)), "")</f>
        <v/>
      </c>
    </row>
    <row r="38" spans="1:12" x14ac:dyDescent="0.2">
      <c r="A38" t="s">
        <v>883</v>
      </c>
      <c r="B38" t="s">
        <v>884</v>
      </c>
      <c r="C38" s="7" t="str">
        <f t="shared" si="0"/>
        <v>crossed the line.Jessica Baio</v>
      </c>
      <c r="D38">
        <f>IFERROR(VLOOKUP($C38, 'Base sheet'!$C$2:$L$853, 2, 0), "")</f>
        <v>3</v>
      </c>
      <c r="E38">
        <f>IFERROR(VLOOKUP($C38, 'Base sheet'!$C$2:$L$853, 3, 0), "")</f>
        <v>4</v>
      </c>
      <c r="F38" s="5">
        <f>IFERROR(VLOOKUP($C38, 'Base sheet'!$C$2:$L$853, 4, 0), "")</f>
        <v>110.01600000000001</v>
      </c>
      <c r="G38" t="str">
        <f>IFERROR(VLOOKUP($C38, 'Base sheet'!$C$2:$L$853, 5, 0), "")</f>
        <v>Electropop, Baddie pop</v>
      </c>
      <c r="H38" s="4">
        <f>IFERROR(VLOOKUP($C38, 'Base sheet'!$C$2:$L$853, 6, 0), "")</f>
        <v>0.13800000000000001</v>
      </c>
      <c r="I38">
        <f>IFERROR(VLOOKUP($C38, 'Base sheet'!$C$2:$L$853, 7, 0), "")</f>
        <v>3</v>
      </c>
      <c r="J38">
        <f>IFERROR(VLOOKUP($C38, 'Base sheet'!$C$2:$L$853, 8, 0), "")</f>
        <v>4</v>
      </c>
      <c r="K38" t="str">
        <f>IFERROR(VLOOKUP($C38, 'Base sheet'!$C$2:$L$853, 9, 0), "")</f>
        <v>Rising</v>
      </c>
      <c r="L38" t="str">
        <f>IFERROR(IF(VLOOKUP($C38, 'Base sheet'!$C$2:$L$853, 10, 0) = 0, "", VLOOKUP($C38, 'Base sheet'!$C$2:$L$853, 10, 0)), "")</f>
        <v/>
      </c>
    </row>
    <row r="39" spans="1:12" x14ac:dyDescent="0.2">
      <c r="A39" t="s">
        <v>1376</v>
      </c>
      <c r="B39" t="s">
        <v>1377</v>
      </c>
      <c r="C39" s="7" t="str">
        <f t="shared" si="0"/>
        <v>My Trigger - Imad Royal Remix.Miike Snow,Imad Royal</v>
      </c>
      <c r="D39">
        <f>IFERROR(VLOOKUP($C39, 'Base sheet'!$C$2:$L$853, 2, 0), "")</f>
        <v>3</v>
      </c>
      <c r="E39">
        <f>IFERROR(VLOOKUP($C39, 'Base sheet'!$C$2:$L$853, 3, 0), "")</f>
        <v>3</v>
      </c>
      <c r="F39" s="5">
        <f>IFERROR(VLOOKUP($C39, 'Base sheet'!$C$2:$L$853, 4, 0), "")</f>
        <v>99.001000000000005</v>
      </c>
      <c r="G39" t="str">
        <f>IFERROR(VLOOKUP($C39, 'Base sheet'!$C$2:$L$853, 5, 0), "")</f>
        <v>Electropop</v>
      </c>
      <c r="H39" s="4">
        <f>IFERROR(VLOOKUP($C39, 'Base sheet'!$C$2:$L$853, 6, 0), "")</f>
        <v>4.7100000000000003E-2</v>
      </c>
      <c r="I39">
        <f>IFERROR(VLOOKUP($C39, 'Base sheet'!$C$2:$L$853, 7, 0), "")</f>
        <v>3</v>
      </c>
      <c r="J39">
        <f>IFERROR(VLOOKUP($C39, 'Base sheet'!$C$2:$L$853, 8, 0), "")</f>
        <v>3</v>
      </c>
      <c r="K39" t="str">
        <f>IFERROR(VLOOKUP($C39, 'Base sheet'!$C$2:$L$853, 9, 0), "")</f>
        <v>None</v>
      </c>
      <c r="L39" t="str">
        <f>IFERROR(IF(VLOOKUP($C39, 'Base sheet'!$C$2:$L$853, 10, 0) = 0, "", VLOOKUP($C39, 'Base sheet'!$C$2:$L$853, 10, 0)), "")</f>
        <v>Samba rhythm</v>
      </c>
    </row>
    <row r="40" spans="1:12" x14ac:dyDescent="0.2">
      <c r="A40" t="s">
        <v>1387</v>
      </c>
      <c r="B40" t="s">
        <v>1021</v>
      </c>
      <c r="C40" s="7" t="str">
        <f t="shared" si="0"/>
        <v>Novacane.Frank Ocean</v>
      </c>
      <c r="D40">
        <f>IFERROR(VLOOKUP($C40, 'Base sheet'!$C$2:$L$853, 2, 0), "")</f>
        <v>3</v>
      </c>
      <c r="E40">
        <f>IFERROR(VLOOKUP($C40, 'Base sheet'!$C$2:$L$853, 3, 0), "")</f>
        <v>2</v>
      </c>
      <c r="F40" s="5">
        <f>IFERROR(VLOOKUP($C40, 'Base sheet'!$C$2:$L$853, 4, 0), "")</f>
        <v>93.51</v>
      </c>
      <c r="G40" t="str">
        <f>IFERROR(VLOOKUP($C40, 'Base sheet'!$C$2:$L$853, 5, 0), "")</f>
        <v>R&amp;B</v>
      </c>
      <c r="H40" s="4">
        <f>IFERROR(VLOOKUP($C40, 'Base sheet'!$C$2:$L$853, 6, 0), "")</f>
        <v>0.3</v>
      </c>
      <c r="I40">
        <f>IFERROR(VLOOKUP($C40, 'Base sheet'!$C$2:$L$853, 7, 0), "")</f>
        <v>2</v>
      </c>
      <c r="J40">
        <f>IFERROR(VLOOKUP($C40, 'Base sheet'!$C$2:$L$853, 8, 0), "")</f>
        <v>4</v>
      </c>
      <c r="K40" t="str">
        <f>IFERROR(VLOOKUP($C40, 'Base sheet'!$C$2:$L$853, 9, 0), "")</f>
        <v>Falling</v>
      </c>
      <c r="L40" t="str">
        <f>IFERROR(IF(VLOOKUP($C40, 'Base sheet'!$C$2:$L$853, 10, 0) = 0, "", VLOOKUP($C40, 'Base sheet'!$C$2:$L$853, 10, 0)), "")</f>
        <v>Explicit</v>
      </c>
    </row>
    <row r="41" spans="1:12" x14ac:dyDescent="0.2">
      <c r="A41" t="s">
        <v>1123</v>
      </c>
      <c r="B41" t="s">
        <v>796</v>
      </c>
      <c r="C41" s="7" t="str">
        <f t="shared" si="0"/>
        <v>Bliss - Acoustic Version.Billy Raffoul</v>
      </c>
      <c r="D41">
        <f>IFERROR(VLOOKUP($C41, 'Base sheet'!$C$2:$L$853, 2, 0), "")</f>
        <v>2</v>
      </c>
      <c r="E41">
        <f>IFERROR(VLOOKUP($C41, 'Base sheet'!$C$2:$L$853, 3, 0), "")</f>
        <v>2</v>
      </c>
      <c r="F41" s="5">
        <f>IFERROR(VLOOKUP($C41, 'Base sheet'!$C$2:$L$853, 4, 0), "")</f>
        <v>83</v>
      </c>
      <c r="G41" t="str">
        <f>IFERROR(VLOOKUP($C41, 'Base sheet'!$C$2:$L$853, 5, 0), "")</f>
        <v>Singer songwriter</v>
      </c>
      <c r="H41" s="4">
        <f>IFERROR(VLOOKUP($C41, 'Base sheet'!$C$2:$L$853, 6, 0), "")</f>
        <v>1</v>
      </c>
      <c r="I41">
        <f>IFERROR(VLOOKUP($C41, 'Base sheet'!$C$2:$L$853, 7, 0), "")</f>
        <v>1</v>
      </c>
      <c r="J41">
        <f>IFERROR(VLOOKUP($C41, 'Base sheet'!$C$2:$L$853, 8, 0), "")</f>
        <v>3</v>
      </c>
      <c r="K41" t="str">
        <f>IFERROR(VLOOKUP($C41, 'Base sheet'!$C$2:$L$853, 9, 0), "")</f>
        <v>None</v>
      </c>
      <c r="L41" t="str">
        <f>IFERROR(IF(VLOOKUP($C41, 'Base sheet'!$C$2:$L$853, 10, 0) = 0, "", VLOOKUP($C41, 'Base sheet'!$C$2:$L$853, 10, 0)), "")</f>
        <v/>
      </c>
    </row>
    <row r="42" spans="1:12" x14ac:dyDescent="0.2">
      <c r="A42" t="s">
        <v>1382</v>
      </c>
      <c r="B42" t="s">
        <v>1383</v>
      </c>
      <c r="C42" s="7" t="str">
        <f t="shared" si="0"/>
        <v>Anxious.Dennis Lloyd</v>
      </c>
      <c r="D42">
        <f>IFERROR(VLOOKUP($C42, 'Base sheet'!$C$2:$L$853, 2, 0), "")</f>
        <v>2</v>
      </c>
      <c r="E42">
        <f>IFERROR(VLOOKUP($C42, 'Base sheet'!$C$2:$L$853, 3, 0), "")</f>
        <v>3</v>
      </c>
      <c r="F42" s="5">
        <f>IFERROR(VLOOKUP($C42, 'Base sheet'!$C$2:$L$853, 4, 0), "")</f>
        <v>100.96299999999999</v>
      </c>
      <c r="G42" t="str">
        <f>IFERROR(VLOOKUP($C42, 'Base sheet'!$C$2:$L$853, 5, 0), "")</f>
        <v>Pop</v>
      </c>
      <c r="H42" s="4">
        <f>IFERROR(VLOOKUP($C42, 'Base sheet'!$C$2:$L$853, 6, 0), "")</f>
        <v>0.7</v>
      </c>
      <c r="I42">
        <f>IFERROR(VLOOKUP($C42, 'Base sheet'!$C$2:$L$853, 7, 0), "")</f>
        <v>2</v>
      </c>
      <c r="J42">
        <f>IFERROR(VLOOKUP($C42, 'Base sheet'!$C$2:$L$853, 8, 0), "")</f>
        <v>2</v>
      </c>
      <c r="K42" t="str">
        <f>IFERROR(VLOOKUP($C42, 'Base sheet'!$C$2:$L$853, 9, 0), "")</f>
        <v>Rising</v>
      </c>
      <c r="L42" t="str">
        <f>IFERROR(IF(VLOOKUP($C42, 'Base sheet'!$C$2:$L$853, 10, 0) = 0, "", VLOOKUP($C42, 'Base sheet'!$C$2:$L$853, 10, 0)), "")</f>
        <v/>
      </c>
    </row>
    <row r="43" spans="1:12" x14ac:dyDescent="0.2">
      <c r="A43" t="s">
        <v>1355</v>
      </c>
      <c r="B43" t="s">
        <v>1356</v>
      </c>
      <c r="C43" s="7" t="str">
        <f t="shared" si="0"/>
        <v>La Rua Madureira.Bon Entendeur,Nino Ferrer</v>
      </c>
      <c r="D43">
        <f>IFERROR(VLOOKUP($C43, 'Base sheet'!$C$2:$L$853, 2, 0), "")</f>
        <v>3</v>
      </c>
      <c r="E43">
        <f>IFERROR(VLOOKUP($C43, 'Base sheet'!$C$2:$L$853, 3, 0), "")</f>
        <v>3</v>
      </c>
      <c r="F43" s="5">
        <f>IFERROR(VLOOKUP($C43, 'Base sheet'!$C$2:$L$853, 4, 0), "")</f>
        <v>101.97799999999999</v>
      </c>
      <c r="G43" t="str">
        <f>IFERROR(VLOOKUP($C43, 'Base sheet'!$C$2:$L$853, 5, 0), "")</f>
        <v>Electropop, Non-english</v>
      </c>
      <c r="H43" s="4">
        <f>IFERROR(VLOOKUP($C43, 'Base sheet'!$C$2:$L$853, 6, 0), "")</f>
        <v>0.2</v>
      </c>
      <c r="I43">
        <f>IFERROR(VLOOKUP($C43, 'Base sheet'!$C$2:$L$853, 7, 0), "")</f>
        <v>4</v>
      </c>
      <c r="J43">
        <f>IFERROR(VLOOKUP($C43, 'Base sheet'!$C$2:$L$853, 8, 0), "")</f>
        <v>1</v>
      </c>
      <c r="K43" t="str">
        <f>IFERROR(VLOOKUP($C43, 'Base sheet'!$C$2:$L$853, 9, 0), "")</f>
        <v>None</v>
      </c>
      <c r="L43" t="str">
        <f>IFERROR(IF(VLOOKUP($C43, 'Base sheet'!$C$2:$L$853, 10, 0) = 0, "", VLOOKUP($C43, 'Base sheet'!$C$2:$L$853, 10, 0)), "")</f>
        <v>Latin rhythm</v>
      </c>
    </row>
    <row r="44" spans="1:12" x14ac:dyDescent="0.2">
      <c r="A44" t="s">
        <v>1267</v>
      </c>
      <c r="B44" t="s">
        <v>1268</v>
      </c>
      <c r="C44" s="7" t="str">
        <f t="shared" si="0"/>
        <v>Caught Up.USHER</v>
      </c>
      <c r="D44">
        <f>IFERROR(VLOOKUP($C44, 'Base sheet'!$C$2:$L$853, 2, 0), "")</f>
        <v>3</v>
      </c>
      <c r="E44">
        <f>IFERROR(VLOOKUP($C44, 'Base sheet'!$C$2:$L$853, 3, 0), "")</f>
        <v>3</v>
      </c>
      <c r="F44" s="5">
        <f>IFERROR(VLOOKUP($C44, 'Base sheet'!$C$2:$L$853, 4, 0), "")</f>
        <v>110.086</v>
      </c>
      <c r="G44" t="str">
        <f>IFERROR(VLOOKUP($C44, 'Base sheet'!$C$2:$L$853, 5, 0), "")</f>
        <v>Throwback</v>
      </c>
      <c r="H44" s="4">
        <f>IFERROR(VLOOKUP($C44, 'Base sheet'!$C$2:$L$853, 6, 0), "")</f>
        <v>0.4</v>
      </c>
      <c r="I44">
        <f>IFERROR(VLOOKUP($C44, 'Base sheet'!$C$2:$L$853, 7, 0), "")</f>
        <v>1</v>
      </c>
      <c r="J44">
        <f>IFERROR(VLOOKUP($C44, 'Base sheet'!$C$2:$L$853, 8, 0), "")</f>
        <v>5</v>
      </c>
      <c r="K44" t="str">
        <f>IFERROR(VLOOKUP($C44, 'Base sheet'!$C$2:$L$853, 9, 0), "")</f>
        <v>None</v>
      </c>
      <c r="L44" t="str">
        <f>IFERROR(IF(VLOOKUP($C44, 'Base sheet'!$C$2:$L$853, 10, 0) = 0, "", VLOOKUP($C44, 'Base sheet'!$C$2:$L$853, 10, 0)), "")</f>
        <v/>
      </c>
    </row>
    <row r="45" spans="1:12" x14ac:dyDescent="0.2">
      <c r="A45" t="s">
        <v>790</v>
      </c>
      <c r="B45" t="s">
        <v>791</v>
      </c>
      <c r="C45" s="7" t="str">
        <f t="shared" si="0"/>
        <v>flowers &amp; sex.EMELINE,smle</v>
      </c>
      <c r="D45">
        <f>IFERROR(VLOOKUP($C45, 'Base sheet'!$C$2:$L$853, 2, 0), "")</f>
        <v>3</v>
      </c>
      <c r="E45">
        <f>IFERROR(VLOOKUP($C45, 'Base sheet'!$C$2:$L$853, 3, 0), "")</f>
        <v>2</v>
      </c>
      <c r="F45" s="5">
        <f>IFERROR(VLOOKUP($C45, 'Base sheet'!$C$2:$L$853, 4, 0), "")</f>
        <v>85</v>
      </c>
      <c r="G45" t="str">
        <f>IFERROR(VLOOKUP($C45, 'Base sheet'!$C$2:$L$853, 5, 0), "")</f>
        <v>Late night, Baddie pop</v>
      </c>
      <c r="H45" s="4">
        <f>IFERROR(VLOOKUP($C45, 'Base sheet'!$C$2:$L$853, 6, 0), "")</f>
        <v>0.3</v>
      </c>
      <c r="I45">
        <f>IFERROR(VLOOKUP($C45, 'Base sheet'!$C$2:$L$853, 7, 0), "")</f>
        <v>2</v>
      </c>
      <c r="J45">
        <f>IFERROR(VLOOKUP($C45, 'Base sheet'!$C$2:$L$853, 8, 0), "")</f>
        <v>3</v>
      </c>
      <c r="K45" t="str">
        <f>IFERROR(VLOOKUP($C45, 'Base sheet'!$C$2:$L$853, 9, 0), "")</f>
        <v>Falling</v>
      </c>
      <c r="L45" t="str">
        <f>IFERROR(IF(VLOOKUP($C45, 'Base sheet'!$C$2:$L$853, 10, 0) = 0, "", VLOOKUP($C45, 'Base sheet'!$C$2:$L$853, 10, 0)), "")</f>
        <v>Clean version (but it's still pretty inappropriate)</v>
      </c>
    </row>
    <row r="46" spans="1:12" x14ac:dyDescent="0.2">
      <c r="A46" t="s">
        <v>1370</v>
      </c>
      <c r="B46" t="s">
        <v>441</v>
      </c>
      <c r="C46" s="7" t="str">
        <f t="shared" si="0"/>
        <v>SKINNY.Billie Eilish</v>
      </c>
      <c r="D46">
        <f>IFERROR(VLOOKUP($C46, 'Base sheet'!$C$2:$L$853, 2, 0), "")</f>
        <v>2</v>
      </c>
      <c r="E46">
        <f>IFERROR(VLOOKUP($C46, 'Base sheet'!$C$2:$L$853, 3, 0), "")</f>
        <v>1</v>
      </c>
      <c r="F46" s="5">
        <f>IFERROR(VLOOKUP($C46, 'Base sheet'!$C$2:$L$853, 4, 0), "")</f>
        <v>69.988</v>
      </c>
      <c r="G46" t="str">
        <f>IFERROR(VLOOKUP($C46, 'Base sheet'!$C$2:$L$853, 5, 0), "")</f>
        <v>Drama pop</v>
      </c>
      <c r="H46" s="4">
        <f>IFERROR(VLOOKUP($C46, 'Base sheet'!$C$2:$L$853, 6, 0), "")</f>
        <v>0.69299999999999995</v>
      </c>
      <c r="I46">
        <f>IFERROR(VLOOKUP($C46, 'Base sheet'!$C$2:$L$853, 7, 0), "")</f>
        <v>4</v>
      </c>
      <c r="J46">
        <f>IFERROR(VLOOKUP($C46, 'Base sheet'!$C$2:$L$853, 8, 0), "")</f>
        <v>3</v>
      </c>
      <c r="K46" t="str">
        <f>IFERROR(VLOOKUP($C46, 'Base sheet'!$C$2:$L$853, 9, 0), "")</f>
        <v>Falling</v>
      </c>
      <c r="L46" t="str">
        <f>IFERROR(IF(VLOOKUP($C46, 'Base sheet'!$C$2:$L$853, 10, 0) = 0, "", VLOOKUP($C46, 'Base sheet'!$C$2:$L$853, 10, 0)), "")</f>
        <v>Fade out at 3:31</v>
      </c>
    </row>
    <row r="47" spans="1:12" x14ac:dyDescent="0.2">
      <c r="A47" t="s">
        <v>133</v>
      </c>
      <c r="B47" t="s">
        <v>134</v>
      </c>
      <c r="C47" s="7" t="str">
        <f t="shared" si="0"/>
        <v>Surrender.Daniel Johns</v>
      </c>
      <c r="D47">
        <f>IFERROR(VLOOKUP($C47, 'Base sheet'!$C$2:$L$853, 2, 0), "")</f>
        <v>2</v>
      </c>
      <c r="E47">
        <f>IFERROR(VLOOKUP($C47, 'Base sheet'!$C$2:$L$853, 3, 0), "")</f>
        <v>3</v>
      </c>
      <c r="F47" s="5">
        <f>IFERROR(VLOOKUP($C47, 'Base sheet'!$C$2:$L$853, 4, 0), "")</f>
        <v>94.227000000000004</v>
      </c>
      <c r="G47" t="str">
        <f>IFERROR(VLOOKUP($C47, 'Base sheet'!$C$2:$L$853, 5, 0), "")</f>
        <v>Late night</v>
      </c>
      <c r="H47" s="4">
        <f>IFERROR(VLOOKUP($C47, 'Base sheet'!$C$2:$L$853, 6, 0), "")</f>
        <v>0.4</v>
      </c>
      <c r="I47">
        <f>IFERROR(VLOOKUP($C47, 'Base sheet'!$C$2:$L$853, 7, 0), "")</f>
        <v>2</v>
      </c>
      <c r="J47">
        <f>IFERROR(VLOOKUP($C47, 'Base sheet'!$C$2:$L$853, 8, 0), "")</f>
        <v>3</v>
      </c>
      <c r="K47" t="str">
        <f>IFERROR(VLOOKUP($C47, 'Base sheet'!$C$2:$L$853, 9, 0), "")</f>
        <v>Rising</v>
      </c>
      <c r="L47" t="str">
        <f>IFERROR(IF(VLOOKUP($C47, 'Base sheet'!$C$2:$L$853, 10, 0) = 0, "", VLOOKUP($C47, 'Base sheet'!$C$2:$L$853, 10, 0)), "")</f>
        <v/>
      </c>
    </row>
    <row r="48" spans="1:12" x14ac:dyDescent="0.2">
      <c r="A48" t="s">
        <v>1385</v>
      </c>
      <c r="B48" t="s">
        <v>1386</v>
      </c>
      <c r="C48" s="7" t="str">
        <f t="shared" si="0"/>
        <v>Fast Car (feat. Kina Grannis).Kina Grannis</v>
      </c>
      <c r="D48">
        <f>IFERROR(VLOOKUP($C48, 'Base sheet'!$C$2:$L$853, 2, 0), "")</f>
        <v>3</v>
      </c>
      <c r="E48">
        <f>IFERROR(VLOOKUP($C48, 'Base sheet'!$C$2:$L$853, 3, 0), "")</f>
        <v>3</v>
      </c>
      <c r="F48" s="5">
        <f>IFERROR(VLOOKUP($C48, 'Base sheet'!$C$2:$L$853, 4, 0), "")</f>
        <v>103.087</v>
      </c>
      <c r="G48" t="str">
        <f>IFERROR(VLOOKUP($C48, 'Base sheet'!$C$2:$L$853, 5, 0), "")</f>
        <v>Singer songwriter, Covers</v>
      </c>
      <c r="H48" s="4">
        <f>IFERROR(VLOOKUP($C48, 'Base sheet'!$C$2:$L$853, 6, 0), "")</f>
        <v>1</v>
      </c>
      <c r="I48">
        <f>IFERROR(VLOOKUP($C48, 'Base sheet'!$C$2:$L$853, 7, 0), "")</f>
        <v>1</v>
      </c>
      <c r="J48">
        <f>IFERROR(VLOOKUP($C48, 'Base sheet'!$C$2:$L$853, 8, 0), "")</f>
        <v>5</v>
      </c>
      <c r="K48" t="str">
        <f>IFERROR(VLOOKUP($C48, 'Base sheet'!$C$2:$L$853, 9, 0), "")</f>
        <v>None</v>
      </c>
      <c r="L48" t="str">
        <f>IFERROR(IF(VLOOKUP($C48, 'Base sheet'!$C$2:$L$853, 10, 0) = 0, "", VLOOKUP($C48, 'Base sheet'!$C$2:$L$853, 10, 0)), "")</f>
        <v/>
      </c>
    </row>
    <row r="49" spans="1:12" x14ac:dyDescent="0.2">
      <c r="A49" t="s">
        <v>1368</v>
      </c>
      <c r="B49" t="s">
        <v>1369</v>
      </c>
      <c r="C49" s="7" t="str">
        <f t="shared" si="0"/>
        <v>Let It Happen.Gracie Abrams</v>
      </c>
      <c r="D49">
        <f>IFERROR(VLOOKUP($C49, 'Base sheet'!$C$2:$L$853, 2, 0), "")</f>
        <v>2</v>
      </c>
      <c r="E49">
        <f>IFERROR(VLOOKUP($C49, 'Base sheet'!$C$2:$L$853, 3, 0), "")</f>
        <v>3</v>
      </c>
      <c r="F49" s="5">
        <f>IFERROR(VLOOKUP($C49, 'Base sheet'!$C$2:$L$853, 4, 0), "")</f>
        <v>91.838999999999999</v>
      </c>
      <c r="G49" t="str">
        <f>IFERROR(VLOOKUP($C49, 'Base sheet'!$C$2:$L$853, 5, 0), "")</f>
        <v>Drama pop</v>
      </c>
      <c r="H49" s="4">
        <f>IFERROR(VLOOKUP($C49, 'Base sheet'!$C$2:$L$853, 6, 0), "")</f>
        <v>0.7</v>
      </c>
      <c r="I49">
        <f>IFERROR(VLOOKUP($C49, 'Base sheet'!$C$2:$L$853, 7, 0), "")</f>
        <v>3</v>
      </c>
      <c r="J49">
        <f>IFERROR(VLOOKUP($C49, 'Base sheet'!$C$2:$L$853, 8, 0), "")</f>
        <v>2</v>
      </c>
      <c r="K49" t="str">
        <f>IFERROR(VLOOKUP($C49, 'Base sheet'!$C$2:$L$853, 9, 0), "")</f>
        <v>Rising</v>
      </c>
      <c r="L49" t="str">
        <f>IFERROR(IF(VLOOKUP($C49, 'Base sheet'!$C$2:$L$853, 10, 0) = 0, "", VLOOKUP($C49, 'Base sheet'!$C$2:$L$853, 10, 0)), "")</f>
        <v>Explicit, unpopular</v>
      </c>
    </row>
    <row r="50" spans="1:12" x14ac:dyDescent="0.2">
      <c r="A50" t="s">
        <v>408</v>
      </c>
      <c r="B50" t="s">
        <v>409</v>
      </c>
      <c r="C50" s="7" t="str">
        <f t="shared" si="0"/>
        <v>Shivers.OSIS</v>
      </c>
      <c r="D50">
        <f>IFERROR(VLOOKUP($C50, 'Base sheet'!$C$2:$L$853, 2, 0), "")</f>
        <v>2</v>
      </c>
      <c r="E50">
        <f>IFERROR(VLOOKUP($C50, 'Base sheet'!$C$2:$L$853, 3, 0), "")</f>
        <v>2</v>
      </c>
      <c r="F50" s="5">
        <f>IFERROR(VLOOKUP($C50, 'Base sheet'!$C$2:$L$853, 4, 0), "")</f>
        <v>76.132000000000005</v>
      </c>
      <c r="G50" t="str">
        <f>IFERROR(VLOOKUP($C50, 'Base sheet'!$C$2:$L$853, 5, 0), "")</f>
        <v>Covers</v>
      </c>
      <c r="H50" s="4">
        <f>IFERROR(VLOOKUP($C50, 'Base sheet'!$C$2:$L$853, 6, 0), "")</f>
        <v>0.90700000000000003</v>
      </c>
      <c r="I50">
        <f>IFERROR(VLOOKUP($C50, 'Base sheet'!$C$2:$L$853, 7, 0), "")</f>
        <v>2</v>
      </c>
      <c r="J50">
        <f>IFERROR(VLOOKUP($C50, 'Base sheet'!$C$2:$L$853, 8, 0), "")</f>
        <v>4</v>
      </c>
      <c r="K50" t="str">
        <f>IFERROR(VLOOKUP($C50, 'Base sheet'!$C$2:$L$853, 9, 0), "")</f>
        <v>None</v>
      </c>
      <c r="L50" t="str">
        <f>IFERROR(IF(VLOOKUP($C50, 'Base sheet'!$C$2:$L$853, 10, 0) = 0, "", VLOOKUP($C50, 'Base sheet'!$C$2:$L$853, 10, 0)), "")</f>
        <v>Ends abruptly. Country feel</v>
      </c>
    </row>
    <row r="51" spans="1:12" x14ac:dyDescent="0.2">
      <c r="A51" t="s">
        <v>1402</v>
      </c>
      <c r="B51" t="s">
        <v>1302</v>
      </c>
      <c r="C51" s="7" t="str">
        <f t="shared" si="0"/>
        <v>Please Please Please.Sabrina Carpenter</v>
      </c>
      <c r="D51">
        <f>IFERROR(VLOOKUP($C51, 'Base sheet'!$C$2:$L$853, 2, 0), "")</f>
        <v>3</v>
      </c>
      <c r="E51">
        <f>IFERROR(VLOOKUP($C51, 'Base sheet'!$C$2:$L$853, 3, 0), "")</f>
        <v>2</v>
      </c>
      <c r="F51" s="5">
        <f>IFERROR(VLOOKUP($C51, 'Base sheet'!$C$2:$L$853, 4, 0), "")</f>
        <v>107.071</v>
      </c>
      <c r="G51" t="str">
        <f>IFERROR(VLOOKUP($C51, 'Base sheet'!$C$2:$L$853, 5, 0), "")</f>
        <v>Pop</v>
      </c>
      <c r="H51" s="4">
        <f>IFERROR(VLOOKUP($C51, 'Base sheet'!$C$2:$L$853, 6, 0), "")</f>
        <v>0.6</v>
      </c>
      <c r="I51">
        <f>IFERROR(VLOOKUP($C51, 'Base sheet'!$C$2:$L$853, 7, 0), "")</f>
        <v>2</v>
      </c>
      <c r="J51">
        <f>IFERROR(VLOOKUP($C51, 'Base sheet'!$C$2:$L$853, 8, 0), "")</f>
        <v>4</v>
      </c>
      <c r="K51" t="str">
        <f>IFERROR(VLOOKUP($C51, 'Base sheet'!$C$2:$L$853, 9, 0), "")</f>
        <v>Falling</v>
      </c>
      <c r="L51" t="str">
        <f>IFERROR(IF(VLOOKUP($C51, 'Base sheet'!$C$2:$L$853, 10, 0) = 0, "", VLOOKUP($C51, 'Base sheet'!$C$2:$L$853, 10, 0)), "")</f>
        <v>Slight country twang, Explicit</v>
      </c>
    </row>
    <row r="52" spans="1:12" x14ac:dyDescent="0.2">
      <c r="A52" s="8" t="s">
        <v>549</v>
      </c>
      <c r="B52" t="s">
        <v>550</v>
      </c>
      <c r="C52" s="7" t="str">
        <f t="shared" si="0"/>
        <v>Lost.Blake Rose</v>
      </c>
      <c r="D52">
        <f>IFERROR(VLOOKUP($C52, 'Base sheet'!$C$2:$L$853, 2, 0), "")</f>
        <v>3</v>
      </c>
      <c r="E52">
        <f>IFERROR(VLOOKUP($C52, 'Base sheet'!$C$2:$L$853, 3, 0), "")</f>
        <v>3</v>
      </c>
      <c r="F52" s="5">
        <f>IFERROR(VLOOKUP($C52, 'Base sheet'!$C$2:$L$853, 4, 0), "")</f>
        <v>94.748999999999995</v>
      </c>
      <c r="G52" t="str">
        <f>IFERROR(VLOOKUP($C52, 'Base sheet'!$C$2:$L$853, 5, 0), "")</f>
        <v>Pop</v>
      </c>
      <c r="H52" s="4">
        <f>IFERROR(VLOOKUP($C52, 'Base sheet'!$C$2:$L$853, 6, 0), "")</f>
        <v>0.216</v>
      </c>
      <c r="I52">
        <f>IFERROR(VLOOKUP($C52, 'Base sheet'!$C$2:$L$853, 7, 0), "")</f>
        <v>1</v>
      </c>
      <c r="J52">
        <f>IFERROR(VLOOKUP($C52, 'Base sheet'!$C$2:$L$853, 8, 0), "")</f>
        <v>5</v>
      </c>
      <c r="K52" t="str">
        <f>IFERROR(VLOOKUP($C52, 'Base sheet'!$C$2:$L$853, 9, 0), "")</f>
        <v>None</v>
      </c>
      <c r="L52" t="str">
        <f>IFERROR(IF(VLOOKUP($C52, 'Base sheet'!$C$2:$L$853, 10, 0) = 0, "", VLOOKUP($C52, 'Base sheet'!$C$2:$L$853, 10, 0)), "")</f>
        <v/>
      </c>
    </row>
    <row r="53" spans="1:12" x14ac:dyDescent="0.2">
      <c r="A53" t="s">
        <v>899</v>
      </c>
      <c r="B53" t="s">
        <v>278</v>
      </c>
      <c r="C53" s="7" t="str">
        <f t="shared" si="0"/>
        <v>greedy.Tate McRae</v>
      </c>
      <c r="D53">
        <f>IFERROR(VLOOKUP($C53, 'Base sheet'!$C$2:$L$853, 2, 0), "")</f>
        <v>3</v>
      </c>
      <c r="E53">
        <f>IFERROR(VLOOKUP($C53, 'Base sheet'!$C$2:$L$853, 3, 0), "")</f>
        <v>3</v>
      </c>
      <c r="F53" s="5">
        <f>IFERROR(VLOOKUP($C53, 'Base sheet'!$C$2:$L$853, 4, 0), "")</f>
        <v>112</v>
      </c>
      <c r="G53" t="str">
        <f>IFERROR(VLOOKUP($C53, 'Base sheet'!$C$2:$L$853, 5, 0), "")</f>
        <v>Baddie pop</v>
      </c>
      <c r="H53" s="4">
        <f>IFERROR(VLOOKUP($C53, 'Base sheet'!$C$2:$L$853, 6, 0), "")</f>
        <v>0.25600000000000001</v>
      </c>
      <c r="I53">
        <f>IFERROR(VLOOKUP($C53, 'Base sheet'!$C$2:$L$853, 7, 0), "")</f>
        <v>3</v>
      </c>
      <c r="J53">
        <f>IFERROR(VLOOKUP($C53, 'Base sheet'!$C$2:$L$853, 8, 0), "")</f>
        <v>4</v>
      </c>
      <c r="K53" t="str">
        <f>IFERROR(VLOOKUP($C53, 'Base sheet'!$C$2:$L$853, 9, 0), "")</f>
        <v>None</v>
      </c>
      <c r="L53" t="str">
        <f>IFERROR(IF(VLOOKUP($C53, 'Base sheet'!$C$2:$L$853, 10, 0) = 0, "", VLOOKUP($C53, 'Base sheet'!$C$2:$L$853, 10, 0)), "")</f>
        <v>Explicit</v>
      </c>
    </row>
    <row r="54" spans="1:12" x14ac:dyDescent="0.2">
      <c r="A54" t="s">
        <v>1326</v>
      </c>
      <c r="B54" t="s">
        <v>1327</v>
      </c>
      <c r="C54" s="7" t="str">
        <f t="shared" si="0"/>
        <v>No Less.SG Lewis,Louis Mattrs</v>
      </c>
      <c r="D54">
        <f>IFERROR(VLOOKUP($C54, 'Base sheet'!$C$2:$L$853, 2, 0), "")</f>
        <v>2</v>
      </c>
      <c r="E54">
        <f>IFERROR(VLOOKUP($C54, 'Base sheet'!$C$2:$L$853, 3, 0), "")</f>
        <v>3</v>
      </c>
      <c r="F54" s="5">
        <f>IFERROR(VLOOKUP($C54, 'Base sheet'!$C$2:$L$853, 4, 0), "")</f>
        <v>92.251000000000005</v>
      </c>
      <c r="G54" t="str">
        <f>IFERROR(VLOOKUP($C54, 'Base sheet'!$C$2:$L$853, 5, 0), "")</f>
        <v>Late night, Electropop</v>
      </c>
      <c r="H54" s="4">
        <f>IFERROR(VLOOKUP($C54, 'Base sheet'!$C$2:$L$853, 6, 0), "")</f>
        <v>0.1</v>
      </c>
      <c r="I54">
        <f>IFERROR(VLOOKUP($C54, 'Base sheet'!$C$2:$L$853, 7, 0), "")</f>
        <v>2</v>
      </c>
      <c r="J54">
        <f>IFERROR(VLOOKUP($C54, 'Base sheet'!$C$2:$L$853, 8, 0), "")</f>
        <v>4</v>
      </c>
      <c r="K54" t="str">
        <f>IFERROR(VLOOKUP($C54, 'Base sheet'!$C$2:$L$853, 9, 0), "")</f>
        <v>Rising</v>
      </c>
      <c r="L54" t="str">
        <f>IFERROR(IF(VLOOKUP($C54, 'Base sheet'!$C$2:$L$853, 10, 0) = 0, "", VLOOKUP($C54, 'Base sheet'!$C$2:$L$853, 10, 0)), "")</f>
        <v>Fade out at 3:32</v>
      </c>
    </row>
    <row r="55" spans="1:12" x14ac:dyDescent="0.2">
      <c r="A55" t="s">
        <v>936</v>
      </c>
      <c r="B55" t="s">
        <v>937</v>
      </c>
      <c r="C55" s="7" t="str">
        <f t="shared" si="0"/>
        <v>Let There Be Drums.Feder,UPSAHL</v>
      </c>
      <c r="D55">
        <f>IFERROR(VLOOKUP($C55, 'Base sheet'!$C$2:$L$853, 2, 0), "")</f>
        <v>2</v>
      </c>
      <c r="E55">
        <f>IFERROR(VLOOKUP($C55, 'Base sheet'!$C$2:$L$853, 3, 0), "")</f>
        <v>3</v>
      </c>
      <c r="F55" s="5">
        <f>IFERROR(VLOOKUP($C55, 'Base sheet'!$C$2:$L$853, 4, 0), "")</f>
        <v>99.977999999999994</v>
      </c>
      <c r="G55" t="str">
        <f>IFERROR(VLOOKUP($C55, 'Base sheet'!$C$2:$L$853, 5, 0), "")</f>
        <v>Electropop</v>
      </c>
      <c r="H55" s="4">
        <f>IFERROR(VLOOKUP($C55, 'Base sheet'!$C$2:$L$853, 6, 0), "")</f>
        <v>0.20200000000000001</v>
      </c>
      <c r="I55">
        <f>IFERROR(VLOOKUP($C55, 'Base sheet'!$C$2:$L$853, 7, 0), "")</f>
        <v>3</v>
      </c>
      <c r="J55">
        <f>IFERROR(VLOOKUP($C55, 'Base sheet'!$C$2:$L$853, 8, 0), "")</f>
        <v>4</v>
      </c>
      <c r="K55" t="str">
        <f>IFERROR(VLOOKUP($C55, 'Base sheet'!$C$2:$L$853, 9, 0), "")</f>
        <v>Rising</v>
      </c>
      <c r="L55" t="str">
        <f>IFERROR(IF(VLOOKUP($C55, 'Base sheet'!$C$2:$L$853, 10, 0) = 0, "", VLOOKUP($C55, 'Base sheet'!$C$2:$L$853, 10, 0)), "")</f>
        <v/>
      </c>
    </row>
    <row r="56" spans="1:12" x14ac:dyDescent="0.2">
      <c r="A56" s="8" t="s">
        <v>551</v>
      </c>
      <c r="B56" t="s">
        <v>552</v>
      </c>
      <c r="C56" s="7" t="str">
        <f t="shared" si="0"/>
        <v>comethru.Jeremy Zucker</v>
      </c>
      <c r="D56">
        <f>IFERROR(VLOOKUP($C56, 'Base sheet'!$C$2:$L$853, 2, 0), "")</f>
        <v>2</v>
      </c>
      <c r="E56">
        <f>IFERROR(VLOOKUP($C56, 'Base sheet'!$C$2:$L$853, 3, 0), "")</f>
        <v>2</v>
      </c>
      <c r="F56" s="5">
        <f>IFERROR(VLOOKUP($C56, 'Base sheet'!$C$2:$L$853, 4, 0), "")</f>
        <v>93.981999999999999</v>
      </c>
      <c r="G56" t="str">
        <f>IFERROR(VLOOKUP($C56, 'Base sheet'!$C$2:$L$853, 5, 0), "")</f>
        <v>Singer songwriter</v>
      </c>
      <c r="H56" s="4">
        <f>IFERROR(VLOOKUP($C56, 'Base sheet'!$C$2:$L$853, 6, 0), "")</f>
        <v>0.7</v>
      </c>
      <c r="I56">
        <f>IFERROR(VLOOKUP($C56, 'Base sheet'!$C$2:$L$853, 7, 0), "")</f>
        <v>2</v>
      </c>
      <c r="J56">
        <f>IFERROR(VLOOKUP($C56, 'Base sheet'!$C$2:$L$853, 8, 0), "")</f>
        <v>5</v>
      </c>
      <c r="K56" t="str">
        <f>IFERROR(VLOOKUP($C56, 'Base sheet'!$C$2:$L$853, 9, 0), "")</f>
        <v>None</v>
      </c>
      <c r="L56" t="str">
        <f>IFERROR(IF(VLOOKUP($C56, 'Base sheet'!$C$2:$L$853, 10, 0) = 0, "", VLOOKUP($C56, 'Base sheet'!$C$2:$L$853, 10, 0)), "")</f>
        <v/>
      </c>
    </row>
    <row r="57" spans="1:12" x14ac:dyDescent="0.2">
      <c r="A57" t="s">
        <v>96</v>
      </c>
      <c r="B57" t="s">
        <v>29</v>
      </c>
      <c r="C57" s="7" t="str">
        <f t="shared" si="0"/>
        <v>Free Fallin' - Live at the Nokia Theatre.John Mayer</v>
      </c>
      <c r="D57">
        <f>IFERROR(VLOOKUP($C57, 'Base sheet'!$C$2:$L$853, 2, 0), "")</f>
        <v>1</v>
      </c>
      <c r="E57">
        <f>IFERROR(VLOOKUP($C57, 'Base sheet'!$C$2:$L$853, 3, 0), "")</f>
        <v>2</v>
      </c>
      <c r="F57" s="5">
        <f>IFERROR(VLOOKUP($C57, 'Base sheet'!$C$2:$L$853, 4, 0), "")</f>
        <v>86.319000000000003</v>
      </c>
      <c r="G57" t="str">
        <f>IFERROR(VLOOKUP($C57, 'Base sheet'!$C$2:$L$853, 5, 0), "")</f>
        <v>Singer songwriter, Covers</v>
      </c>
      <c r="H57" s="4">
        <f>IFERROR(VLOOKUP($C57, 'Base sheet'!$C$2:$L$853, 6, 0), "")</f>
        <v>0.77100000000000002</v>
      </c>
      <c r="I57">
        <f>IFERROR(VLOOKUP($C57, 'Base sheet'!$C$2:$L$853, 7, 0), "")</f>
        <v>2</v>
      </c>
      <c r="J57">
        <f>IFERROR(VLOOKUP($C57, 'Base sheet'!$C$2:$L$853, 8, 0), "")</f>
        <v>5</v>
      </c>
      <c r="K57" t="str">
        <f>IFERROR(VLOOKUP($C57, 'Base sheet'!$C$2:$L$853, 9, 0), "")</f>
        <v>Rising</v>
      </c>
      <c r="L57" t="str">
        <f>IFERROR(IF(VLOOKUP($C57, 'Base sheet'!$C$2:$L$853, 10, 0) = 0, "", VLOOKUP($C57, 'Base sheet'!$C$2:$L$853, 10, 0)), "")</f>
        <v>Fade out at 4:07</v>
      </c>
    </row>
    <row r="58" spans="1:12" x14ac:dyDescent="0.2">
      <c r="C58" s="7" t="str">
        <f t="shared" si="0"/>
        <v>.</v>
      </c>
      <c r="D58" t="str">
        <f>IFERROR(VLOOKUP($C58, 'Base sheet'!$C$2:$L$853, 2, 0), "")</f>
        <v/>
      </c>
      <c r="E58" t="str">
        <f>IFERROR(VLOOKUP($C58, 'Base sheet'!$C$2:$L$853, 3, 0), "")</f>
        <v/>
      </c>
      <c r="F58" s="5" t="str">
        <f>IFERROR(VLOOKUP($C58, 'Base sheet'!$C$2:$L$853, 4, 0), "")</f>
        <v/>
      </c>
      <c r="G58" t="str">
        <f>IFERROR(VLOOKUP($C58, 'Base sheet'!$C$2:$L$853, 5, 0), "")</f>
        <v/>
      </c>
      <c r="H58" s="4" t="str">
        <f>IFERROR(VLOOKUP($C58, 'Base sheet'!$C$2:$L$853, 6, 0), "")</f>
        <v/>
      </c>
      <c r="I58" t="str">
        <f>IFERROR(VLOOKUP($C58, 'Base sheet'!$C$2:$L$853, 7, 0), "")</f>
        <v/>
      </c>
      <c r="J58" t="str">
        <f>IFERROR(VLOOKUP($C58, 'Base sheet'!$C$2:$L$853, 8, 0), "")</f>
        <v/>
      </c>
      <c r="K58" t="str">
        <f>IFERROR(VLOOKUP($C58, 'Base sheet'!$C$2:$L$853, 9, 0), "")</f>
        <v/>
      </c>
      <c r="L58" t="str">
        <f>IFERROR(IF(VLOOKUP($C58, 'Base sheet'!$C$2:$L$853, 10, 0) = 0, "", VLOOKUP($C58, 'Base sheet'!$C$2:$L$853, 10, 0)), "")</f>
        <v/>
      </c>
    </row>
    <row r="59" spans="1:12" x14ac:dyDescent="0.2">
      <c r="C59" s="7" t="str">
        <f t="shared" si="0"/>
        <v>.</v>
      </c>
      <c r="D59" t="str">
        <f>IFERROR(VLOOKUP($C59, 'Base sheet'!$C$2:$L$853, 2, 0), "")</f>
        <v/>
      </c>
      <c r="E59" t="str">
        <f>IFERROR(VLOOKUP($C59, 'Base sheet'!$C$2:$L$853, 3, 0), "")</f>
        <v/>
      </c>
      <c r="F59" s="5" t="str">
        <f>IFERROR(VLOOKUP($C59, 'Base sheet'!$C$2:$L$853, 4, 0), "")</f>
        <v/>
      </c>
      <c r="G59" t="str">
        <f>IFERROR(VLOOKUP($C59, 'Base sheet'!$C$2:$L$853, 5, 0), "")</f>
        <v/>
      </c>
      <c r="H59" s="4" t="str">
        <f>IFERROR(VLOOKUP($C59, 'Base sheet'!$C$2:$L$853, 6, 0), "")</f>
        <v/>
      </c>
      <c r="I59" t="str">
        <f>IFERROR(VLOOKUP($C59, 'Base sheet'!$C$2:$L$853, 7, 0), "")</f>
        <v/>
      </c>
      <c r="J59" t="str">
        <f>IFERROR(VLOOKUP($C59, 'Base sheet'!$C$2:$L$853, 8, 0), "")</f>
        <v/>
      </c>
      <c r="K59" t="str">
        <f>IFERROR(VLOOKUP($C59, 'Base sheet'!$C$2:$L$853, 9, 0), "")</f>
        <v/>
      </c>
      <c r="L59" t="str">
        <f>IFERROR(IF(VLOOKUP($C59, 'Base sheet'!$C$2:$L$853, 10, 0) = 0, "", VLOOKUP($C59, 'Base sheet'!$C$2:$L$853, 10, 0)), "")</f>
        <v/>
      </c>
    </row>
    <row r="60" spans="1:12" x14ac:dyDescent="0.2">
      <c r="C60" s="7" t="str">
        <f t="shared" si="0"/>
        <v>.</v>
      </c>
      <c r="D60" t="str">
        <f>IFERROR(VLOOKUP($C60, 'Base sheet'!$C$2:$L$853, 2, 0), "")</f>
        <v/>
      </c>
      <c r="E60" t="str">
        <f>IFERROR(VLOOKUP($C60, 'Base sheet'!$C$2:$L$853, 3, 0), "")</f>
        <v/>
      </c>
      <c r="F60" s="5" t="str">
        <f>IFERROR(VLOOKUP($C60, 'Base sheet'!$C$2:$L$853, 4, 0), "")</f>
        <v/>
      </c>
      <c r="G60" t="str">
        <f>IFERROR(VLOOKUP($C60, 'Base sheet'!$C$2:$L$853, 5, 0), "")</f>
        <v/>
      </c>
      <c r="H60" s="4" t="str">
        <f>IFERROR(VLOOKUP($C60, 'Base sheet'!$C$2:$L$853, 6, 0), "")</f>
        <v/>
      </c>
      <c r="I60" t="str">
        <f>IFERROR(VLOOKUP($C60, 'Base sheet'!$C$2:$L$853, 7, 0), "")</f>
        <v/>
      </c>
      <c r="J60" t="str">
        <f>IFERROR(VLOOKUP($C60, 'Base sheet'!$C$2:$L$853, 8, 0), "")</f>
        <v/>
      </c>
      <c r="K60" t="str">
        <f>IFERROR(VLOOKUP($C60, 'Base sheet'!$C$2:$L$853, 9, 0), "")</f>
        <v/>
      </c>
      <c r="L60" t="str">
        <f>IFERROR(IF(VLOOKUP($C60, 'Base sheet'!$C$2:$L$853, 10, 0) = 0, "", VLOOKUP($C60, 'Base sheet'!$C$2:$L$853, 10, 0)), "")</f>
        <v/>
      </c>
    </row>
    <row r="61" spans="1:12" x14ac:dyDescent="0.2">
      <c r="C61" s="7" t="str">
        <f t="shared" si="0"/>
        <v>.</v>
      </c>
      <c r="D61" t="str">
        <f>IFERROR(VLOOKUP($C61, 'Base sheet'!$C$2:$L$853, 2, 0), "")</f>
        <v/>
      </c>
      <c r="E61" t="str">
        <f>IFERROR(VLOOKUP($C61, 'Base sheet'!$C$2:$L$853, 3, 0), "")</f>
        <v/>
      </c>
      <c r="F61" s="5" t="str">
        <f>IFERROR(VLOOKUP($C61, 'Base sheet'!$C$2:$L$853, 4, 0), "")</f>
        <v/>
      </c>
      <c r="G61" t="str">
        <f>IFERROR(VLOOKUP($C61, 'Base sheet'!$C$2:$L$853, 5, 0), "")</f>
        <v/>
      </c>
      <c r="H61" s="4" t="str">
        <f>IFERROR(VLOOKUP($C61, 'Base sheet'!$C$2:$L$853, 6, 0), "")</f>
        <v/>
      </c>
      <c r="I61" t="str">
        <f>IFERROR(VLOOKUP($C61, 'Base sheet'!$C$2:$L$853, 7, 0), "")</f>
        <v/>
      </c>
      <c r="J61" t="str">
        <f>IFERROR(VLOOKUP($C61, 'Base sheet'!$C$2:$L$853, 8, 0), "")</f>
        <v/>
      </c>
      <c r="K61" t="str">
        <f>IFERROR(VLOOKUP($C61, 'Base sheet'!$C$2:$L$853, 9, 0), "")</f>
        <v/>
      </c>
      <c r="L61" t="str">
        <f>IFERROR(IF(VLOOKUP($C61, 'Base sheet'!$C$2:$L$853, 10, 0) = 0, "", VLOOKUP($C61, 'Base sheet'!$C$2:$L$853, 10, 0)), "")</f>
        <v/>
      </c>
    </row>
    <row r="62" spans="1:12" x14ac:dyDescent="0.2">
      <c r="C62" s="7" t="str">
        <f t="shared" si="0"/>
        <v>.</v>
      </c>
      <c r="D62" t="str">
        <f>IFERROR(VLOOKUP($C62, 'Base sheet'!$C$2:$L$853, 2, 0), "")</f>
        <v/>
      </c>
      <c r="E62" t="str">
        <f>IFERROR(VLOOKUP($C62, 'Base sheet'!$C$2:$L$853, 3, 0), "")</f>
        <v/>
      </c>
      <c r="F62" s="5" t="str">
        <f>IFERROR(VLOOKUP($C62, 'Base sheet'!$C$2:$L$853, 4, 0), "")</f>
        <v/>
      </c>
      <c r="G62" t="str">
        <f>IFERROR(VLOOKUP($C62, 'Base sheet'!$C$2:$L$853, 5, 0), "")</f>
        <v/>
      </c>
      <c r="H62" s="4" t="str">
        <f>IFERROR(VLOOKUP($C62, 'Base sheet'!$C$2:$L$853, 6, 0), "")</f>
        <v/>
      </c>
      <c r="I62" t="str">
        <f>IFERROR(VLOOKUP($C62, 'Base sheet'!$C$2:$L$853, 7, 0), "")</f>
        <v/>
      </c>
      <c r="J62" t="str">
        <f>IFERROR(VLOOKUP($C62, 'Base sheet'!$C$2:$L$853, 8, 0), "")</f>
        <v/>
      </c>
      <c r="K62" t="str">
        <f>IFERROR(VLOOKUP($C62, 'Base sheet'!$C$2:$L$853, 9, 0), "")</f>
        <v/>
      </c>
      <c r="L62" t="str">
        <f>IFERROR(IF(VLOOKUP($C62, 'Base sheet'!$C$2:$L$853, 10, 0) = 0, "", VLOOKUP($C62, 'Base sheet'!$C$2:$L$853, 10, 0)), "")</f>
        <v/>
      </c>
    </row>
    <row r="63" spans="1:12" x14ac:dyDescent="0.2">
      <c r="C63" s="7" t="str">
        <f t="shared" si="0"/>
        <v>.</v>
      </c>
      <c r="D63" t="str">
        <f>IFERROR(VLOOKUP($C63, 'Base sheet'!$C$2:$L$853, 2, 0), "")</f>
        <v/>
      </c>
      <c r="E63" t="str">
        <f>IFERROR(VLOOKUP($C63, 'Base sheet'!$C$2:$L$853, 3, 0), "")</f>
        <v/>
      </c>
      <c r="F63" s="5" t="str">
        <f>IFERROR(VLOOKUP($C63, 'Base sheet'!$C$2:$L$853, 4, 0), "")</f>
        <v/>
      </c>
      <c r="G63" t="str">
        <f>IFERROR(VLOOKUP($C63, 'Base sheet'!$C$2:$L$853, 5, 0), "")</f>
        <v/>
      </c>
      <c r="H63" s="4" t="str">
        <f>IFERROR(VLOOKUP($C63, 'Base sheet'!$C$2:$L$853, 6, 0), "")</f>
        <v/>
      </c>
      <c r="I63" t="str">
        <f>IFERROR(VLOOKUP($C63, 'Base sheet'!$C$2:$L$853, 7, 0), "")</f>
        <v/>
      </c>
      <c r="J63" t="str">
        <f>IFERROR(VLOOKUP($C63, 'Base sheet'!$C$2:$L$853, 8, 0), "")</f>
        <v/>
      </c>
      <c r="K63" t="str">
        <f>IFERROR(VLOOKUP($C63, 'Base sheet'!$C$2:$L$853, 9, 0), "")</f>
        <v/>
      </c>
      <c r="L63" t="str">
        <f>IFERROR(IF(VLOOKUP($C63, 'Base sheet'!$C$2:$L$853, 10, 0) = 0, "", VLOOKUP($C63, 'Base sheet'!$C$2:$L$853, 10, 0)), "")</f>
        <v/>
      </c>
    </row>
    <row r="64" spans="1:12" x14ac:dyDescent="0.2">
      <c r="C64" s="7" t="str">
        <f t="shared" si="0"/>
        <v>.</v>
      </c>
      <c r="D64" t="str">
        <f>IFERROR(VLOOKUP($C64, 'Base sheet'!$C$2:$L$853, 2, 0), "")</f>
        <v/>
      </c>
      <c r="E64" t="str">
        <f>IFERROR(VLOOKUP($C64, 'Base sheet'!$C$2:$L$853, 3, 0), "")</f>
        <v/>
      </c>
      <c r="F64" s="5" t="str">
        <f>IFERROR(VLOOKUP($C64, 'Base sheet'!$C$2:$L$853, 4, 0), "")</f>
        <v/>
      </c>
      <c r="G64" t="str">
        <f>IFERROR(VLOOKUP($C64, 'Base sheet'!$C$2:$L$853, 5, 0), "")</f>
        <v/>
      </c>
      <c r="H64" s="4" t="str">
        <f>IFERROR(VLOOKUP($C64, 'Base sheet'!$C$2:$L$853, 6, 0), "")</f>
        <v/>
      </c>
      <c r="I64" t="str">
        <f>IFERROR(VLOOKUP($C64, 'Base sheet'!$C$2:$L$853, 7, 0), "")</f>
        <v/>
      </c>
      <c r="J64" t="str">
        <f>IFERROR(VLOOKUP($C64, 'Base sheet'!$C$2:$L$853, 8, 0), "")</f>
        <v/>
      </c>
      <c r="K64" t="str">
        <f>IFERROR(VLOOKUP($C64, 'Base sheet'!$C$2:$L$853, 9, 0), "")</f>
        <v/>
      </c>
      <c r="L64" t="str">
        <f>IFERROR(IF(VLOOKUP($C64, 'Base sheet'!$C$2:$L$853, 10, 0) = 0, "", VLOOKUP($C64, 'Base sheet'!$C$2:$L$853, 10, 0)), "")</f>
        <v/>
      </c>
    </row>
    <row r="65" spans="3:12" x14ac:dyDescent="0.2">
      <c r="C65" s="7" t="str">
        <f t="shared" si="0"/>
        <v>.</v>
      </c>
      <c r="D65" t="str">
        <f>IFERROR(VLOOKUP($C65, 'Base sheet'!$C$2:$L$853, 2, 0), "")</f>
        <v/>
      </c>
      <c r="E65" t="str">
        <f>IFERROR(VLOOKUP($C65, 'Base sheet'!$C$2:$L$853, 3, 0), "")</f>
        <v/>
      </c>
      <c r="F65" s="5" t="str">
        <f>IFERROR(VLOOKUP($C65, 'Base sheet'!$C$2:$L$853, 4, 0), "")</f>
        <v/>
      </c>
      <c r="G65" t="str">
        <f>IFERROR(VLOOKUP($C65, 'Base sheet'!$C$2:$L$853, 5, 0), "")</f>
        <v/>
      </c>
      <c r="H65" s="4" t="str">
        <f>IFERROR(VLOOKUP($C65, 'Base sheet'!$C$2:$L$853, 6, 0), "")</f>
        <v/>
      </c>
      <c r="I65" t="str">
        <f>IFERROR(VLOOKUP($C65, 'Base sheet'!$C$2:$L$853, 7, 0), "")</f>
        <v/>
      </c>
      <c r="J65" t="str">
        <f>IFERROR(VLOOKUP($C65, 'Base sheet'!$C$2:$L$853, 8, 0), "")</f>
        <v/>
      </c>
      <c r="K65" t="str">
        <f>IFERROR(VLOOKUP($C65, 'Base sheet'!$C$2:$L$853, 9, 0), "")</f>
        <v/>
      </c>
      <c r="L65" t="str">
        <f>IFERROR(IF(VLOOKUP($C65, 'Base sheet'!$C$2:$L$853, 10, 0) = 0, "", VLOOKUP($C65, 'Base sheet'!$C$2:$L$853, 10, 0)), "")</f>
        <v/>
      </c>
    </row>
    <row r="66" spans="3:12" x14ac:dyDescent="0.2">
      <c r="C66" s="7" t="str">
        <f t="shared" ref="C66:C129" si="1">A66&amp;"."&amp;B66</f>
        <v>.</v>
      </c>
      <c r="D66" t="str">
        <f>IFERROR(VLOOKUP($C66, 'Base sheet'!$C$2:$L$853, 2, 0), "")</f>
        <v/>
      </c>
      <c r="E66" t="str">
        <f>IFERROR(VLOOKUP($C66, 'Base sheet'!$C$2:$L$853, 3, 0), "")</f>
        <v/>
      </c>
      <c r="F66" s="5" t="str">
        <f>IFERROR(VLOOKUP($C66, 'Base sheet'!$C$2:$L$853, 4, 0), "")</f>
        <v/>
      </c>
      <c r="G66" t="str">
        <f>IFERROR(VLOOKUP($C66, 'Base sheet'!$C$2:$L$853, 5, 0), "")</f>
        <v/>
      </c>
      <c r="H66" s="4" t="str">
        <f>IFERROR(VLOOKUP($C66, 'Base sheet'!$C$2:$L$853, 6, 0), "")</f>
        <v/>
      </c>
      <c r="I66" t="str">
        <f>IFERROR(VLOOKUP($C66, 'Base sheet'!$C$2:$L$853, 7, 0), "")</f>
        <v/>
      </c>
      <c r="J66" t="str">
        <f>IFERROR(VLOOKUP($C66, 'Base sheet'!$C$2:$L$853, 8, 0), "")</f>
        <v/>
      </c>
      <c r="K66" t="str">
        <f>IFERROR(VLOOKUP($C66, 'Base sheet'!$C$2:$L$853, 9, 0), "")</f>
        <v/>
      </c>
      <c r="L66" t="str">
        <f>IFERROR(IF(VLOOKUP($C66, 'Base sheet'!$C$2:$L$853, 10, 0) = 0, "", VLOOKUP($C66, 'Base sheet'!$C$2:$L$853, 10, 0)), "")</f>
        <v/>
      </c>
    </row>
    <row r="67" spans="3:12" x14ac:dyDescent="0.2">
      <c r="C67" s="7" t="str">
        <f t="shared" si="1"/>
        <v>.</v>
      </c>
      <c r="D67" t="str">
        <f>IFERROR(VLOOKUP($C67, 'Base sheet'!$C$2:$L$853, 2, 0), "")</f>
        <v/>
      </c>
      <c r="E67" t="str">
        <f>IFERROR(VLOOKUP($C67, 'Base sheet'!$C$2:$L$853, 3, 0), "")</f>
        <v/>
      </c>
      <c r="F67" s="5" t="str">
        <f>IFERROR(VLOOKUP($C67, 'Base sheet'!$C$2:$L$853, 4, 0), "")</f>
        <v/>
      </c>
      <c r="G67" t="str">
        <f>IFERROR(VLOOKUP($C67, 'Base sheet'!$C$2:$L$853, 5, 0), "")</f>
        <v/>
      </c>
      <c r="H67" s="4" t="str">
        <f>IFERROR(VLOOKUP($C67, 'Base sheet'!$C$2:$L$853, 6, 0), "")</f>
        <v/>
      </c>
      <c r="I67" t="str">
        <f>IFERROR(VLOOKUP($C67, 'Base sheet'!$C$2:$L$853, 7, 0), "")</f>
        <v/>
      </c>
      <c r="J67" t="str">
        <f>IFERROR(VLOOKUP($C67, 'Base sheet'!$C$2:$L$853, 8, 0), "")</f>
        <v/>
      </c>
      <c r="K67" t="str">
        <f>IFERROR(VLOOKUP($C67, 'Base sheet'!$C$2:$L$853, 9, 0), "")</f>
        <v/>
      </c>
      <c r="L67" t="str">
        <f>IFERROR(IF(VLOOKUP($C67, 'Base sheet'!$C$2:$L$853, 10, 0) = 0, "", VLOOKUP($C67, 'Base sheet'!$C$2:$L$853, 10, 0)), "")</f>
        <v/>
      </c>
    </row>
    <row r="68" spans="3:12" x14ac:dyDescent="0.2">
      <c r="C68" s="7" t="str">
        <f t="shared" si="1"/>
        <v>.</v>
      </c>
      <c r="D68" t="str">
        <f>IFERROR(VLOOKUP($C68, 'Base sheet'!$C$2:$L$853, 2, 0), "")</f>
        <v/>
      </c>
      <c r="E68" t="str">
        <f>IFERROR(VLOOKUP($C68, 'Base sheet'!$C$2:$L$853, 3, 0), "")</f>
        <v/>
      </c>
      <c r="F68" s="5" t="str">
        <f>IFERROR(VLOOKUP($C68, 'Base sheet'!$C$2:$L$853, 4, 0), "")</f>
        <v/>
      </c>
      <c r="G68" t="str">
        <f>IFERROR(VLOOKUP($C68, 'Base sheet'!$C$2:$L$853, 5, 0), "")</f>
        <v/>
      </c>
      <c r="H68" s="4" t="str">
        <f>IFERROR(VLOOKUP($C68, 'Base sheet'!$C$2:$L$853, 6, 0), "")</f>
        <v/>
      </c>
      <c r="I68" t="str">
        <f>IFERROR(VLOOKUP($C68, 'Base sheet'!$C$2:$L$853, 7, 0), "")</f>
        <v/>
      </c>
      <c r="J68" t="str">
        <f>IFERROR(VLOOKUP($C68, 'Base sheet'!$C$2:$L$853, 8, 0), "")</f>
        <v/>
      </c>
      <c r="K68" t="str">
        <f>IFERROR(VLOOKUP($C68, 'Base sheet'!$C$2:$L$853, 9, 0), "")</f>
        <v/>
      </c>
      <c r="L68" t="str">
        <f>IFERROR(IF(VLOOKUP($C68, 'Base sheet'!$C$2:$L$853, 10, 0) = 0, "", VLOOKUP($C68, 'Base sheet'!$C$2:$L$853, 10, 0)), "")</f>
        <v/>
      </c>
    </row>
    <row r="69" spans="3:12" x14ac:dyDescent="0.2">
      <c r="C69" s="7" t="str">
        <f t="shared" si="1"/>
        <v>.</v>
      </c>
      <c r="D69" t="str">
        <f>IFERROR(VLOOKUP($C69, 'Base sheet'!$C$2:$L$853, 2, 0), "")</f>
        <v/>
      </c>
      <c r="E69" t="str">
        <f>IFERROR(VLOOKUP($C69, 'Base sheet'!$C$2:$L$853, 3, 0), "")</f>
        <v/>
      </c>
      <c r="F69" s="5" t="str">
        <f>IFERROR(VLOOKUP($C69, 'Base sheet'!$C$2:$L$853, 4, 0), "")</f>
        <v/>
      </c>
      <c r="G69" t="str">
        <f>IFERROR(VLOOKUP($C69, 'Base sheet'!$C$2:$L$853, 5, 0), "")</f>
        <v/>
      </c>
      <c r="H69" s="4" t="str">
        <f>IFERROR(VLOOKUP($C69, 'Base sheet'!$C$2:$L$853, 6, 0), "")</f>
        <v/>
      </c>
      <c r="I69" t="str">
        <f>IFERROR(VLOOKUP($C69, 'Base sheet'!$C$2:$L$853, 7, 0), "")</f>
        <v/>
      </c>
      <c r="J69" t="str">
        <f>IFERROR(VLOOKUP($C69, 'Base sheet'!$C$2:$L$853, 8, 0), "")</f>
        <v/>
      </c>
      <c r="K69" t="str">
        <f>IFERROR(VLOOKUP($C69, 'Base sheet'!$C$2:$L$853, 9, 0), "")</f>
        <v/>
      </c>
      <c r="L69" t="str">
        <f>IFERROR(IF(VLOOKUP($C69, 'Base sheet'!$C$2:$L$853, 10, 0) = 0, "", VLOOKUP($C69, 'Base sheet'!$C$2:$L$853, 10, 0)), "")</f>
        <v/>
      </c>
    </row>
    <row r="70" spans="3:12" x14ac:dyDescent="0.2">
      <c r="C70" s="7" t="str">
        <f t="shared" si="1"/>
        <v>.</v>
      </c>
      <c r="D70" t="str">
        <f>IFERROR(VLOOKUP($C70, 'Base sheet'!$C$2:$L$853, 2, 0), "")</f>
        <v/>
      </c>
      <c r="E70" t="str">
        <f>IFERROR(VLOOKUP($C70, 'Base sheet'!$C$2:$L$853, 3, 0), "")</f>
        <v/>
      </c>
      <c r="F70" s="5" t="str">
        <f>IFERROR(VLOOKUP($C70, 'Base sheet'!$C$2:$L$853, 4, 0), "")</f>
        <v/>
      </c>
      <c r="G70" t="str">
        <f>IFERROR(VLOOKUP($C70, 'Base sheet'!$C$2:$L$853, 5, 0), "")</f>
        <v/>
      </c>
      <c r="H70" s="4" t="str">
        <f>IFERROR(VLOOKUP($C70, 'Base sheet'!$C$2:$L$853, 6, 0), "")</f>
        <v/>
      </c>
      <c r="I70" t="str">
        <f>IFERROR(VLOOKUP($C70, 'Base sheet'!$C$2:$L$853, 7, 0), "")</f>
        <v/>
      </c>
      <c r="J70" t="str">
        <f>IFERROR(VLOOKUP($C70, 'Base sheet'!$C$2:$L$853, 8, 0), "")</f>
        <v/>
      </c>
      <c r="K70" t="str">
        <f>IFERROR(VLOOKUP($C70, 'Base sheet'!$C$2:$L$853, 9, 0), "")</f>
        <v/>
      </c>
      <c r="L70" t="str">
        <f>IFERROR(IF(VLOOKUP($C70, 'Base sheet'!$C$2:$L$853, 10, 0) = 0, "", VLOOKUP($C70, 'Base sheet'!$C$2:$L$853, 10, 0)), "")</f>
        <v/>
      </c>
    </row>
    <row r="71" spans="3:12" x14ac:dyDescent="0.2">
      <c r="C71" s="7" t="str">
        <f t="shared" si="1"/>
        <v>.</v>
      </c>
      <c r="D71" t="str">
        <f>IFERROR(VLOOKUP($C71, 'Base sheet'!$C$2:$L$853, 2, 0), "")</f>
        <v/>
      </c>
      <c r="E71" t="str">
        <f>IFERROR(VLOOKUP($C71, 'Base sheet'!$C$2:$L$853, 3, 0), "")</f>
        <v/>
      </c>
      <c r="F71" s="5" t="str">
        <f>IFERROR(VLOOKUP($C71, 'Base sheet'!$C$2:$L$853, 4, 0), "")</f>
        <v/>
      </c>
      <c r="G71" t="str">
        <f>IFERROR(VLOOKUP($C71, 'Base sheet'!$C$2:$L$853, 5, 0), "")</f>
        <v/>
      </c>
      <c r="H71" s="4" t="str">
        <f>IFERROR(VLOOKUP($C71, 'Base sheet'!$C$2:$L$853, 6, 0), "")</f>
        <v/>
      </c>
      <c r="I71" t="str">
        <f>IFERROR(VLOOKUP($C71, 'Base sheet'!$C$2:$L$853, 7, 0), "")</f>
        <v/>
      </c>
      <c r="J71" t="str">
        <f>IFERROR(VLOOKUP($C71, 'Base sheet'!$C$2:$L$853, 8, 0), "")</f>
        <v/>
      </c>
      <c r="K71" t="str">
        <f>IFERROR(VLOOKUP($C71, 'Base sheet'!$C$2:$L$853, 9, 0), "")</f>
        <v/>
      </c>
      <c r="L71" t="str">
        <f>IFERROR(IF(VLOOKUP($C71, 'Base sheet'!$C$2:$L$853, 10, 0) = 0, "", VLOOKUP($C71, 'Base sheet'!$C$2:$L$853, 10, 0)), "")</f>
        <v/>
      </c>
    </row>
    <row r="72" spans="3:12" x14ac:dyDescent="0.2">
      <c r="C72" s="7" t="str">
        <f t="shared" si="1"/>
        <v>.</v>
      </c>
      <c r="D72" t="str">
        <f>IFERROR(VLOOKUP($C72, 'Base sheet'!$C$2:$L$853, 2, 0), "")</f>
        <v/>
      </c>
      <c r="E72" t="str">
        <f>IFERROR(VLOOKUP($C72, 'Base sheet'!$C$2:$L$853, 3, 0), "")</f>
        <v/>
      </c>
      <c r="F72" s="5" t="str">
        <f>IFERROR(VLOOKUP($C72, 'Base sheet'!$C$2:$L$853, 4, 0), "")</f>
        <v/>
      </c>
      <c r="G72" t="str">
        <f>IFERROR(VLOOKUP($C72, 'Base sheet'!$C$2:$L$853, 5, 0), "")</f>
        <v/>
      </c>
      <c r="H72" s="4" t="str">
        <f>IFERROR(VLOOKUP($C72, 'Base sheet'!$C$2:$L$853, 6, 0), "")</f>
        <v/>
      </c>
      <c r="I72" t="str">
        <f>IFERROR(VLOOKUP($C72, 'Base sheet'!$C$2:$L$853, 7, 0), "")</f>
        <v/>
      </c>
      <c r="J72" t="str">
        <f>IFERROR(VLOOKUP($C72, 'Base sheet'!$C$2:$L$853, 8, 0), "")</f>
        <v/>
      </c>
      <c r="K72" t="str">
        <f>IFERROR(VLOOKUP($C72, 'Base sheet'!$C$2:$L$853, 9, 0), "")</f>
        <v/>
      </c>
      <c r="L72" t="str">
        <f>IFERROR(IF(VLOOKUP($C72, 'Base sheet'!$C$2:$L$853, 10, 0) = 0, "", VLOOKUP($C72, 'Base sheet'!$C$2:$L$853, 10, 0)), "")</f>
        <v/>
      </c>
    </row>
    <row r="73" spans="3:12" x14ac:dyDescent="0.2">
      <c r="C73" s="7" t="str">
        <f t="shared" si="1"/>
        <v>.</v>
      </c>
      <c r="D73" t="str">
        <f>IFERROR(VLOOKUP($C73, 'Base sheet'!$C$2:$L$853, 2, 0), "")</f>
        <v/>
      </c>
      <c r="E73" t="str">
        <f>IFERROR(VLOOKUP($C73, 'Base sheet'!$C$2:$L$853, 3, 0), "")</f>
        <v/>
      </c>
      <c r="F73" s="5" t="str">
        <f>IFERROR(VLOOKUP($C73, 'Base sheet'!$C$2:$L$853, 4, 0), "")</f>
        <v/>
      </c>
      <c r="G73" t="str">
        <f>IFERROR(VLOOKUP($C73, 'Base sheet'!$C$2:$L$853, 5, 0), "")</f>
        <v/>
      </c>
      <c r="H73" s="4" t="str">
        <f>IFERROR(VLOOKUP($C73, 'Base sheet'!$C$2:$L$853, 6, 0), "")</f>
        <v/>
      </c>
      <c r="I73" t="str">
        <f>IFERROR(VLOOKUP($C73, 'Base sheet'!$C$2:$L$853, 7, 0), "")</f>
        <v/>
      </c>
      <c r="J73" t="str">
        <f>IFERROR(VLOOKUP($C73, 'Base sheet'!$C$2:$L$853, 8, 0), "")</f>
        <v/>
      </c>
      <c r="K73" t="str">
        <f>IFERROR(VLOOKUP($C73, 'Base sheet'!$C$2:$L$853, 9, 0), "")</f>
        <v/>
      </c>
      <c r="L73" t="str">
        <f>IFERROR(IF(VLOOKUP($C73, 'Base sheet'!$C$2:$L$853, 10, 0) = 0, "", VLOOKUP($C73, 'Base sheet'!$C$2:$L$853, 10, 0)), "")</f>
        <v/>
      </c>
    </row>
    <row r="74" spans="3:12" x14ac:dyDescent="0.2">
      <c r="C74" s="7" t="str">
        <f t="shared" si="1"/>
        <v>.</v>
      </c>
      <c r="D74" t="str">
        <f>IFERROR(VLOOKUP($C74, 'Base sheet'!$C$2:$L$853, 2, 0), "")</f>
        <v/>
      </c>
      <c r="E74" t="str">
        <f>IFERROR(VLOOKUP($C74, 'Base sheet'!$C$2:$L$853, 3, 0), "")</f>
        <v/>
      </c>
      <c r="F74" s="5" t="str">
        <f>IFERROR(VLOOKUP($C74, 'Base sheet'!$C$2:$L$853, 4, 0), "")</f>
        <v/>
      </c>
      <c r="G74" t="str">
        <f>IFERROR(VLOOKUP($C74, 'Base sheet'!$C$2:$L$853, 5, 0), "")</f>
        <v/>
      </c>
      <c r="H74" s="4" t="str">
        <f>IFERROR(VLOOKUP($C74, 'Base sheet'!$C$2:$L$853, 6, 0), "")</f>
        <v/>
      </c>
      <c r="I74" t="str">
        <f>IFERROR(VLOOKUP($C74, 'Base sheet'!$C$2:$L$853, 7, 0), "")</f>
        <v/>
      </c>
      <c r="J74" t="str">
        <f>IFERROR(VLOOKUP($C74, 'Base sheet'!$C$2:$L$853, 8, 0), "")</f>
        <v/>
      </c>
      <c r="K74" t="str">
        <f>IFERROR(VLOOKUP($C74, 'Base sheet'!$C$2:$L$853, 9, 0), "")</f>
        <v/>
      </c>
      <c r="L74" t="str">
        <f>IFERROR(IF(VLOOKUP($C74, 'Base sheet'!$C$2:$L$853, 10, 0) = 0, "", VLOOKUP($C74, 'Base sheet'!$C$2:$L$853, 10, 0)), "")</f>
        <v/>
      </c>
    </row>
    <row r="75" spans="3:12" x14ac:dyDescent="0.2">
      <c r="C75" s="7" t="str">
        <f t="shared" si="1"/>
        <v>.</v>
      </c>
      <c r="D75" t="str">
        <f>IFERROR(VLOOKUP($C75, 'Base sheet'!$C$2:$L$853, 2, 0), "")</f>
        <v/>
      </c>
      <c r="E75" t="str">
        <f>IFERROR(VLOOKUP($C75, 'Base sheet'!$C$2:$L$853, 3, 0), "")</f>
        <v/>
      </c>
      <c r="F75" s="5" t="str">
        <f>IFERROR(VLOOKUP($C75, 'Base sheet'!$C$2:$L$853, 4, 0), "")</f>
        <v/>
      </c>
      <c r="G75" t="str">
        <f>IFERROR(VLOOKUP($C75, 'Base sheet'!$C$2:$L$853, 5, 0), "")</f>
        <v/>
      </c>
      <c r="H75" s="4" t="str">
        <f>IFERROR(VLOOKUP($C75, 'Base sheet'!$C$2:$L$853, 6, 0), "")</f>
        <v/>
      </c>
      <c r="I75" t="str">
        <f>IFERROR(VLOOKUP($C75, 'Base sheet'!$C$2:$L$853, 7, 0), "")</f>
        <v/>
      </c>
      <c r="J75" t="str">
        <f>IFERROR(VLOOKUP($C75, 'Base sheet'!$C$2:$L$853, 8, 0), "")</f>
        <v/>
      </c>
      <c r="K75" t="str">
        <f>IFERROR(VLOOKUP($C75, 'Base sheet'!$C$2:$L$853, 9, 0), "")</f>
        <v/>
      </c>
      <c r="L75" t="str">
        <f>IFERROR(IF(VLOOKUP($C75, 'Base sheet'!$C$2:$L$853, 10, 0) = 0, "", VLOOKUP($C75, 'Base sheet'!$C$2:$L$853, 10, 0)), "")</f>
        <v/>
      </c>
    </row>
    <row r="76" spans="3:12" x14ac:dyDescent="0.2">
      <c r="C76" s="7" t="str">
        <f t="shared" si="1"/>
        <v>.</v>
      </c>
      <c r="D76" t="str">
        <f>IFERROR(VLOOKUP($C76, 'Base sheet'!$C$2:$L$853, 2, 0), "")</f>
        <v/>
      </c>
      <c r="E76" t="str">
        <f>IFERROR(VLOOKUP($C76, 'Base sheet'!$C$2:$L$853, 3, 0), "")</f>
        <v/>
      </c>
      <c r="F76" s="5" t="str">
        <f>IFERROR(VLOOKUP($C76, 'Base sheet'!$C$2:$L$853, 4, 0), "")</f>
        <v/>
      </c>
      <c r="G76" t="str">
        <f>IFERROR(VLOOKUP($C76, 'Base sheet'!$C$2:$L$853, 5, 0), "")</f>
        <v/>
      </c>
      <c r="H76" s="4" t="str">
        <f>IFERROR(VLOOKUP($C76, 'Base sheet'!$C$2:$L$853, 6, 0), "")</f>
        <v/>
      </c>
      <c r="I76" t="str">
        <f>IFERROR(VLOOKUP($C76, 'Base sheet'!$C$2:$L$853, 7, 0), "")</f>
        <v/>
      </c>
      <c r="J76" t="str">
        <f>IFERROR(VLOOKUP($C76, 'Base sheet'!$C$2:$L$853, 8, 0), "")</f>
        <v/>
      </c>
      <c r="K76" t="str">
        <f>IFERROR(VLOOKUP($C76, 'Base sheet'!$C$2:$L$853, 9, 0), "")</f>
        <v/>
      </c>
      <c r="L76" t="str">
        <f>IFERROR(IF(VLOOKUP($C76, 'Base sheet'!$C$2:$L$853, 10, 0) = 0, "", VLOOKUP($C76, 'Base sheet'!$C$2:$L$853, 10, 0)), "")</f>
        <v/>
      </c>
    </row>
    <row r="77" spans="3:12" x14ac:dyDescent="0.2">
      <c r="C77" s="7" t="str">
        <f t="shared" si="1"/>
        <v>.</v>
      </c>
      <c r="D77" t="str">
        <f>IFERROR(VLOOKUP($C77, 'Base sheet'!$C$2:$L$853, 2, 0), "")</f>
        <v/>
      </c>
      <c r="E77" t="str">
        <f>IFERROR(VLOOKUP($C77, 'Base sheet'!$C$2:$L$853, 3, 0), "")</f>
        <v/>
      </c>
      <c r="F77" s="5" t="str">
        <f>IFERROR(VLOOKUP($C77, 'Base sheet'!$C$2:$L$853, 4, 0), "")</f>
        <v/>
      </c>
      <c r="G77" t="str">
        <f>IFERROR(VLOOKUP($C77, 'Base sheet'!$C$2:$L$853, 5, 0), "")</f>
        <v/>
      </c>
      <c r="H77" s="4" t="str">
        <f>IFERROR(VLOOKUP($C77, 'Base sheet'!$C$2:$L$853, 6, 0), "")</f>
        <v/>
      </c>
      <c r="I77" t="str">
        <f>IFERROR(VLOOKUP($C77, 'Base sheet'!$C$2:$L$853, 7, 0), "")</f>
        <v/>
      </c>
      <c r="J77" t="str">
        <f>IFERROR(VLOOKUP($C77, 'Base sheet'!$C$2:$L$853, 8, 0), "")</f>
        <v/>
      </c>
      <c r="K77" t="str">
        <f>IFERROR(VLOOKUP($C77, 'Base sheet'!$C$2:$L$853, 9, 0), "")</f>
        <v/>
      </c>
      <c r="L77" t="str">
        <f>IFERROR(IF(VLOOKUP($C77, 'Base sheet'!$C$2:$L$853, 10, 0) = 0, "", VLOOKUP($C77, 'Base sheet'!$C$2:$L$853, 10, 0)), "")</f>
        <v/>
      </c>
    </row>
    <row r="78" spans="3:12" x14ac:dyDescent="0.2">
      <c r="C78" s="7" t="str">
        <f t="shared" si="1"/>
        <v>.</v>
      </c>
      <c r="D78" t="str">
        <f>IFERROR(VLOOKUP($C78, 'Base sheet'!$C$2:$L$853, 2, 0), "")</f>
        <v/>
      </c>
      <c r="E78" t="str">
        <f>IFERROR(VLOOKUP($C78, 'Base sheet'!$C$2:$L$853, 3, 0), "")</f>
        <v/>
      </c>
      <c r="F78" s="5" t="str">
        <f>IFERROR(VLOOKUP($C78, 'Base sheet'!$C$2:$L$853, 4, 0), "")</f>
        <v/>
      </c>
      <c r="G78" t="str">
        <f>IFERROR(VLOOKUP($C78, 'Base sheet'!$C$2:$L$853, 5, 0), "")</f>
        <v/>
      </c>
      <c r="H78" s="4" t="str">
        <f>IFERROR(VLOOKUP($C78, 'Base sheet'!$C$2:$L$853, 6, 0), "")</f>
        <v/>
      </c>
      <c r="I78" t="str">
        <f>IFERROR(VLOOKUP($C78, 'Base sheet'!$C$2:$L$853, 7, 0), "")</f>
        <v/>
      </c>
      <c r="J78" t="str">
        <f>IFERROR(VLOOKUP($C78, 'Base sheet'!$C$2:$L$853, 8, 0), "")</f>
        <v/>
      </c>
      <c r="K78" t="str">
        <f>IFERROR(VLOOKUP($C78, 'Base sheet'!$C$2:$L$853, 9, 0), "")</f>
        <v/>
      </c>
      <c r="L78" t="str">
        <f>IFERROR(IF(VLOOKUP($C78, 'Base sheet'!$C$2:$L$853, 10, 0) = 0, "", VLOOKUP($C78, 'Base sheet'!$C$2:$L$853, 10, 0)), "")</f>
        <v/>
      </c>
    </row>
    <row r="79" spans="3:12" x14ac:dyDescent="0.2">
      <c r="C79" s="7" t="str">
        <f t="shared" si="1"/>
        <v>.</v>
      </c>
      <c r="D79" t="str">
        <f>IFERROR(VLOOKUP($C79, 'Base sheet'!$C$2:$L$853, 2, 0), "")</f>
        <v/>
      </c>
      <c r="E79" t="str">
        <f>IFERROR(VLOOKUP($C79, 'Base sheet'!$C$2:$L$853, 3, 0), "")</f>
        <v/>
      </c>
      <c r="F79" s="5" t="str">
        <f>IFERROR(VLOOKUP($C79, 'Base sheet'!$C$2:$L$853, 4, 0), "")</f>
        <v/>
      </c>
      <c r="G79" t="str">
        <f>IFERROR(VLOOKUP($C79, 'Base sheet'!$C$2:$L$853, 5, 0), "")</f>
        <v/>
      </c>
      <c r="H79" s="4" t="str">
        <f>IFERROR(VLOOKUP($C79, 'Base sheet'!$C$2:$L$853, 6, 0), "")</f>
        <v/>
      </c>
      <c r="I79" t="str">
        <f>IFERROR(VLOOKUP($C79, 'Base sheet'!$C$2:$L$853, 7, 0), "")</f>
        <v/>
      </c>
      <c r="J79" t="str">
        <f>IFERROR(VLOOKUP($C79, 'Base sheet'!$C$2:$L$853, 8, 0), "")</f>
        <v/>
      </c>
      <c r="K79" t="str">
        <f>IFERROR(VLOOKUP($C79, 'Base sheet'!$C$2:$L$853, 9, 0), "")</f>
        <v/>
      </c>
      <c r="L79" t="str">
        <f>IFERROR(IF(VLOOKUP($C79, 'Base sheet'!$C$2:$L$853, 10, 0) = 0, "", VLOOKUP($C79, 'Base sheet'!$C$2:$L$853, 10, 0)), "")</f>
        <v/>
      </c>
    </row>
    <row r="80" spans="3:12" x14ac:dyDescent="0.2">
      <c r="C80" s="7" t="str">
        <f t="shared" si="1"/>
        <v>.</v>
      </c>
      <c r="D80" t="str">
        <f>IFERROR(VLOOKUP($C80, 'Base sheet'!$C$2:$L$853, 2, 0), "")</f>
        <v/>
      </c>
      <c r="E80" t="str">
        <f>IFERROR(VLOOKUP($C80, 'Base sheet'!$C$2:$L$853, 3, 0), "")</f>
        <v/>
      </c>
      <c r="F80" s="5" t="str">
        <f>IFERROR(VLOOKUP($C80, 'Base sheet'!$C$2:$L$853, 4, 0), "")</f>
        <v/>
      </c>
      <c r="G80" t="str">
        <f>IFERROR(VLOOKUP($C80, 'Base sheet'!$C$2:$L$853, 5, 0), "")</f>
        <v/>
      </c>
      <c r="H80" s="4" t="str">
        <f>IFERROR(VLOOKUP($C80, 'Base sheet'!$C$2:$L$853, 6, 0), "")</f>
        <v/>
      </c>
      <c r="I80" t="str">
        <f>IFERROR(VLOOKUP($C80, 'Base sheet'!$C$2:$L$853, 7, 0), "")</f>
        <v/>
      </c>
      <c r="J80" t="str">
        <f>IFERROR(VLOOKUP($C80, 'Base sheet'!$C$2:$L$853, 8, 0), "")</f>
        <v/>
      </c>
      <c r="K80" t="str">
        <f>IFERROR(VLOOKUP($C80, 'Base sheet'!$C$2:$L$853, 9, 0), "")</f>
        <v/>
      </c>
      <c r="L80" t="str">
        <f>IFERROR(IF(VLOOKUP($C80, 'Base sheet'!$C$2:$L$853, 10, 0) = 0, "", VLOOKUP($C80, 'Base sheet'!$C$2:$L$853, 10, 0)), "")</f>
        <v/>
      </c>
    </row>
    <row r="81" spans="3:12" x14ac:dyDescent="0.2">
      <c r="C81" s="7" t="str">
        <f t="shared" si="1"/>
        <v>.</v>
      </c>
      <c r="D81" t="str">
        <f>IFERROR(VLOOKUP($C81, 'Base sheet'!$C$2:$L$853, 2, 0), "")</f>
        <v/>
      </c>
      <c r="E81" t="str">
        <f>IFERROR(VLOOKUP($C81, 'Base sheet'!$C$2:$L$853, 3, 0), "")</f>
        <v/>
      </c>
      <c r="F81" s="5" t="str">
        <f>IFERROR(VLOOKUP($C81, 'Base sheet'!$C$2:$L$853, 4, 0), "")</f>
        <v/>
      </c>
      <c r="G81" t="str">
        <f>IFERROR(VLOOKUP($C81, 'Base sheet'!$C$2:$L$853, 5, 0), "")</f>
        <v/>
      </c>
      <c r="H81" s="4" t="str">
        <f>IFERROR(VLOOKUP($C81, 'Base sheet'!$C$2:$L$853, 6, 0), "")</f>
        <v/>
      </c>
      <c r="I81" t="str">
        <f>IFERROR(VLOOKUP($C81, 'Base sheet'!$C$2:$L$853, 7, 0), "")</f>
        <v/>
      </c>
      <c r="J81" t="str">
        <f>IFERROR(VLOOKUP($C81, 'Base sheet'!$C$2:$L$853, 8, 0), "")</f>
        <v/>
      </c>
      <c r="K81" t="str">
        <f>IFERROR(VLOOKUP($C81, 'Base sheet'!$C$2:$L$853, 9, 0), "")</f>
        <v/>
      </c>
      <c r="L81" t="str">
        <f>IFERROR(IF(VLOOKUP($C81, 'Base sheet'!$C$2:$L$853, 10, 0) = 0, "", VLOOKUP($C81, 'Base sheet'!$C$2:$L$853, 10, 0)), "")</f>
        <v/>
      </c>
    </row>
    <row r="82" spans="3:12" x14ac:dyDescent="0.2">
      <c r="C82" s="7" t="str">
        <f t="shared" si="1"/>
        <v>.</v>
      </c>
      <c r="D82" t="str">
        <f>IFERROR(VLOOKUP($C82, 'Base sheet'!$C$2:$L$853, 2, 0), "")</f>
        <v/>
      </c>
      <c r="E82" t="str">
        <f>IFERROR(VLOOKUP($C82, 'Base sheet'!$C$2:$L$853, 3, 0), "")</f>
        <v/>
      </c>
      <c r="F82" s="5" t="str">
        <f>IFERROR(VLOOKUP($C82, 'Base sheet'!$C$2:$L$853, 4, 0), "")</f>
        <v/>
      </c>
      <c r="G82" t="str">
        <f>IFERROR(VLOOKUP($C82, 'Base sheet'!$C$2:$L$853, 5, 0), "")</f>
        <v/>
      </c>
      <c r="H82" s="4" t="str">
        <f>IFERROR(VLOOKUP($C82, 'Base sheet'!$C$2:$L$853, 6, 0), "")</f>
        <v/>
      </c>
      <c r="I82" t="str">
        <f>IFERROR(VLOOKUP($C82, 'Base sheet'!$C$2:$L$853, 7, 0), "")</f>
        <v/>
      </c>
      <c r="J82" t="str">
        <f>IFERROR(VLOOKUP($C82, 'Base sheet'!$C$2:$L$853, 8, 0), "")</f>
        <v/>
      </c>
      <c r="K82" t="str">
        <f>IFERROR(VLOOKUP($C82, 'Base sheet'!$C$2:$L$853, 9, 0), "")</f>
        <v/>
      </c>
      <c r="L82" t="str">
        <f>IFERROR(IF(VLOOKUP($C82, 'Base sheet'!$C$2:$L$853, 10, 0) = 0, "", VLOOKUP($C82, 'Base sheet'!$C$2:$L$853, 10, 0)), "")</f>
        <v/>
      </c>
    </row>
    <row r="83" spans="3:12" x14ac:dyDescent="0.2">
      <c r="C83" s="7" t="str">
        <f t="shared" si="1"/>
        <v>.</v>
      </c>
      <c r="D83" t="str">
        <f>IFERROR(VLOOKUP($C83, 'Base sheet'!$C$2:$L$853, 2, 0), "")</f>
        <v/>
      </c>
      <c r="E83" t="str">
        <f>IFERROR(VLOOKUP($C83, 'Base sheet'!$C$2:$L$853, 3, 0), "")</f>
        <v/>
      </c>
      <c r="F83" s="5" t="str">
        <f>IFERROR(VLOOKUP($C83, 'Base sheet'!$C$2:$L$853, 4, 0), "")</f>
        <v/>
      </c>
      <c r="G83" t="str">
        <f>IFERROR(VLOOKUP($C83, 'Base sheet'!$C$2:$L$853, 5, 0), "")</f>
        <v/>
      </c>
      <c r="H83" s="4" t="str">
        <f>IFERROR(VLOOKUP($C83, 'Base sheet'!$C$2:$L$853, 6, 0), "")</f>
        <v/>
      </c>
      <c r="I83" t="str">
        <f>IFERROR(VLOOKUP($C83, 'Base sheet'!$C$2:$L$853, 7, 0), "")</f>
        <v/>
      </c>
      <c r="J83" t="str">
        <f>IFERROR(VLOOKUP($C83, 'Base sheet'!$C$2:$L$853, 8, 0), "")</f>
        <v/>
      </c>
      <c r="K83" t="str">
        <f>IFERROR(VLOOKUP($C83, 'Base sheet'!$C$2:$L$853, 9, 0), "")</f>
        <v/>
      </c>
      <c r="L83" t="str">
        <f>IFERROR(IF(VLOOKUP($C83, 'Base sheet'!$C$2:$L$853, 10, 0) = 0, "", VLOOKUP($C83, 'Base sheet'!$C$2:$L$853, 10, 0)), "")</f>
        <v/>
      </c>
    </row>
    <row r="84" spans="3:12" x14ac:dyDescent="0.2">
      <c r="C84" s="7" t="str">
        <f t="shared" si="1"/>
        <v>.</v>
      </c>
      <c r="D84" t="str">
        <f>IFERROR(VLOOKUP($C84, 'Base sheet'!$C$2:$L$853, 2, 0), "")</f>
        <v/>
      </c>
      <c r="E84" t="str">
        <f>IFERROR(VLOOKUP($C84, 'Base sheet'!$C$2:$L$853, 3, 0), "")</f>
        <v/>
      </c>
      <c r="F84" s="5" t="str">
        <f>IFERROR(VLOOKUP($C84, 'Base sheet'!$C$2:$L$853, 4, 0), "")</f>
        <v/>
      </c>
      <c r="G84" t="str">
        <f>IFERROR(VLOOKUP($C84, 'Base sheet'!$C$2:$L$853, 5, 0), "")</f>
        <v/>
      </c>
      <c r="H84" s="4" t="str">
        <f>IFERROR(VLOOKUP($C84, 'Base sheet'!$C$2:$L$853, 6, 0), "")</f>
        <v/>
      </c>
      <c r="I84" t="str">
        <f>IFERROR(VLOOKUP($C84, 'Base sheet'!$C$2:$L$853, 7, 0), "")</f>
        <v/>
      </c>
      <c r="J84" t="str">
        <f>IFERROR(VLOOKUP($C84, 'Base sheet'!$C$2:$L$853, 8, 0), "")</f>
        <v/>
      </c>
      <c r="K84" t="str">
        <f>IFERROR(VLOOKUP($C84, 'Base sheet'!$C$2:$L$853, 9, 0), "")</f>
        <v/>
      </c>
      <c r="L84" t="str">
        <f>IFERROR(IF(VLOOKUP($C84, 'Base sheet'!$C$2:$L$853, 10, 0) = 0, "", VLOOKUP($C84, 'Base sheet'!$C$2:$L$853, 10, 0)), "")</f>
        <v/>
      </c>
    </row>
    <row r="85" spans="3:12" x14ac:dyDescent="0.2">
      <c r="C85" s="7" t="str">
        <f t="shared" si="1"/>
        <v>.</v>
      </c>
      <c r="D85" t="str">
        <f>IFERROR(VLOOKUP($C85, 'Base sheet'!$C$2:$L$853, 2, 0), "")</f>
        <v/>
      </c>
      <c r="E85" t="str">
        <f>IFERROR(VLOOKUP($C85, 'Base sheet'!$C$2:$L$853, 3, 0), "")</f>
        <v/>
      </c>
      <c r="F85" s="5" t="str">
        <f>IFERROR(VLOOKUP($C85, 'Base sheet'!$C$2:$L$853, 4, 0), "")</f>
        <v/>
      </c>
      <c r="G85" t="str">
        <f>IFERROR(VLOOKUP($C85, 'Base sheet'!$C$2:$L$853, 5, 0), "")</f>
        <v/>
      </c>
      <c r="H85" s="4" t="str">
        <f>IFERROR(VLOOKUP($C85, 'Base sheet'!$C$2:$L$853, 6, 0), "")</f>
        <v/>
      </c>
      <c r="I85" t="str">
        <f>IFERROR(VLOOKUP($C85, 'Base sheet'!$C$2:$L$853, 7, 0), "")</f>
        <v/>
      </c>
      <c r="J85" t="str">
        <f>IFERROR(VLOOKUP($C85, 'Base sheet'!$C$2:$L$853, 8, 0), "")</f>
        <v/>
      </c>
      <c r="K85" t="str">
        <f>IFERROR(VLOOKUP($C85, 'Base sheet'!$C$2:$L$853, 9, 0), "")</f>
        <v/>
      </c>
      <c r="L85" t="str">
        <f>IFERROR(IF(VLOOKUP($C85, 'Base sheet'!$C$2:$L$853, 10, 0) = 0, "", VLOOKUP($C85, 'Base sheet'!$C$2:$L$853, 10, 0)), "")</f>
        <v/>
      </c>
    </row>
    <row r="86" spans="3:12" x14ac:dyDescent="0.2">
      <c r="C86" s="7" t="str">
        <f t="shared" si="1"/>
        <v>.</v>
      </c>
      <c r="D86" t="str">
        <f>IFERROR(VLOOKUP($C86, 'Base sheet'!$C$2:$L$853, 2, 0), "")</f>
        <v/>
      </c>
      <c r="E86" t="str">
        <f>IFERROR(VLOOKUP($C86, 'Base sheet'!$C$2:$L$853, 3, 0), "")</f>
        <v/>
      </c>
      <c r="F86" s="5" t="str">
        <f>IFERROR(VLOOKUP($C86, 'Base sheet'!$C$2:$L$853, 4, 0), "")</f>
        <v/>
      </c>
      <c r="G86" t="str">
        <f>IFERROR(VLOOKUP($C86, 'Base sheet'!$C$2:$L$853, 5, 0), "")</f>
        <v/>
      </c>
      <c r="H86" s="4" t="str">
        <f>IFERROR(VLOOKUP($C86, 'Base sheet'!$C$2:$L$853, 6, 0), "")</f>
        <v/>
      </c>
      <c r="I86" t="str">
        <f>IFERROR(VLOOKUP($C86, 'Base sheet'!$C$2:$L$853, 7, 0), "")</f>
        <v/>
      </c>
      <c r="J86" t="str">
        <f>IFERROR(VLOOKUP($C86, 'Base sheet'!$C$2:$L$853, 8, 0), "")</f>
        <v/>
      </c>
      <c r="K86" t="str">
        <f>IFERROR(VLOOKUP($C86, 'Base sheet'!$C$2:$L$853, 9, 0), "")</f>
        <v/>
      </c>
      <c r="L86" t="str">
        <f>IFERROR(IF(VLOOKUP($C86, 'Base sheet'!$C$2:$L$853, 10, 0) = 0, "", VLOOKUP($C86, 'Base sheet'!$C$2:$L$853, 10, 0)), "")</f>
        <v/>
      </c>
    </row>
    <row r="87" spans="3:12" x14ac:dyDescent="0.2">
      <c r="C87" s="7" t="str">
        <f t="shared" si="1"/>
        <v>.</v>
      </c>
      <c r="D87" t="str">
        <f>IFERROR(VLOOKUP($C87, 'Base sheet'!$C$2:$L$853, 2, 0), "")</f>
        <v/>
      </c>
      <c r="E87" t="str">
        <f>IFERROR(VLOOKUP($C87, 'Base sheet'!$C$2:$L$853, 3, 0), "")</f>
        <v/>
      </c>
      <c r="F87" s="5" t="str">
        <f>IFERROR(VLOOKUP($C87, 'Base sheet'!$C$2:$L$853, 4, 0), "")</f>
        <v/>
      </c>
      <c r="G87" t="str">
        <f>IFERROR(VLOOKUP($C87, 'Base sheet'!$C$2:$L$853, 5, 0), "")</f>
        <v/>
      </c>
      <c r="H87" s="4" t="str">
        <f>IFERROR(VLOOKUP($C87, 'Base sheet'!$C$2:$L$853, 6, 0), "")</f>
        <v/>
      </c>
      <c r="I87" t="str">
        <f>IFERROR(VLOOKUP($C87, 'Base sheet'!$C$2:$L$853, 7, 0), "")</f>
        <v/>
      </c>
      <c r="J87" t="str">
        <f>IFERROR(VLOOKUP($C87, 'Base sheet'!$C$2:$L$853, 8, 0), "")</f>
        <v/>
      </c>
      <c r="K87" t="str">
        <f>IFERROR(VLOOKUP($C87, 'Base sheet'!$C$2:$L$853, 9, 0), "")</f>
        <v/>
      </c>
      <c r="L87" t="str">
        <f>IFERROR(IF(VLOOKUP($C87, 'Base sheet'!$C$2:$L$853, 10, 0) = 0, "", VLOOKUP($C87, 'Base sheet'!$C$2:$L$853, 10, 0)), "")</f>
        <v/>
      </c>
    </row>
    <row r="88" spans="3:12" x14ac:dyDescent="0.2">
      <c r="C88" s="7" t="str">
        <f t="shared" si="1"/>
        <v>.</v>
      </c>
      <c r="D88" t="str">
        <f>IFERROR(VLOOKUP($C88, 'Base sheet'!$C$2:$L$853, 2, 0), "")</f>
        <v/>
      </c>
      <c r="E88" t="str">
        <f>IFERROR(VLOOKUP($C88, 'Base sheet'!$C$2:$L$853, 3, 0), "")</f>
        <v/>
      </c>
      <c r="F88" s="5" t="str">
        <f>IFERROR(VLOOKUP($C88, 'Base sheet'!$C$2:$L$853, 4, 0), "")</f>
        <v/>
      </c>
      <c r="G88" t="str">
        <f>IFERROR(VLOOKUP($C88, 'Base sheet'!$C$2:$L$853, 5, 0), "")</f>
        <v/>
      </c>
      <c r="H88" s="4" t="str">
        <f>IFERROR(VLOOKUP($C88, 'Base sheet'!$C$2:$L$853, 6, 0), "")</f>
        <v/>
      </c>
      <c r="I88" t="str">
        <f>IFERROR(VLOOKUP($C88, 'Base sheet'!$C$2:$L$853, 7, 0), "")</f>
        <v/>
      </c>
      <c r="J88" t="str">
        <f>IFERROR(VLOOKUP($C88, 'Base sheet'!$C$2:$L$853, 8, 0), "")</f>
        <v/>
      </c>
      <c r="K88" t="str">
        <f>IFERROR(VLOOKUP($C88, 'Base sheet'!$C$2:$L$853, 9, 0), "")</f>
        <v/>
      </c>
      <c r="L88" t="str">
        <f>IFERROR(IF(VLOOKUP($C88, 'Base sheet'!$C$2:$L$853, 10, 0) = 0, "", VLOOKUP($C88, 'Base sheet'!$C$2:$L$853, 10, 0)), "")</f>
        <v/>
      </c>
    </row>
    <row r="89" spans="3:12" x14ac:dyDescent="0.2">
      <c r="C89" s="7" t="str">
        <f t="shared" si="1"/>
        <v>.</v>
      </c>
      <c r="D89" t="str">
        <f>IFERROR(VLOOKUP($C89, 'Base sheet'!$C$2:$L$853, 2, 0), "")</f>
        <v/>
      </c>
      <c r="E89" t="str">
        <f>IFERROR(VLOOKUP($C89, 'Base sheet'!$C$2:$L$853, 3, 0), "")</f>
        <v/>
      </c>
      <c r="F89" s="5" t="str">
        <f>IFERROR(VLOOKUP($C89, 'Base sheet'!$C$2:$L$853, 4, 0), "")</f>
        <v/>
      </c>
      <c r="G89" t="str">
        <f>IFERROR(VLOOKUP($C89, 'Base sheet'!$C$2:$L$853, 5, 0), "")</f>
        <v/>
      </c>
      <c r="H89" s="4" t="str">
        <f>IFERROR(VLOOKUP($C89, 'Base sheet'!$C$2:$L$853, 6, 0), "")</f>
        <v/>
      </c>
      <c r="I89" t="str">
        <f>IFERROR(VLOOKUP($C89, 'Base sheet'!$C$2:$L$853, 7, 0), "")</f>
        <v/>
      </c>
      <c r="J89" t="str">
        <f>IFERROR(VLOOKUP($C89, 'Base sheet'!$C$2:$L$853, 8, 0), "")</f>
        <v/>
      </c>
      <c r="K89" t="str">
        <f>IFERROR(VLOOKUP($C89, 'Base sheet'!$C$2:$L$853, 9, 0), "")</f>
        <v/>
      </c>
      <c r="L89" t="str">
        <f>IFERROR(IF(VLOOKUP($C89, 'Base sheet'!$C$2:$L$853, 10, 0) = 0, "", VLOOKUP($C89, 'Base sheet'!$C$2:$L$853, 10, 0)), "")</f>
        <v/>
      </c>
    </row>
    <row r="90" spans="3:12" x14ac:dyDescent="0.2">
      <c r="C90" s="7" t="str">
        <f t="shared" si="1"/>
        <v>.</v>
      </c>
      <c r="D90" t="str">
        <f>IFERROR(VLOOKUP($C90, 'Base sheet'!$C$2:$L$853, 2, 0), "")</f>
        <v/>
      </c>
      <c r="E90" t="str">
        <f>IFERROR(VLOOKUP($C90, 'Base sheet'!$C$2:$L$853, 3, 0), "")</f>
        <v/>
      </c>
      <c r="F90" s="5" t="str">
        <f>IFERROR(VLOOKUP($C90, 'Base sheet'!$C$2:$L$853, 4, 0), "")</f>
        <v/>
      </c>
      <c r="G90" t="str">
        <f>IFERROR(VLOOKUP($C90, 'Base sheet'!$C$2:$L$853, 5, 0), "")</f>
        <v/>
      </c>
      <c r="H90" s="4" t="str">
        <f>IFERROR(VLOOKUP($C90, 'Base sheet'!$C$2:$L$853, 6, 0), "")</f>
        <v/>
      </c>
      <c r="I90" t="str">
        <f>IFERROR(VLOOKUP($C90, 'Base sheet'!$C$2:$L$853, 7, 0), "")</f>
        <v/>
      </c>
      <c r="J90" t="str">
        <f>IFERROR(VLOOKUP($C90, 'Base sheet'!$C$2:$L$853, 8, 0), "")</f>
        <v/>
      </c>
      <c r="K90" t="str">
        <f>IFERROR(VLOOKUP($C90, 'Base sheet'!$C$2:$L$853, 9, 0), "")</f>
        <v/>
      </c>
      <c r="L90" t="str">
        <f>IFERROR(IF(VLOOKUP($C90, 'Base sheet'!$C$2:$L$853, 10, 0) = 0, "", VLOOKUP($C90, 'Base sheet'!$C$2:$L$853, 10, 0)), "")</f>
        <v/>
      </c>
    </row>
    <row r="91" spans="3:12" x14ac:dyDescent="0.2">
      <c r="C91" s="7" t="str">
        <f t="shared" si="1"/>
        <v>.</v>
      </c>
      <c r="D91" t="str">
        <f>IFERROR(VLOOKUP($C91, 'Base sheet'!$C$2:$L$853, 2, 0), "")</f>
        <v/>
      </c>
      <c r="E91" t="str">
        <f>IFERROR(VLOOKUP($C91, 'Base sheet'!$C$2:$L$853, 3, 0), "")</f>
        <v/>
      </c>
      <c r="F91" s="5" t="str">
        <f>IFERROR(VLOOKUP($C91, 'Base sheet'!$C$2:$L$853, 4, 0), "")</f>
        <v/>
      </c>
      <c r="G91" t="str">
        <f>IFERROR(VLOOKUP($C91, 'Base sheet'!$C$2:$L$853, 5, 0), "")</f>
        <v/>
      </c>
      <c r="H91" s="4" t="str">
        <f>IFERROR(VLOOKUP($C91, 'Base sheet'!$C$2:$L$853, 6, 0), "")</f>
        <v/>
      </c>
      <c r="I91" t="str">
        <f>IFERROR(VLOOKUP($C91, 'Base sheet'!$C$2:$L$853, 7, 0), "")</f>
        <v/>
      </c>
      <c r="J91" t="str">
        <f>IFERROR(VLOOKUP($C91, 'Base sheet'!$C$2:$L$853, 8, 0), "")</f>
        <v/>
      </c>
      <c r="K91" t="str">
        <f>IFERROR(VLOOKUP($C91, 'Base sheet'!$C$2:$L$853, 9, 0), "")</f>
        <v/>
      </c>
      <c r="L91" t="str">
        <f>IFERROR(IF(VLOOKUP($C91, 'Base sheet'!$C$2:$L$853, 10, 0) = 0, "", VLOOKUP($C91, 'Base sheet'!$C$2:$L$853, 10, 0)), "")</f>
        <v/>
      </c>
    </row>
    <row r="92" spans="3:12" x14ac:dyDescent="0.2">
      <c r="C92" s="7" t="str">
        <f t="shared" si="1"/>
        <v>.</v>
      </c>
      <c r="D92" t="str">
        <f>IFERROR(VLOOKUP($C92, 'Base sheet'!$C$2:$L$853, 2, 0), "")</f>
        <v/>
      </c>
      <c r="E92" t="str">
        <f>IFERROR(VLOOKUP($C92, 'Base sheet'!$C$2:$L$853, 3, 0), "")</f>
        <v/>
      </c>
      <c r="F92" s="5" t="str">
        <f>IFERROR(VLOOKUP($C92, 'Base sheet'!$C$2:$L$853, 4, 0), "")</f>
        <v/>
      </c>
      <c r="G92" t="str">
        <f>IFERROR(VLOOKUP($C92, 'Base sheet'!$C$2:$L$853, 5, 0), "")</f>
        <v/>
      </c>
      <c r="H92" s="4" t="str">
        <f>IFERROR(VLOOKUP($C92, 'Base sheet'!$C$2:$L$853, 6, 0), "")</f>
        <v/>
      </c>
      <c r="I92" t="str">
        <f>IFERROR(VLOOKUP($C92, 'Base sheet'!$C$2:$L$853, 7, 0), "")</f>
        <v/>
      </c>
      <c r="J92" t="str">
        <f>IFERROR(VLOOKUP($C92, 'Base sheet'!$C$2:$L$853, 8, 0), "")</f>
        <v/>
      </c>
      <c r="K92" t="str">
        <f>IFERROR(VLOOKUP($C92, 'Base sheet'!$C$2:$L$853, 9, 0), "")</f>
        <v/>
      </c>
      <c r="L92" t="str">
        <f>IFERROR(IF(VLOOKUP($C92, 'Base sheet'!$C$2:$L$853, 10, 0) = 0, "", VLOOKUP($C92, 'Base sheet'!$C$2:$L$853, 10, 0)), "")</f>
        <v/>
      </c>
    </row>
    <row r="93" spans="3:12" x14ac:dyDescent="0.2">
      <c r="C93" s="7" t="str">
        <f t="shared" si="1"/>
        <v>.</v>
      </c>
      <c r="D93" t="str">
        <f>IFERROR(VLOOKUP($C93, 'Base sheet'!$C$2:$L$853, 2, 0), "")</f>
        <v/>
      </c>
      <c r="E93" t="str">
        <f>IFERROR(VLOOKUP($C93, 'Base sheet'!$C$2:$L$853, 3, 0), "")</f>
        <v/>
      </c>
      <c r="F93" s="5" t="str">
        <f>IFERROR(VLOOKUP($C93, 'Base sheet'!$C$2:$L$853, 4, 0), "")</f>
        <v/>
      </c>
      <c r="G93" t="str">
        <f>IFERROR(VLOOKUP($C93, 'Base sheet'!$C$2:$L$853, 5, 0), "")</f>
        <v/>
      </c>
      <c r="H93" s="4" t="str">
        <f>IFERROR(VLOOKUP($C93, 'Base sheet'!$C$2:$L$853, 6, 0), "")</f>
        <v/>
      </c>
      <c r="I93" t="str">
        <f>IFERROR(VLOOKUP($C93, 'Base sheet'!$C$2:$L$853, 7, 0), "")</f>
        <v/>
      </c>
      <c r="J93" t="str">
        <f>IFERROR(VLOOKUP($C93, 'Base sheet'!$C$2:$L$853, 8, 0), "")</f>
        <v/>
      </c>
      <c r="K93" t="str">
        <f>IFERROR(VLOOKUP($C93, 'Base sheet'!$C$2:$L$853, 9, 0), "")</f>
        <v/>
      </c>
      <c r="L93" t="str">
        <f>IFERROR(IF(VLOOKUP($C93, 'Base sheet'!$C$2:$L$853, 10, 0) = 0, "", VLOOKUP($C93, 'Base sheet'!$C$2:$L$853, 10, 0)), "")</f>
        <v/>
      </c>
    </row>
    <row r="94" spans="3:12" x14ac:dyDescent="0.2">
      <c r="C94" s="7" t="str">
        <f t="shared" si="1"/>
        <v>.</v>
      </c>
      <c r="D94" t="str">
        <f>IFERROR(VLOOKUP($C94, 'Base sheet'!$C$2:$L$853, 2, 0), "")</f>
        <v/>
      </c>
      <c r="E94" t="str">
        <f>IFERROR(VLOOKUP($C94, 'Base sheet'!$C$2:$L$853, 3, 0), "")</f>
        <v/>
      </c>
      <c r="F94" s="5" t="str">
        <f>IFERROR(VLOOKUP($C94, 'Base sheet'!$C$2:$L$853, 4, 0), "")</f>
        <v/>
      </c>
      <c r="G94" t="str">
        <f>IFERROR(VLOOKUP($C94, 'Base sheet'!$C$2:$L$853, 5, 0), "")</f>
        <v/>
      </c>
      <c r="H94" s="4" t="str">
        <f>IFERROR(VLOOKUP($C94, 'Base sheet'!$C$2:$L$853, 6, 0), "")</f>
        <v/>
      </c>
      <c r="I94" t="str">
        <f>IFERROR(VLOOKUP($C94, 'Base sheet'!$C$2:$L$853, 7, 0), "")</f>
        <v/>
      </c>
      <c r="J94" t="str">
        <f>IFERROR(VLOOKUP($C94, 'Base sheet'!$C$2:$L$853, 8, 0), "")</f>
        <v/>
      </c>
      <c r="K94" t="str">
        <f>IFERROR(VLOOKUP($C94, 'Base sheet'!$C$2:$L$853, 9, 0), "")</f>
        <v/>
      </c>
      <c r="L94" t="str">
        <f>IFERROR(IF(VLOOKUP($C94, 'Base sheet'!$C$2:$L$853, 10, 0) = 0, "", VLOOKUP($C94, 'Base sheet'!$C$2:$L$853, 10, 0)), "")</f>
        <v/>
      </c>
    </row>
    <row r="95" spans="3:12" x14ac:dyDescent="0.2">
      <c r="C95" s="7" t="str">
        <f t="shared" si="1"/>
        <v>.</v>
      </c>
      <c r="D95" t="str">
        <f>IFERROR(VLOOKUP($C95, 'Base sheet'!$C$2:$L$853, 2, 0), "")</f>
        <v/>
      </c>
      <c r="E95" t="str">
        <f>IFERROR(VLOOKUP($C95, 'Base sheet'!$C$2:$L$853, 3, 0), "")</f>
        <v/>
      </c>
      <c r="F95" s="5" t="str">
        <f>IFERROR(VLOOKUP($C95, 'Base sheet'!$C$2:$L$853, 4, 0), "")</f>
        <v/>
      </c>
      <c r="G95" t="str">
        <f>IFERROR(VLOOKUP($C95, 'Base sheet'!$C$2:$L$853, 5, 0), "")</f>
        <v/>
      </c>
      <c r="H95" s="4" t="str">
        <f>IFERROR(VLOOKUP($C95, 'Base sheet'!$C$2:$L$853, 6, 0), "")</f>
        <v/>
      </c>
      <c r="I95" t="str">
        <f>IFERROR(VLOOKUP($C95, 'Base sheet'!$C$2:$L$853, 7, 0), "")</f>
        <v/>
      </c>
      <c r="J95" t="str">
        <f>IFERROR(VLOOKUP($C95, 'Base sheet'!$C$2:$L$853, 8, 0), "")</f>
        <v/>
      </c>
      <c r="K95" t="str">
        <f>IFERROR(VLOOKUP($C95, 'Base sheet'!$C$2:$L$853, 9, 0), "")</f>
        <v/>
      </c>
      <c r="L95" t="str">
        <f>IFERROR(IF(VLOOKUP($C95, 'Base sheet'!$C$2:$L$853, 10, 0) = 0, "", VLOOKUP($C95, 'Base sheet'!$C$2:$L$853, 10, 0)), "")</f>
        <v/>
      </c>
    </row>
    <row r="96" spans="3:12" x14ac:dyDescent="0.2">
      <c r="C96" s="7" t="str">
        <f t="shared" si="1"/>
        <v>.</v>
      </c>
      <c r="D96" t="str">
        <f>IFERROR(VLOOKUP($C96, 'Base sheet'!$C$2:$L$853, 2, 0), "")</f>
        <v/>
      </c>
      <c r="E96" t="str">
        <f>IFERROR(VLOOKUP($C96, 'Base sheet'!$C$2:$L$853, 3, 0), "")</f>
        <v/>
      </c>
      <c r="F96" s="5" t="str">
        <f>IFERROR(VLOOKUP($C96, 'Base sheet'!$C$2:$L$853, 4, 0), "")</f>
        <v/>
      </c>
      <c r="G96" t="str">
        <f>IFERROR(VLOOKUP($C96, 'Base sheet'!$C$2:$L$853, 5, 0), "")</f>
        <v/>
      </c>
      <c r="H96" s="4" t="str">
        <f>IFERROR(VLOOKUP($C96, 'Base sheet'!$C$2:$L$853, 6, 0), "")</f>
        <v/>
      </c>
      <c r="I96" t="str">
        <f>IFERROR(VLOOKUP($C96, 'Base sheet'!$C$2:$L$853, 7, 0), "")</f>
        <v/>
      </c>
      <c r="J96" t="str">
        <f>IFERROR(VLOOKUP($C96, 'Base sheet'!$C$2:$L$853, 8, 0), "")</f>
        <v/>
      </c>
      <c r="K96" t="str">
        <f>IFERROR(VLOOKUP($C96, 'Base sheet'!$C$2:$L$853, 9, 0), "")</f>
        <v/>
      </c>
      <c r="L96" t="str">
        <f>IFERROR(IF(VLOOKUP($C96, 'Base sheet'!$C$2:$L$853, 10, 0) = 0, "", VLOOKUP($C96, 'Base sheet'!$C$2:$L$853, 10, 0)), "")</f>
        <v/>
      </c>
    </row>
    <row r="97" spans="3:12" x14ac:dyDescent="0.2">
      <c r="C97" s="7" t="str">
        <f t="shared" si="1"/>
        <v>.</v>
      </c>
      <c r="D97" t="str">
        <f>IFERROR(VLOOKUP($C97, 'Base sheet'!$C$2:$L$853, 2, 0), "")</f>
        <v/>
      </c>
      <c r="E97" t="str">
        <f>IFERROR(VLOOKUP($C97, 'Base sheet'!$C$2:$L$853, 3, 0), "")</f>
        <v/>
      </c>
      <c r="F97" s="5" t="str">
        <f>IFERROR(VLOOKUP($C97, 'Base sheet'!$C$2:$L$853, 4, 0), "")</f>
        <v/>
      </c>
      <c r="G97" t="str">
        <f>IFERROR(VLOOKUP($C97, 'Base sheet'!$C$2:$L$853, 5, 0), "")</f>
        <v/>
      </c>
      <c r="H97" s="4" t="str">
        <f>IFERROR(VLOOKUP($C97, 'Base sheet'!$C$2:$L$853, 6, 0), "")</f>
        <v/>
      </c>
      <c r="I97" t="str">
        <f>IFERROR(VLOOKUP($C97, 'Base sheet'!$C$2:$L$853, 7, 0), "")</f>
        <v/>
      </c>
      <c r="J97" t="str">
        <f>IFERROR(VLOOKUP($C97, 'Base sheet'!$C$2:$L$853, 8, 0), "")</f>
        <v/>
      </c>
      <c r="K97" t="str">
        <f>IFERROR(VLOOKUP($C97, 'Base sheet'!$C$2:$L$853, 9, 0), "")</f>
        <v/>
      </c>
      <c r="L97" t="str">
        <f>IFERROR(IF(VLOOKUP($C97, 'Base sheet'!$C$2:$L$853, 10, 0) = 0, "", VLOOKUP($C97, 'Base sheet'!$C$2:$L$853, 10, 0)), "")</f>
        <v/>
      </c>
    </row>
    <row r="98" spans="3:12" x14ac:dyDescent="0.2">
      <c r="C98" s="7" t="str">
        <f t="shared" si="1"/>
        <v>.</v>
      </c>
      <c r="D98" t="str">
        <f>IFERROR(VLOOKUP($C98, 'Base sheet'!$C$2:$L$853, 2, 0), "")</f>
        <v/>
      </c>
      <c r="E98" t="str">
        <f>IFERROR(VLOOKUP($C98, 'Base sheet'!$C$2:$L$853, 3, 0), "")</f>
        <v/>
      </c>
      <c r="F98" s="5" t="str">
        <f>IFERROR(VLOOKUP($C98, 'Base sheet'!$C$2:$L$853, 4, 0), "")</f>
        <v/>
      </c>
      <c r="G98" t="str">
        <f>IFERROR(VLOOKUP($C98, 'Base sheet'!$C$2:$L$853, 5, 0), "")</f>
        <v/>
      </c>
      <c r="H98" s="4" t="str">
        <f>IFERROR(VLOOKUP($C98, 'Base sheet'!$C$2:$L$853, 6, 0), "")</f>
        <v/>
      </c>
      <c r="I98" t="str">
        <f>IFERROR(VLOOKUP($C98, 'Base sheet'!$C$2:$L$853, 7, 0), "")</f>
        <v/>
      </c>
      <c r="J98" t="str">
        <f>IFERROR(VLOOKUP($C98, 'Base sheet'!$C$2:$L$853, 8, 0), "")</f>
        <v/>
      </c>
      <c r="K98" t="str">
        <f>IFERROR(VLOOKUP($C98, 'Base sheet'!$C$2:$L$853, 9, 0), "")</f>
        <v/>
      </c>
      <c r="L98" t="str">
        <f>IFERROR(IF(VLOOKUP($C98, 'Base sheet'!$C$2:$L$853, 10, 0) = 0, "", VLOOKUP($C98, 'Base sheet'!$C$2:$L$853, 10, 0)), "")</f>
        <v/>
      </c>
    </row>
    <row r="99" spans="3:12" x14ac:dyDescent="0.2">
      <c r="C99" s="7" t="str">
        <f t="shared" si="1"/>
        <v>.</v>
      </c>
      <c r="D99" t="str">
        <f>IFERROR(VLOOKUP($C99, 'Base sheet'!$C$2:$L$853, 2, 0), "")</f>
        <v/>
      </c>
      <c r="E99" t="str">
        <f>IFERROR(VLOOKUP($C99, 'Base sheet'!$C$2:$L$853, 3, 0), "")</f>
        <v/>
      </c>
      <c r="F99" s="5" t="str">
        <f>IFERROR(VLOOKUP($C99, 'Base sheet'!$C$2:$L$853, 4, 0), "")</f>
        <v/>
      </c>
      <c r="G99" t="str">
        <f>IFERROR(VLOOKUP($C99, 'Base sheet'!$C$2:$L$853, 5, 0), "")</f>
        <v/>
      </c>
      <c r="H99" s="4" t="str">
        <f>IFERROR(VLOOKUP($C99, 'Base sheet'!$C$2:$L$853, 6, 0), "")</f>
        <v/>
      </c>
      <c r="I99" t="str">
        <f>IFERROR(VLOOKUP($C99, 'Base sheet'!$C$2:$L$853, 7, 0), "")</f>
        <v/>
      </c>
      <c r="J99" t="str">
        <f>IFERROR(VLOOKUP($C99, 'Base sheet'!$C$2:$L$853, 8, 0), "")</f>
        <v/>
      </c>
      <c r="K99" t="str">
        <f>IFERROR(VLOOKUP($C99, 'Base sheet'!$C$2:$L$853, 9, 0), "")</f>
        <v/>
      </c>
      <c r="L99" t="str">
        <f>IFERROR(IF(VLOOKUP($C99, 'Base sheet'!$C$2:$L$853, 10, 0) = 0, "", VLOOKUP($C99, 'Base sheet'!$C$2:$L$853, 10, 0)), "")</f>
        <v/>
      </c>
    </row>
    <row r="100" spans="3:12" x14ac:dyDescent="0.2">
      <c r="C100" s="7" t="str">
        <f t="shared" si="1"/>
        <v>.</v>
      </c>
      <c r="D100" t="str">
        <f>IFERROR(VLOOKUP($C100, 'Base sheet'!$C$2:$L$853, 2, 0), "")</f>
        <v/>
      </c>
      <c r="E100" t="str">
        <f>IFERROR(VLOOKUP($C100, 'Base sheet'!$C$2:$L$853, 3, 0), "")</f>
        <v/>
      </c>
      <c r="F100" s="5" t="str">
        <f>IFERROR(VLOOKUP($C100, 'Base sheet'!$C$2:$L$853, 4, 0), "")</f>
        <v/>
      </c>
      <c r="G100" t="str">
        <f>IFERROR(VLOOKUP($C100, 'Base sheet'!$C$2:$L$853, 5, 0), "")</f>
        <v/>
      </c>
      <c r="H100" s="4" t="str">
        <f>IFERROR(VLOOKUP($C100, 'Base sheet'!$C$2:$L$853, 6, 0), "")</f>
        <v/>
      </c>
      <c r="I100" t="str">
        <f>IFERROR(VLOOKUP($C100, 'Base sheet'!$C$2:$L$853, 7, 0), "")</f>
        <v/>
      </c>
      <c r="J100" t="str">
        <f>IFERROR(VLOOKUP($C100, 'Base sheet'!$C$2:$L$853, 8, 0), "")</f>
        <v/>
      </c>
      <c r="K100" t="str">
        <f>IFERROR(VLOOKUP($C100, 'Base sheet'!$C$2:$L$853, 9, 0), "")</f>
        <v/>
      </c>
      <c r="L100" t="str">
        <f>IFERROR(IF(VLOOKUP($C100, 'Base sheet'!$C$2:$L$853, 10, 0) = 0, "", VLOOKUP($C100, 'Base sheet'!$C$2:$L$853, 10, 0)), "")</f>
        <v/>
      </c>
    </row>
    <row r="101" spans="3:12" x14ac:dyDescent="0.2">
      <c r="C101" s="7" t="str">
        <f t="shared" si="1"/>
        <v>.</v>
      </c>
      <c r="D101" t="str">
        <f>IFERROR(VLOOKUP($C101, 'Base sheet'!$C$2:$L$853, 2, 0), "")</f>
        <v/>
      </c>
      <c r="E101" t="str">
        <f>IFERROR(VLOOKUP($C101, 'Base sheet'!$C$2:$L$853, 3, 0), "")</f>
        <v/>
      </c>
      <c r="F101" s="5" t="str">
        <f>IFERROR(VLOOKUP($C101, 'Base sheet'!$C$2:$L$853, 4, 0), "")</f>
        <v/>
      </c>
      <c r="G101" t="str">
        <f>IFERROR(VLOOKUP($C101, 'Base sheet'!$C$2:$L$853, 5, 0), "")</f>
        <v/>
      </c>
      <c r="H101" s="4" t="str">
        <f>IFERROR(VLOOKUP($C101, 'Base sheet'!$C$2:$L$853, 6, 0), "")</f>
        <v/>
      </c>
      <c r="I101" t="str">
        <f>IFERROR(VLOOKUP($C101, 'Base sheet'!$C$2:$L$853, 7, 0), "")</f>
        <v/>
      </c>
      <c r="J101" t="str">
        <f>IFERROR(VLOOKUP($C101, 'Base sheet'!$C$2:$L$853, 8, 0), "")</f>
        <v/>
      </c>
      <c r="K101" t="str">
        <f>IFERROR(VLOOKUP($C101, 'Base sheet'!$C$2:$L$853, 9, 0), "")</f>
        <v/>
      </c>
      <c r="L101" t="str">
        <f>IFERROR(IF(VLOOKUP($C101, 'Base sheet'!$C$2:$L$853, 10, 0) = 0, "", VLOOKUP($C101, 'Base sheet'!$C$2:$L$853, 10, 0)), "")</f>
        <v/>
      </c>
    </row>
    <row r="102" spans="3:12" x14ac:dyDescent="0.2">
      <c r="C102" s="7" t="str">
        <f t="shared" si="1"/>
        <v>.</v>
      </c>
      <c r="D102" t="str">
        <f>IFERROR(VLOOKUP($C102, 'Base sheet'!$C$2:$L$853, 2, 0), "")</f>
        <v/>
      </c>
      <c r="E102" t="str">
        <f>IFERROR(VLOOKUP($C102, 'Base sheet'!$C$2:$L$853, 3, 0), "")</f>
        <v/>
      </c>
      <c r="F102" s="5" t="str">
        <f>IFERROR(VLOOKUP($C102, 'Base sheet'!$C$2:$L$853, 4, 0), "")</f>
        <v/>
      </c>
      <c r="G102" t="str">
        <f>IFERROR(VLOOKUP($C102, 'Base sheet'!$C$2:$L$853, 5, 0), "")</f>
        <v/>
      </c>
      <c r="H102" s="4" t="str">
        <f>IFERROR(VLOOKUP($C102, 'Base sheet'!$C$2:$L$853, 6, 0), "")</f>
        <v/>
      </c>
      <c r="I102" t="str">
        <f>IFERROR(VLOOKUP($C102, 'Base sheet'!$C$2:$L$853, 7, 0), "")</f>
        <v/>
      </c>
      <c r="J102" t="str">
        <f>IFERROR(VLOOKUP($C102, 'Base sheet'!$C$2:$L$853, 8, 0), "")</f>
        <v/>
      </c>
      <c r="K102" t="str">
        <f>IFERROR(VLOOKUP($C102, 'Base sheet'!$C$2:$L$853, 9, 0), "")</f>
        <v/>
      </c>
      <c r="L102" t="str">
        <f>IFERROR(IF(VLOOKUP($C102, 'Base sheet'!$C$2:$L$853, 10, 0) = 0, "", VLOOKUP($C102, 'Base sheet'!$C$2:$L$853, 10, 0)), "")</f>
        <v/>
      </c>
    </row>
    <row r="103" spans="3:12" x14ac:dyDescent="0.2">
      <c r="C103" s="7" t="str">
        <f t="shared" si="1"/>
        <v>.</v>
      </c>
      <c r="D103" t="str">
        <f>IFERROR(VLOOKUP($C103, 'Base sheet'!$C$2:$L$853, 2, 0), "")</f>
        <v/>
      </c>
      <c r="E103" t="str">
        <f>IFERROR(VLOOKUP($C103, 'Base sheet'!$C$2:$L$853, 3, 0), "")</f>
        <v/>
      </c>
      <c r="F103" s="5" t="str">
        <f>IFERROR(VLOOKUP($C103, 'Base sheet'!$C$2:$L$853, 4, 0), "")</f>
        <v/>
      </c>
      <c r="G103" t="str">
        <f>IFERROR(VLOOKUP($C103, 'Base sheet'!$C$2:$L$853, 5, 0), "")</f>
        <v/>
      </c>
      <c r="H103" s="4" t="str">
        <f>IFERROR(VLOOKUP($C103, 'Base sheet'!$C$2:$L$853, 6, 0), "")</f>
        <v/>
      </c>
      <c r="I103" t="str">
        <f>IFERROR(VLOOKUP($C103, 'Base sheet'!$C$2:$L$853, 7, 0), "")</f>
        <v/>
      </c>
      <c r="J103" t="str">
        <f>IFERROR(VLOOKUP($C103, 'Base sheet'!$C$2:$L$853, 8, 0), "")</f>
        <v/>
      </c>
      <c r="K103" t="str">
        <f>IFERROR(VLOOKUP($C103, 'Base sheet'!$C$2:$L$853, 9, 0), "")</f>
        <v/>
      </c>
      <c r="L103" t="str">
        <f>IFERROR(IF(VLOOKUP($C103, 'Base sheet'!$C$2:$L$853, 10, 0) = 0, "", VLOOKUP($C103, 'Base sheet'!$C$2:$L$853, 10, 0)), "")</f>
        <v/>
      </c>
    </row>
    <row r="104" spans="3:12" x14ac:dyDescent="0.2">
      <c r="C104" s="7" t="str">
        <f t="shared" si="1"/>
        <v>.</v>
      </c>
      <c r="D104" t="str">
        <f>IFERROR(VLOOKUP($C104, 'Base sheet'!$C$2:$L$853, 2, 0), "")</f>
        <v/>
      </c>
      <c r="E104" t="str">
        <f>IFERROR(VLOOKUP($C104, 'Base sheet'!$C$2:$L$853, 3, 0), "")</f>
        <v/>
      </c>
      <c r="F104" s="5" t="str">
        <f>IFERROR(VLOOKUP($C104, 'Base sheet'!$C$2:$L$853, 4, 0), "")</f>
        <v/>
      </c>
      <c r="G104" t="str">
        <f>IFERROR(VLOOKUP($C104, 'Base sheet'!$C$2:$L$853, 5, 0), "")</f>
        <v/>
      </c>
      <c r="H104" s="4" t="str">
        <f>IFERROR(VLOOKUP($C104, 'Base sheet'!$C$2:$L$853, 6, 0), "")</f>
        <v/>
      </c>
      <c r="I104" t="str">
        <f>IFERROR(VLOOKUP($C104, 'Base sheet'!$C$2:$L$853, 7, 0), "")</f>
        <v/>
      </c>
      <c r="J104" t="str">
        <f>IFERROR(VLOOKUP($C104, 'Base sheet'!$C$2:$L$853, 8, 0), "")</f>
        <v/>
      </c>
      <c r="K104" t="str">
        <f>IFERROR(VLOOKUP($C104, 'Base sheet'!$C$2:$L$853, 9, 0), "")</f>
        <v/>
      </c>
      <c r="L104" t="str">
        <f>IFERROR(IF(VLOOKUP($C104, 'Base sheet'!$C$2:$L$853, 10, 0) = 0, "", VLOOKUP($C104, 'Base sheet'!$C$2:$L$853, 10, 0)), "")</f>
        <v/>
      </c>
    </row>
    <row r="105" spans="3:12" x14ac:dyDescent="0.2">
      <c r="C105" s="7" t="str">
        <f t="shared" si="1"/>
        <v>.</v>
      </c>
      <c r="D105" t="str">
        <f>IFERROR(VLOOKUP($C105, 'Base sheet'!$C$2:$L$853, 2, 0), "")</f>
        <v/>
      </c>
      <c r="E105" t="str">
        <f>IFERROR(VLOOKUP($C105, 'Base sheet'!$C$2:$L$853, 3, 0), "")</f>
        <v/>
      </c>
      <c r="F105" s="5" t="str">
        <f>IFERROR(VLOOKUP($C105, 'Base sheet'!$C$2:$L$853, 4, 0), "")</f>
        <v/>
      </c>
      <c r="G105" t="str">
        <f>IFERROR(VLOOKUP($C105, 'Base sheet'!$C$2:$L$853, 5, 0), "")</f>
        <v/>
      </c>
      <c r="H105" s="4" t="str">
        <f>IFERROR(VLOOKUP($C105, 'Base sheet'!$C$2:$L$853, 6, 0), "")</f>
        <v/>
      </c>
      <c r="I105" t="str">
        <f>IFERROR(VLOOKUP($C105, 'Base sheet'!$C$2:$L$853, 7, 0), "")</f>
        <v/>
      </c>
      <c r="J105" t="str">
        <f>IFERROR(VLOOKUP($C105, 'Base sheet'!$C$2:$L$853, 8, 0), "")</f>
        <v/>
      </c>
      <c r="K105" t="str">
        <f>IFERROR(VLOOKUP($C105, 'Base sheet'!$C$2:$L$853, 9, 0), "")</f>
        <v/>
      </c>
      <c r="L105" t="str">
        <f>IFERROR(IF(VLOOKUP($C105, 'Base sheet'!$C$2:$L$853, 10, 0) = 0, "", VLOOKUP($C105, 'Base sheet'!$C$2:$L$853, 10, 0)), "")</f>
        <v/>
      </c>
    </row>
    <row r="106" spans="3:12" x14ac:dyDescent="0.2">
      <c r="C106" s="7" t="str">
        <f t="shared" si="1"/>
        <v>.</v>
      </c>
      <c r="D106" t="str">
        <f>IFERROR(VLOOKUP($C106, 'Base sheet'!$C$2:$L$853, 2, 0), "")</f>
        <v/>
      </c>
      <c r="E106" t="str">
        <f>IFERROR(VLOOKUP($C106, 'Base sheet'!$C$2:$L$853, 3, 0), "")</f>
        <v/>
      </c>
      <c r="F106" s="5" t="str">
        <f>IFERROR(VLOOKUP($C106, 'Base sheet'!$C$2:$L$853, 4, 0), "")</f>
        <v/>
      </c>
      <c r="G106" t="str">
        <f>IFERROR(VLOOKUP($C106, 'Base sheet'!$C$2:$L$853, 5, 0), "")</f>
        <v/>
      </c>
      <c r="H106" s="4" t="str">
        <f>IFERROR(VLOOKUP($C106, 'Base sheet'!$C$2:$L$853, 6, 0), "")</f>
        <v/>
      </c>
      <c r="I106" t="str">
        <f>IFERROR(VLOOKUP($C106, 'Base sheet'!$C$2:$L$853, 7, 0), "")</f>
        <v/>
      </c>
      <c r="J106" t="str">
        <f>IFERROR(VLOOKUP($C106, 'Base sheet'!$C$2:$L$853, 8, 0), "")</f>
        <v/>
      </c>
      <c r="K106" t="str">
        <f>IFERROR(VLOOKUP($C106, 'Base sheet'!$C$2:$L$853, 9, 0), "")</f>
        <v/>
      </c>
      <c r="L106" t="str">
        <f>IFERROR(IF(VLOOKUP($C106, 'Base sheet'!$C$2:$L$853, 10, 0) = 0, "", VLOOKUP($C106, 'Base sheet'!$C$2:$L$853, 10, 0)), "")</f>
        <v/>
      </c>
    </row>
    <row r="107" spans="3:12" x14ac:dyDescent="0.2">
      <c r="C107" s="7" t="str">
        <f t="shared" si="1"/>
        <v>.</v>
      </c>
      <c r="D107" t="str">
        <f>IFERROR(VLOOKUP($C107, 'Base sheet'!$C$2:$L$853, 2, 0), "")</f>
        <v/>
      </c>
      <c r="E107" t="str">
        <f>IFERROR(VLOOKUP($C107, 'Base sheet'!$C$2:$L$853, 3, 0), "")</f>
        <v/>
      </c>
      <c r="F107" s="5" t="str">
        <f>IFERROR(VLOOKUP($C107, 'Base sheet'!$C$2:$L$853, 4, 0), "")</f>
        <v/>
      </c>
      <c r="G107" t="str">
        <f>IFERROR(VLOOKUP($C107, 'Base sheet'!$C$2:$L$853, 5, 0), "")</f>
        <v/>
      </c>
      <c r="H107" s="4" t="str">
        <f>IFERROR(VLOOKUP($C107, 'Base sheet'!$C$2:$L$853, 6, 0), "")</f>
        <v/>
      </c>
      <c r="I107" t="str">
        <f>IFERROR(VLOOKUP($C107, 'Base sheet'!$C$2:$L$853, 7, 0), "")</f>
        <v/>
      </c>
      <c r="J107" t="str">
        <f>IFERROR(VLOOKUP($C107, 'Base sheet'!$C$2:$L$853, 8, 0), "")</f>
        <v/>
      </c>
      <c r="K107" t="str">
        <f>IFERROR(VLOOKUP($C107, 'Base sheet'!$C$2:$L$853, 9, 0), "")</f>
        <v/>
      </c>
      <c r="L107" t="str">
        <f>IFERROR(IF(VLOOKUP($C107, 'Base sheet'!$C$2:$L$853, 10, 0) = 0, "", VLOOKUP($C107, 'Base sheet'!$C$2:$L$853, 10, 0)), "")</f>
        <v/>
      </c>
    </row>
    <row r="108" spans="3:12" x14ac:dyDescent="0.2">
      <c r="C108" s="7" t="str">
        <f t="shared" si="1"/>
        <v>.</v>
      </c>
      <c r="D108" t="str">
        <f>IFERROR(VLOOKUP($C108, 'Base sheet'!$C$2:$L$853, 2, 0), "")</f>
        <v/>
      </c>
      <c r="E108" t="str">
        <f>IFERROR(VLOOKUP($C108, 'Base sheet'!$C$2:$L$853, 3, 0), "")</f>
        <v/>
      </c>
      <c r="F108" s="5" t="str">
        <f>IFERROR(VLOOKUP($C108, 'Base sheet'!$C$2:$L$853, 4, 0), "")</f>
        <v/>
      </c>
      <c r="G108" t="str">
        <f>IFERROR(VLOOKUP($C108, 'Base sheet'!$C$2:$L$853, 5, 0), "")</f>
        <v/>
      </c>
      <c r="H108" s="4" t="str">
        <f>IFERROR(VLOOKUP($C108, 'Base sheet'!$C$2:$L$853, 6, 0), "")</f>
        <v/>
      </c>
      <c r="I108" t="str">
        <f>IFERROR(VLOOKUP($C108, 'Base sheet'!$C$2:$L$853, 7, 0), "")</f>
        <v/>
      </c>
      <c r="J108" t="str">
        <f>IFERROR(VLOOKUP($C108, 'Base sheet'!$C$2:$L$853, 8, 0), "")</f>
        <v/>
      </c>
      <c r="K108" t="str">
        <f>IFERROR(VLOOKUP($C108, 'Base sheet'!$C$2:$L$853, 9, 0), "")</f>
        <v/>
      </c>
      <c r="L108" t="str">
        <f>IFERROR(IF(VLOOKUP($C108, 'Base sheet'!$C$2:$L$853, 10, 0) = 0, "", VLOOKUP($C108, 'Base sheet'!$C$2:$L$853, 10, 0)), "")</f>
        <v/>
      </c>
    </row>
    <row r="109" spans="3:12" x14ac:dyDescent="0.2">
      <c r="C109" s="7" t="str">
        <f t="shared" si="1"/>
        <v>.</v>
      </c>
      <c r="D109" t="str">
        <f>IFERROR(VLOOKUP($C109, 'Base sheet'!$C$2:$L$853, 2, 0), "")</f>
        <v/>
      </c>
      <c r="E109" t="str">
        <f>IFERROR(VLOOKUP($C109, 'Base sheet'!$C$2:$L$853, 3, 0), "")</f>
        <v/>
      </c>
      <c r="F109" s="5" t="str">
        <f>IFERROR(VLOOKUP($C109, 'Base sheet'!$C$2:$L$853, 4, 0), "")</f>
        <v/>
      </c>
      <c r="G109" t="str">
        <f>IFERROR(VLOOKUP($C109, 'Base sheet'!$C$2:$L$853, 5, 0), "")</f>
        <v/>
      </c>
      <c r="H109" s="4" t="str">
        <f>IFERROR(VLOOKUP($C109, 'Base sheet'!$C$2:$L$853, 6, 0), "")</f>
        <v/>
      </c>
      <c r="I109" t="str">
        <f>IFERROR(VLOOKUP($C109, 'Base sheet'!$C$2:$L$853, 7, 0), "")</f>
        <v/>
      </c>
      <c r="J109" t="str">
        <f>IFERROR(VLOOKUP($C109, 'Base sheet'!$C$2:$L$853, 8, 0), "")</f>
        <v/>
      </c>
      <c r="K109" t="str">
        <f>IFERROR(VLOOKUP($C109, 'Base sheet'!$C$2:$L$853, 9, 0), "")</f>
        <v/>
      </c>
      <c r="L109" t="str">
        <f>IFERROR(IF(VLOOKUP($C109, 'Base sheet'!$C$2:$L$853, 10, 0) = 0, "", VLOOKUP($C109, 'Base sheet'!$C$2:$L$853, 10, 0)), "")</f>
        <v/>
      </c>
    </row>
    <row r="110" spans="3:12" x14ac:dyDescent="0.2">
      <c r="C110" s="7" t="str">
        <f t="shared" si="1"/>
        <v>.</v>
      </c>
      <c r="D110" t="str">
        <f>IFERROR(VLOOKUP($C110, 'Base sheet'!$C$2:$L$853, 2, 0), "")</f>
        <v/>
      </c>
      <c r="E110" t="str">
        <f>IFERROR(VLOOKUP($C110, 'Base sheet'!$C$2:$L$853, 3, 0), "")</f>
        <v/>
      </c>
      <c r="F110" s="5" t="str">
        <f>IFERROR(VLOOKUP($C110, 'Base sheet'!$C$2:$L$853, 4, 0), "")</f>
        <v/>
      </c>
      <c r="G110" t="str">
        <f>IFERROR(VLOOKUP($C110, 'Base sheet'!$C$2:$L$853, 5, 0), "")</f>
        <v/>
      </c>
      <c r="H110" s="4" t="str">
        <f>IFERROR(VLOOKUP($C110, 'Base sheet'!$C$2:$L$853, 6, 0), "")</f>
        <v/>
      </c>
      <c r="I110" t="str">
        <f>IFERROR(VLOOKUP($C110, 'Base sheet'!$C$2:$L$853, 7, 0), "")</f>
        <v/>
      </c>
      <c r="J110" t="str">
        <f>IFERROR(VLOOKUP($C110, 'Base sheet'!$C$2:$L$853, 8, 0), "")</f>
        <v/>
      </c>
      <c r="K110" t="str">
        <f>IFERROR(VLOOKUP($C110, 'Base sheet'!$C$2:$L$853, 9, 0), "")</f>
        <v/>
      </c>
      <c r="L110" t="str">
        <f>IFERROR(IF(VLOOKUP($C110, 'Base sheet'!$C$2:$L$853, 10, 0) = 0, "", VLOOKUP($C110, 'Base sheet'!$C$2:$L$853, 10, 0)), "")</f>
        <v/>
      </c>
    </row>
    <row r="111" spans="3:12" x14ac:dyDescent="0.2">
      <c r="C111" s="7" t="str">
        <f t="shared" si="1"/>
        <v>.</v>
      </c>
      <c r="D111" t="str">
        <f>IFERROR(VLOOKUP($C111, 'Base sheet'!$C$2:$L$853, 2, 0), "")</f>
        <v/>
      </c>
      <c r="E111" t="str">
        <f>IFERROR(VLOOKUP($C111, 'Base sheet'!$C$2:$L$853, 3, 0), "")</f>
        <v/>
      </c>
      <c r="F111" s="5" t="str">
        <f>IFERROR(VLOOKUP($C111, 'Base sheet'!$C$2:$L$853, 4, 0), "")</f>
        <v/>
      </c>
      <c r="G111" t="str">
        <f>IFERROR(VLOOKUP($C111, 'Base sheet'!$C$2:$L$853, 5, 0), "")</f>
        <v/>
      </c>
      <c r="H111" s="4" t="str">
        <f>IFERROR(VLOOKUP($C111, 'Base sheet'!$C$2:$L$853, 6, 0), "")</f>
        <v/>
      </c>
      <c r="I111" t="str">
        <f>IFERROR(VLOOKUP($C111, 'Base sheet'!$C$2:$L$853, 7, 0), "")</f>
        <v/>
      </c>
      <c r="J111" t="str">
        <f>IFERROR(VLOOKUP($C111, 'Base sheet'!$C$2:$L$853, 8, 0), "")</f>
        <v/>
      </c>
      <c r="K111" t="str">
        <f>IFERROR(VLOOKUP($C111, 'Base sheet'!$C$2:$L$853, 9, 0), "")</f>
        <v/>
      </c>
      <c r="L111" t="str">
        <f>IFERROR(IF(VLOOKUP($C111, 'Base sheet'!$C$2:$L$853, 10, 0) = 0, "", VLOOKUP($C111, 'Base sheet'!$C$2:$L$853, 10, 0)), "")</f>
        <v/>
      </c>
    </row>
    <row r="112" spans="3:12" x14ac:dyDescent="0.2">
      <c r="C112" s="7" t="str">
        <f t="shared" si="1"/>
        <v>.</v>
      </c>
      <c r="D112" t="str">
        <f>IFERROR(VLOOKUP($C112, 'Base sheet'!$C$2:$L$853, 2, 0), "")</f>
        <v/>
      </c>
      <c r="E112" t="str">
        <f>IFERROR(VLOOKUP($C112, 'Base sheet'!$C$2:$L$853, 3, 0), "")</f>
        <v/>
      </c>
      <c r="F112" s="5" t="str">
        <f>IFERROR(VLOOKUP($C112, 'Base sheet'!$C$2:$L$853, 4, 0), "")</f>
        <v/>
      </c>
      <c r="G112" t="str">
        <f>IFERROR(VLOOKUP($C112, 'Base sheet'!$C$2:$L$853, 5, 0), "")</f>
        <v/>
      </c>
      <c r="H112" s="4" t="str">
        <f>IFERROR(VLOOKUP($C112, 'Base sheet'!$C$2:$L$853, 6, 0), "")</f>
        <v/>
      </c>
      <c r="I112" t="str">
        <f>IFERROR(VLOOKUP($C112, 'Base sheet'!$C$2:$L$853, 7, 0), "")</f>
        <v/>
      </c>
      <c r="J112" t="str">
        <f>IFERROR(VLOOKUP($C112, 'Base sheet'!$C$2:$L$853, 8, 0), "")</f>
        <v/>
      </c>
      <c r="K112" t="str">
        <f>IFERROR(VLOOKUP($C112, 'Base sheet'!$C$2:$L$853, 9, 0), "")</f>
        <v/>
      </c>
      <c r="L112" t="str">
        <f>IFERROR(IF(VLOOKUP($C112, 'Base sheet'!$C$2:$L$853, 10, 0) = 0, "", VLOOKUP($C112, 'Base sheet'!$C$2:$L$853, 10, 0)), "")</f>
        <v/>
      </c>
    </row>
    <row r="113" spans="3:12" x14ac:dyDescent="0.2">
      <c r="C113" s="7" t="str">
        <f t="shared" si="1"/>
        <v>.</v>
      </c>
      <c r="D113" t="str">
        <f>IFERROR(VLOOKUP($C113, 'Base sheet'!$C$2:$L$853, 2, 0), "")</f>
        <v/>
      </c>
      <c r="E113" t="str">
        <f>IFERROR(VLOOKUP($C113, 'Base sheet'!$C$2:$L$853, 3, 0), "")</f>
        <v/>
      </c>
      <c r="F113" s="5" t="str">
        <f>IFERROR(VLOOKUP($C113, 'Base sheet'!$C$2:$L$853, 4, 0), "")</f>
        <v/>
      </c>
      <c r="G113" t="str">
        <f>IFERROR(VLOOKUP($C113, 'Base sheet'!$C$2:$L$853, 5, 0), "")</f>
        <v/>
      </c>
      <c r="H113" s="4" t="str">
        <f>IFERROR(VLOOKUP($C113, 'Base sheet'!$C$2:$L$853, 6, 0), "")</f>
        <v/>
      </c>
      <c r="I113" t="str">
        <f>IFERROR(VLOOKUP($C113, 'Base sheet'!$C$2:$L$853, 7, 0), "")</f>
        <v/>
      </c>
      <c r="J113" t="str">
        <f>IFERROR(VLOOKUP($C113, 'Base sheet'!$C$2:$L$853, 8, 0), "")</f>
        <v/>
      </c>
      <c r="K113" t="str">
        <f>IFERROR(VLOOKUP($C113, 'Base sheet'!$C$2:$L$853, 9, 0), "")</f>
        <v/>
      </c>
      <c r="L113" t="str">
        <f>IFERROR(IF(VLOOKUP($C113, 'Base sheet'!$C$2:$L$853, 10, 0) = 0, "", VLOOKUP($C113, 'Base sheet'!$C$2:$L$853, 10, 0)), "")</f>
        <v/>
      </c>
    </row>
    <row r="114" spans="3:12" x14ac:dyDescent="0.2">
      <c r="C114" s="7" t="str">
        <f t="shared" si="1"/>
        <v>.</v>
      </c>
      <c r="D114" t="str">
        <f>IFERROR(VLOOKUP($C114, 'Base sheet'!$C$2:$L$853, 2, 0), "")</f>
        <v/>
      </c>
      <c r="E114" t="str">
        <f>IFERROR(VLOOKUP($C114, 'Base sheet'!$C$2:$L$853, 3, 0), "")</f>
        <v/>
      </c>
      <c r="F114" s="5" t="str">
        <f>IFERROR(VLOOKUP($C114, 'Base sheet'!$C$2:$L$853, 4, 0), "")</f>
        <v/>
      </c>
      <c r="G114" t="str">
        <f>IFERROR(VLOOKUP($C114, 'Base sheet'!$C$2:$L$853, 5, 0), "")</f>
        <v/>
      </c>
      <c r="H114" s="4" t="str">
        <f>IFERROR(VLOOKUP($C114, 'Base sheet'!$C$2:$L$853, 6, 0), "")</f>
        <v/>
      </c>
      <c r="I114" t="str">
        <f>IFERROR(VLOOKUP($C114, 'Base sheet'!$C$2:$L$853, 7, 0), "")</f>
        <v/>
      </c>
      <c r="J114" t="str">
        <f>IFERROR(VLOOKUP($C114, 'Base sheet'!$C$2:$L$853, 8, 0), "")</f>
        <v/>
      </c>
      <c r="K114" t="str">
        <f>IFERROR(VLOOKUP($C114, 'Base sheet'!$C$2:$L$853, 9, 0), "")</f>
        <v/>
      </c>
      <c r="L114" t="str">
        <f>IFERROR(IF(VLOOKUP($C114, 'Base sheet'!$C$2:$L$853, 10, 0) = 0, "", VLOOKUP($C114, 'Base sheet'!$C$2:$L$853, 10, 0)), "")</f>
        <v/>
      </c>
    </row>
    <row r="115" spans="3:12" x14ac:dyDescent="0.2">
      <c r="C115" s="7" t="str">
        <f t="shared" si="1"/>
        <v>.</v>
      </c>
      <c r="D115" t="str">
        <f>IFERROR(VLOOKUP($C115, 'Base sheet'!$C$2:$L$853, 2, 0), "")</f>
        <v/>
      </c>
      <c r="E115" t="str">
        <f>IFERROR(VLOOKUP($C115, 'Base sheet'!$C$2:$L$853, 3, 0), "")</f>
        <v/>
      </c>
      <c r="F115" s="5" t="str">
        <f>IFERROR(VLOOKUP($C115, 'Base sheet'!$C$2:$L$853, 4, 0), "")</f>
        <v/>
      </c>
      <c r="G115" t="str">
        <f>IFERROR(VLOOKUP($C115, 'Base sheet'!$C$2:$L$853, 5, 0), "")</f>
        <v/>
      </c>
      <c r="H115" s="4" t="str">
        <f>IFERROR(VLOOKUP($C115, 'Base sheet'!$C$2:$L$853, 6, 0), "")</f>
        <v/>
      </c>
      <c r="I115" t="str">
        <f>IFERROR(VLOOKUP($C115, 'Base sheet'!$C$2:$L$853, 7, 0), "")</f>
        <v/>
      </c>
      <c r="J115" t="str">
        <f>IFERROR(VLOOKUP($C115, 'Base sheet'!$C$2:$L$853, 8, 0), "")</f>
        <v/>
      </c>
      <c r="K115" t="str">
        <f>IFERROR(VLOOKUP($C115, 'Base sheet'!$C$2:$L$853, 9, 0), "")</f>
        <v/>
      </c>
      <c r="L115" t="str">
        <f>IFERROR(IF(VLOOKUP($C115, 'Base sheet'!$C$2:$L$853, 10, 0) = 0, "", VLOOKUP($C115, 'Base sheet'!$C$2:$L$853, 10, 0)), "")</f>
        <v/>
      </c>
    </row>
    <row r="116" spans="3:12" x14ac:dyDescent="0.2">
      <c r="C116" s="7" t="str">
        <f t="shared" si="1"/>
        <v>.</v>
      </c>
      <c r="D116" t="str">
        <f>IFERROR(VLOOKUP($C116, 'Base sheet'!$C$2:$L$853, 2, 0), "")</f>
        <v/>
      </c>
      <c r="E116" t="str">
        <f>IFERROR(VLOOKUP($C116, 'Base sheet'!$C$2:$L$853, 3, 0), "")</f>
        <v/>
      </c>
      <c r="F116" s="5" t="str">
        <f>IFERROR(VLOOKUP($C116, 'Base sheet'!$C$2:$L$853, 4, 0), "")</f>
        <v/>
      </c>
      <c r="G116" t="str">
        <f>IFERROR(VLOOKUP($C116, 'Base sheet'!$C$2:$L$853, 5, 0), "")</f>
        <v/>
      </c>
      <c r="H116" s="4" t="str">
        <f>IFERROR(VLOOKUP($C116, 'Base sheet'!$C$2:$L$853, 6, 0), "")</f>
        <v/>
      </c>
      <c r="I116" t="str">
        <f>IFERROR(VLOOKUP($C116, 'Base sheet'!$C$2:$L$853, 7, 0), "")</f>
        <v/>
      </c>
      <c r="J116" t="str">
        <f>IFERROR(VLOOKUP($C116, 'Base sheet'!$C$2:$L$853, 8, 0), "")</f>
        <v/>
      </c>
      <c r="K116" t="str">
        <f>IFERROR(VLOOKUP($C116, 'Base sheet'!$C$2:$L$853, 9, 0), "")</f>
        <v/>
      </c>
      <c r="L116" t="str">
        <f>IFERROR(IF(VLOOKUP($C116, 'Base sheet'!$C$2:$L$853, 10, 0) = 0, "", VLOOKUP($C116, 'Base sheet'!$C$2:$L$853, 10, 0)), "")</f>
        <v/>
      </c>
    </row>
    <row r="117" spans="3:12" x14ac:dyDescent="0.2">
      <c r="C117" s="7" t="str">
        <f t="shared" si="1"/>
        <v>.</v>
      </c>
      <c r="D117" t="str">
        <f>IFERROR(VLOOKUP($C117, 'Base sheet'!$C$2:$L$853, 2, 0), "")</f>
        <v/>
      </c>
      <c r="E117" t="str">
        <f>IFERROR(VLOOKUP($C117, 'Base sheet'!$C$2:$L$853, 3, 0), "")</f>
        <v/>
      </c>
      <c r="F117" s="5" t="str">
        <f>IFERROR(VLOOKUP($C117, 'Base sheet'!$C$2:$L$853, 4, 0), "")</f>
        <v/>
      </c>
      <c r="G117" t="str">
        <f>IFERROR(VLOOKUP($C117, 'Base sheet'!$C$2:$L$853, 5, 0), "")</f>
        <v/>
      </c>
      <c r="H117" s="4" t="str">
        <f>IFERROR(VLOOKUP($C117, 'Base sheet'!$C$2:$L$853, 6, 0), "")</f>
        <v/>
      </c>
      <c r="I117" t="str">
        <f>IFERROR(VLOOKUP($C117, 'Base sheet'!$C$2:$L$853, 7, 0), "")</f>
        <v/>
      </c>
      <c r="J117" t="str">
        <f>IFERROR(VLOOKUP($C117, 'Base sheet'!$C$2:$L$853, 8, 0), "")</f>
        <v/>
      </c>
      <c r="K117" t="str">
        <f>IFERROR(VLOOKUP($C117, 'Base sheet'!$C$2:$L$853, 9, 0), "")</f>
        <v/>
      </c>
      <c r="L117" t="str">
        <f>IFERROR(IF(VLOOKUP($C117, 'Base sheet'!$C$2:$L$853, 10, 0) = 0, "", VLOOKUP($C117, 'Base sheet'!$C$2:$L$853, 10, 0)), "")</f>
        <v/>
      </c>
    </row>
    <row r="118" spans="3:12" x14ac:dyDescent="0.2">
      <c r="C118" s="7" t="str">
        <f t="shared" si="1"/>
        <v>.</v>
      </c>
      <c r="D118" t="str">
        <f>IFERROR(VLOOKUP($C118, 'Base sheet'!$C$2:$L$853, 2, 0), "")</f>
        <v/>
      </c>
      <c r="E118" t="str">
        <f>IFERROR(VLOOKUP($C118, 'Base sheet'!$C$2:$L$853, 3, 0), "")</f>
        <v/>
      </c>
      <c r="F118" s="5" t="str">
        <f>IFERROR(VLOOKUP($C118, 'Base sheet'!$C$2:$L$853, 4, 0), "")</f>
        <v/>
      </c>
      <c r="G118" t="str">
        <f>IFERROR(VLOOKUP($C118, 'Base sheet'!$C$2:$L$853, 5, 0), "")</f>
        <v/>
      </c>
      <c r="H118" s="4" t="str">
        <f>IFERROR(VLOOKUP($C118, 'Base sheet'!$C$2:$L$853, 6, 0), "")</f>
        <v/>
      </c>
      <c r="I118" t="str">
        <f>IFERROR(VLOOKUP($C118, 'Base sheet'!$C$2:$L$853, 7, 0), "")</f>
        <v/>
      </c>
      <c r="J118" t="str">
        <f>IFERROR(VLOOKUP($C118, 'Base sheet'!$C$2:$L$853, 8, 0), "")</f>
        <v/>
      </c>
      <c r="K118" t="str">
        <f>IFERROR(VLOOKUP($C118, 'Base sheet'!$C$2:$L$853, 9, 0), "")</f>
        <v/>
      </c>
      <c r="L118" t="str">
        <f>IFERROR(IF(VLOOKUP($C118, 'Base sheet'!$C$2:$L$853, 10, 0) = 0, "", VLOOKUP($C118, 'Base sheet'!$C$2:$L$853, 10, 0)), "")</f>
        <v/>
      </c>
    </row>
    <row r="119" spans="3:12" x14ac:dyDescent="0.2">
      <c r="C119" s="7" t="str">
        <f t="shared" si="1"/>
        <v>.</v>
      </c>
      <c r="D119" t="str">
        <f>IFERROR(VLOOKUP($C119, 'Base sheet'!$C$2:$L$853, 2, 0), "")</f>
        <v/>
      </c>
      <c r="E119" t="str">
        <f>IFERROR(VLOOKUP($C119, 'Base sheet'!$C$2:$L$853, 3, 0), "")</f>
        <v/>
      </c>
      <c r="F119" s="5" t="str">
        <f>IFERROR(VLOOKUP($C119, 'Base sheet'!$C$2:$L$853, 4, 0), "")</f>
        <v/>
      </c>
      <c r="G119" t="str">
        <f>IFERROR(VLOOKUP($C119, 'Base sheet'!$C$2:$L$853, 5, 0), "")</f>
        <v/>
      </c>
      <c r="H119" s="4" t="str">
        <f>IFERROR(VLOOKUP($C119, 'Base sheet'!$C$2:$L$853, 6, 0), "")</f>
        <v/>
      </c>
      <c r="I119" t="str">
        <f>IFERROR(VLOOKUP($C119, 'Base sheet'!$C$2:$L$853, 7, 0), "")</f>
        <v/>
      </c>
      <c r="J119" t="str">
        <f>IFERROR(VLOOKUP($C119, 'Base sheet'!$C$2:$L$853, 8, 0), "")</f>
        <v/>
      </c>
      <c r="K119" t="str">
        <f>IFERROR(VLOOKUP($C119, 'Base sheet'!$C$2:$L$853, 9, 0), "")</f>
        <v/>
      </c>
      <c r="L119" t="str">
        <f>IFERROR(IF(VLOOKUP($C119, 'Base sheet'!$C$2:$L$853, 10, 0) = 0, "", VLOOKUP($C119, 'Base sheet'!$C$2:$L$853, 10, 0)), "")</f>
        <v/>
      </c>
    </row>
    <row r="120" spans="3:12" x14ac:dyDescent="0.2">
      <c r="C120" s="7" t="str">
        <f t="shared" si="1"/>
        <v>.</v>
      </c>
      <c r="D120" t="str">
        <f>IFERROR(VLOOKUP($C120, 'Base sheet'!$C$2:$L$853, 2, 0), "")</f>
        <v/>
      </c>
      <c r="E120" t="str">
        <f>IFERROR(VLOOKUP($C120, 'Base sheet'!$C$2:$L$853, 3, 0), "")</f>
        <v/>
      </c>
      <c r="F120" s="5" t="str">
        <f>IFERROR(VLOOKUP($C120, 'Base sheet'!$C$2:$L$853, 4, 0), "")</f>
        <v/>
      </c>
      <c r="G120" t="str">
        <f>IFERROR(VLOOKUP($C120, 'Base sheet'!$C$2:$L$853, 5, 0), "")</f>
        <v/>
      </c>
      <c r="H120" s="4" t="str">
        <f>IFERROR(VLOOKUP($C120, 'Base sheet'!$C$2:$L$853, 6, 0), "")</f>
        <v/>
      </c>
      <c r="I120" t="str">
        <f>IFERROR(VLOOKUP($C120, 'Base sheet'!$C$2:$L$853, 7, 0), "")</f>
        <v/>
      </c>
      <c r="J120" t="str">
        <f>IFERROR(VLOOKUP($C120, 'Base sheet'!$C$2:$L$853, 8, 0), "")</f>
        <v/>
      </c>
      <c r="K120" t="str">
        <f>IFERROR(VLOOKUP($C120, 'Base sheet'!$C$2:$L$853, 9, 0), "")</f>
        <v/>
      </c>
      <c r="L120" t="str">
        <f>IFERROR(IF(VLOOKUP($C120, 'Base sheet'!$C$2:$L$853, 10, 0) = 0, "", VLOOKUP($C120, 'Base sheet'!$C$2:$L$853, 10, 0)), "")</f>
        <v/>
      </c>
    </row>
    <row r="121" spans="3:12" x14ac:dyDescent="0.2">
      <c r="C121" s="7" t="str">
        <f t="shared" si="1"/>
        <v>.</v>
      </c>
      <c r="D121" t="str">
        <f>IFERROR(VLOOKUP($C121, 'Base sheet'!$C$2:$L$853, 2, 0), "")</f>
        <v/>
      </c>
      <c r="E121" t="str">
        <f>IFERROR(VLOOKUP($C121, 'Base sheet'!$C$2:$L$853, 3, 0), "")</f>
        <v/>
      </c>
      <c r="F121" s="5" t="str">
        <f>IFERROR(VLOOKUP($C121, 'Base sheet'!$C$2:$L$853, 4, 0), "")</f>
        <v/>
      </c>
      <c r="G121" t="str">
        <f>IFERROR(VLOOKUP($C121, 'Base sheet'!$C$2:$L$853, 5, 0), "")</f>
        <v/>
      </c>
      <c r="H121" s="4" t="str">
        <f>IFERROR(VLOOKUP($C121, 'Base sheet'!$C$2:$L$853, 6, 0), "")</f>
        <v/>
      </c>
      <c r="I121" t="str">
        <f>IFERROR(VLOOKUP($C121, 'Base sheet'!$C$2:$L$853, 7, 0), "")</f>
        <v/>
      </c>
      <c r="J121" t="str">
        <f>IFERROR(VLOOKUP($C121, 'Base sheet'!$C$2:$L$853, 8, 0), "")</f>
        <v/>
      </c>
      <c r="K121" t="str">
        <f>IFERROR(VLOOKUP($C121, 'Base sheet'!$C$2:$L$853, 9, 0), "")</f>
        <v/>
      </c>
      <c r="L121" t="str">
        <f>IFERROR(IF(VLOOKUP($C121, 'Base sheet'!$C$2:$L$853, 10, 0) = 0, "", VLOOKUP($C121, 'Base sheet'!$C$2:$L$853, 10, 0)), "")</f>
        <v/>
      </c>
    </row>
    <row r="122" spans="3:12" x14ac:dyDescent="0.2">
      <c r="C122" s="7" t="str">
        <f t="shared" si="1"/>
        <v>.</v>
      </c>
      <c r="D122" t="str">
        <f>IFERROR(VLOOKUP($C122, 'Base sheet'!$C$2:$L$853, 2, 0), "")</f>
        <v/>
      </c>
      <c r="E122" t="str">
        <f>IFERROR(VLOOKUP($C122, 'Base sheet'!$C$2:$L$853, 3, 0), "")</f>
        <v/>
      </c>
      <c r="F122" s="5" t="str">
        <f>IFERROR(VLOOKUP($C122, 'Base sheet'!$C$2:$L$853, 4, 0), "")</f>
        <v/>
      </c>
      <c r="G122" t="str">
        <f>IFERROR(VLOOKUP($C122, 'Base sheet'!$C$2:$L$853, 5, 0), "")</f>
        <v/>
      </c>
      <c r="H122" s="4" t="str">
        <f>IFERROR(VLOOKUP($C122, 'Base sheet'!$C$2:$L$853, 6, 0), "")</f>
        <v/>
      </c>
      <c r="I122" t="str">
        <f>IFERROR(VLOOKUP($C122, 'Base sheet'!$C$2:$L$853, 7, 0), "")</f>
        <v/>
      </c>
      <c r="J122" t="str">
        <f>IFERROR(VLOOKUP($C122, 'Base sheet'!$C$2:$L$853, 8, 0), "")</f>
        <v/>
      </c>
      <c r="K122" t="str">
        <f>IFERROR(VLOOKUP($C122, 'Base sheet'!$C$2:$L$853, 9, 0), "")</f>
        <v/>
      </c>
      <c r="L122" t="str">
        <f>IFERROR(IF(VLOOKUP($C122, 'Base sheet'!$C$2:$L$853, 10, 0) = 0, "", VLOOKUP($C122, 'Base sheet'!$C$2:$L$853, 10, 0)), "")</f>
        <v/>
      </c>
    </row>
    <row r="123" spans="3:12" x14ac:dyDescent="0.2">
      <c r="C123" s="7" t="str">
        <f t="shared" si="1"/>
        <v>.</v>
      </c>
      <c r="D123" t="str">
        <f>IFERROR(VLOOKUP($C123, 'Base sheet'!$C$2:$L$853, 2, 0), "")</f>
        <v/>
      </c>
      <c r="E123" t="str">
        <f>IFERROR(VLOOKUP($C123, 'Base sheet'!$C$2:$L$853, 3, 0), "")</f>
        <v/>
      </c>
      <c r="F123" s="5" t="str">
        <f>IFERROR(VLOOKUP($C123, 'Base sheet'!$C$2:$L$853, 4, 0), "")</f>
        <v/>
      </c>
      <c r="G123" t="str">
        <f>IFERROR(VLOOKUP($C123, 'Base sheet'!$C$2:$L$853, 5, 0), "")</f>
        <v/>
      </c>
      <c r="H123" s="4" t="str">
        <f>IFERROR(VLOOKUP($C123, 'Base sheet'!$C$2:$L$853, 6, 0), "")</f>
        <v/>
      </c>
      <c r="I123" t="str">
        <f>IFERROR(VLOOKUP($C123, 'Base sheet'!$C$2:$L$853, 7, 0), "")</f>
        <v/>
      </c>
      <c r="J123" t="str">
        <f>IFERROR(VLOOKUP($C123, 'Base sheet'!$C$2:$L$853, 8, 0), "")</f>
        <v/>
      </c>
      <c r="K123" t="str">
        <f>IFERROR(VLOOKUP($C123, 'Base sheet'!$C$2:$L$853, 9, 0), "")</f>
        <v/>
      </c>
      <c r="L123" t="str">
        <f>IFERROR(IF(VLOOKUP($C123, 'Base sheet'!$C$2:$L$853, 10, 0) = 0, "", VLOOKUP($C123, 'Base sheet'!$C$2:$L$853, 10, 0)), "")</f>
        <v/>
      </c>
    </row>
    <row r="124" spans="3:12" x14ac:dyDescent="0.2">
      <c r="C124" s="7" t="str">
        <f t="shared" si="1"/>
        <v>.</v>
      </c>
      <c r="D124" t="str">
        <f>IFERROR(VLOOKUP($C124, 'Base sheet'!$C$2:$L$853, 2, 0), "")</f>
        <v/>
      </c>
      <c r="E124" t="str">
        <f>IFERROR(VLOOKUP($C124, 'Base sheet'!$C$2:$L$853, 3, 0), "")</f>
        <v/>
      </c>
      <c r="F124" s="5" t="str">
        <f>IFERROR(VLOOKUP($C124, 'Base sheet'!$C$2:$L$853, 4, 0), "")</f>
        <v/>
      </c>
      <c r="G124" t="str">
        <f>IFERROR(VLOOKUP($C124, 'Base sheet'!$C$2:$L$853, 5, 0), "")</f>
        <v/>
      </c>
      <c r="H124" s="4" t="str">
        <f>IFERROR(VLOOKUP($C124, 'Base sheet'!$C$2:$L$853, 6, 0), "")</f>
        <v/>
      </c>
      <c r="I124" t="str">
        <f>IFERROR(VLOOKUP($C124, 'Base sheet'!$C$2:$L$853, 7, 0), "")</f>
        <v/>
      </c>
      <c r="J124" t="str">
        <f>IFERROR(VLOOKUP($C124, 'Base sheet'!$C$2:$L$853, 8, 0), "")</f>
        <v/>
      </c>
      <c r="K124" t="str">
        <f>IFERROR(VLOOKUP($C124, 'Base sheet'!$C$2:$L$853, 9, 0), "")</f>
        <v/>
      </c>
      <c r="L124" t="str">
        <f>IFERROR(IF(VLOOKUP($C124, 'Base sheet'!$C$2:$L$853, 10, 0) = 0, "", VLOOKUP($C124, 'Base sheet'!$C$2:$L$853, 10, 0)), "")</f>
        <v/>
      </c>
    </row>
    <row r="125" spans="3:12" x14ac:dyDescent="0.2">
      <c r="C125" s="7" t="str">
        <f t="shared" si="1"/>
        <v>.</v>
      </c>
      <c r="D125" t="str">
        <f>IFERROR(VLOOKUP($C125, 'Base sheet'!$C$2:$L$853, 2, 0), "")</f>
        <v/>
      </c>
      <c r="E125" t="str">
        <f>IFERROR(VLOOKUP($C125, 'Base sheet'!$C$2:$L$853, 3, 0), "")</f>
        <v/>
      </c>
      <c r="F125" s="5" t="str">
        <f>IFERROR(VLOOKUP($C125, 'Base sheet'!$C$2:$L$853, 4, 0), "")</f>
        <v/>
      </c>
      <c r="G125" t="str">
        <f>IFERROR(VLOOKUP($C125, 'Base sheet'!$C$2:$L$853, 5, 0), "")</f>
        <v/>
      </c>
      <c r="H125" s="4" t="str">
        <f>IFERROR(VLOOKUP($C125, 'Base sheet'!$C$2:$L$853, 6, 0), "")</f>
        <v/>
      </c>
      <c r="I125" t="str">
        <f>IFERROR(VLOOKUP($C125, 'Base sheet'!$C$2:$L$853, 7, 0), "")</f>
        <v/>
      </c>
      <c r="J125" t="str">
        <f>IFERROR(VLOOKUP($C125, 'Base sheet'!$C$2:$L$853, 8, 0), "")</f>
        <v/>
      </c>
      <c r="K125" t="str">
        <f>IFERROR(VLOOKUP($C125, 'Base sheet'!$C$2:$L$853, 9, 0), "")</f>
        <v/>
      </c>
      <c r="L125" t="str">
        <f>IFERROR(IF(VLOOKUP($C125, 'Base sheet'!$C$2:$L$853, 10, 0) = 0, "", VLOOKUP($C125, 'Base sheet'!$C$2:$L$853, 10, 0)), "")</f>
        <v/>
      </c>
    </row>
    <row r="126" spans="3:12" x14ac:dyDescent="0.2">
      <c r="C126" s="7" t="str">
        <f t="shared" si="1"/>
        <v>.</v>
      </c>
      <c r="D126" t="str">
        <f>IFERROR(VLOOKUP($C126, 'Base sheet'!$C$2:$L$853, 2, 0), "")</f>
        <v/>
      </c>
      <c r="E126" t="str">
        <f>IFERROR(VLOOKUP($C126, 'Base sheet'!$C$2:$L$853, 3, 0), "")</f>
        <v/>
      </c>
      <c r="F126" s="5" t="str">
        <f>IFERROR(VLOOKUP($C126, 'Base sheet'!$C$2:$L$853, 4, 0), "")</f>
        <v/>
      </c>
      <c r="G126" t="str">
        <f>IFERROR(VLOOKUP($C126, 'Base sheet'!$C$2:$L$853, 5, 0), "")</f>
        <v/>
      </c>
      <c r="H126" s="4" t="str">
        <f>IFERROR(VLOOKUP($C126, 'Base sheet'!$C$2:$L$853, 6, 0), "")</f>
        <v/>
      </c>
      <c r="I126" t="str">
        <f>IFERROR(VLOOKUP($C126, 'Base sheet'!$C$2:$L$853, 7, 0), "")</f>
        <v/>
      </c>
      <c r="J126" t="str">
        <f>IFERROR(VLOOKUP($C126, 'Base sheet'!$C$2:$L$853, 8, 0), "")</f>
        <v/>
      </c>
      <c r="K126" t="str">
        <f>IFERROR(VLOOKUP($C126, 'Base sheet'!$C$2:$L$853, 9, 0), "")</f>
        <v/>
      </c>
      <c r="L126" t="str">
        <f>IFERROR(IF(VLOOKUP($C126, 'Base sheet'!$C$2:$L$853, 10, 0) = 0, "", VLOOKUP($C126, 'Base sheet'!$C$2:$L$853, 10, 0)), "")</f>
        <v/>
      </c>
    </row>
    <row r="127" spans="3:12" x14ac:dyDescent="0.2">
      <c r="C127" s="7" t="str">
        <f t="shared" si="1"/>
        <v>.</v>
      </c>
      <c r="D127" t="str">
        <f>IFERROR(VLOOKUP($C127, 'Base sheet'!$C$2:$L$853, 2, 0), "")</f>
        <v/>
      </c>
      <c r="E127" t="str">
        <f>IFERROR(VLOOKUP($C127, 'Base sheet'!$C$2:$L$853, 3, 0), "")</f>
        <v/>
      </c>
      <c r="F127" s="5" t="str">
        <f>IFERROR(VLOOKUP($C127, 'Base sheet'!$C$2:$L$853, 4, 0), "")</f>
        <v/>
      </c>
      <c r="G127" t="str">
        <f>IFERROR(VLOOKUP($C127, 'Base sheet'!$C$2:$L$853, 5, 0), "")</f>
        <v/>
      </c>
      <c r="H127" s="4" t="str">
        <f>IFERROR(VLOOKUP($C127, 'Base sheet'!$C$2:$L$853, 6, 0), "")</f>
        <v/>
      </c>
      <c r="I127" t="str">
        <f>IFERROR(VLOOKUP($C127, 'Base sheet'!$C$2:$L$853, 7, 0), "")</f>
        <v/>
      </c>
      <c r="J127" t="str">
        <f>IFERROR(VLOOKUP($C127, 'Base sheet'!$C$2:$L$853, 8, 0), "")</f>
        <v/>
      </c>
      <c r="K127" t="str">
        <f>IFERROR(VLOOKUP($C127, 'Base sheet'!$C$2:$L$853, 9, 0), "")</f>
        <v/>
      </c>
      <c r="L127" t="str">
        <f>IFERROR(IF(VLOOKUP($C127, 'Base sheet'!$C$2:$L$853, 10, 0) = 0, "", VLOOKUP($C127, 'Base sheet'!$C$2:$L$853, 10, 0)), "")</f>
        <v/>
      </c>
    </row>
    <row r="128" spans="3:12" x14ac:dyDescent="0.2">
      <c r="C128" s="7" t="str">
        <f t="shared" si="1"/>
        <v>.</v>
      </c>
      <c r="D128" t="str">
        <f>IFERROR(VLOOKUP($C128, 'Base sheet'!$C$2:$L$853, 2, 0), "")</f>
        <v/>
      </c>
      <c r="E128" t="str">
        <f>IFERROR(VLOOKUP($C128, 'Base sheet'!$C$2:$L$853, 3, 0), "")</f>
        <v/>
      </c>
      <c r="F128" s="5" t="str">
        <f>IFERROR(VLOOKUP($C128, 'Base sheet'!$C$2:$L$853, 4, 0), "")</f>
        <v/>
      </c>
      <c r="G128" t="str">
        <f>IFERROR(VLOOKUP($C128, 'Base sheet'!$C$2:$L$853, 5, 0), "")</f>
        <v/>
      </c>
      <c r="H128" s="4" t="str">
        <f>IFERROR(VLOOKUP($C128, 'Base sheet'!$C$2:$L$853, 6, 0), "")</f>
        <v/>
      </c>
      <c r="I128" t="str">
        <f>IFERROR(VLOOKUP($C128, 'Base sheet'!$C$2:$L$853, 7, 0), "")</f>
        <v/>
      </c>
      <c r="J128" t="str">
        <f>IFERROR(VLOOKUP($C128, 'Base sheet'!$C$2:$L$853, 8, 0), "")</f>
        <v/>
      </c>
      <c r="K128" t="str">
        <f>IFERROR(VLOOKUP($C128, 'Base sheet'!$C$2:$L$853, 9, 0), "")</f>
        <v/>
      </c>
      <c r="L128" t="str">
        <f>IFERROR(IF(VLOOKUP($C128, 'Base sheet'!$C$2:$L$853, 10, 0) = 0, "", VLOOKUP($C128, 'Base sheet'!$C$2:$L$853, 10, 0)), "")</f>
        <v/>
      </c>
    </row>
    <row r="129" spans="3:12" x14ac:dyDescent="0.2">
      <c r="C129" s="7" t="str">
        <f t="shared" si="1"/>
        <v>.</v>
      </c>
      <c r="D129" t="str">
        <f>IFERROR(VLOOKUP($C129, 'Base sheet'!$C$2:$L$853, 2, 0), "")</f>
        <v/>
      </c>
      <c r="E129" t="str">
        <f>IFERROR(VLOOKUP($C129, 'Base sheet'!$C$2:$L$853, 3, 0), "")</f>
        <v/>
      </c>
      <c r="F129" s="5" t="str">
        <f>IFERROR(VLOOKUP($C129, 'Base sheet'!$C$2:$L$853, 4, 0), "")</f>
        <v/>
      </c>
      <c r="G129" t="str">
        <f>IFERROR(VLOOKUP($C129, 'Base sheet'!$C$2:$L$853, 5, 0), "")</f>
        <v/>
      </c>
      <c r="H129" s="4" t="str">
        <f>IFERROR(VLOOKUP($C129, 'Base sheet'!$C$2:$L$853, 6, 0), "")</f>
        <v/>
      </c>
      <c r="I129" t="str">
        <f>IFERROR(VLOOKUP($C129, 'Base sheet'!$C$2:$L$853, 7, 0), "")</f>
        <v/>
      </c>
      <c r="J129" t="str">
        <f>IFERROR(VLOOKUP($C129, 'Base sheet'!$C$2:$L$853, 8, 0), "")</f>
        <v/>
      </c>
      <c r="K129" t="str">
        <f>IFERROR(VLOOKUP($C129, 'Base sheet'!$C$2:$L$853, 9, 0), "")</f>
        <v/>
      </c>
      <c r="L129" t="str">
        <f>IFERROR(IF(VLOOKUP($C129, 'Base sheet'!$C$2:$L$853, 10, 0) = 0, "", VLOOKUP($C129, 'Base sheet'!$C$2:$L$853, 10, 0)), "")</f>
        <v/>
      </c>
    </row>
    <row r="130" spans="3:12" x14ac:dyDescent="0.2">
      <c r="C130" s="7" t="str">
        <f t="shared" ref="C130:C193" si="2">A130&amp;"."&amp;B130</f>
        <v>.</v>
      </c>
      <c r="D130" t="str">
        <f>IFERROR(VLOOKUP($C130, 'Base sheet'!$C$2:$L$853, 2, 0), "")</f>
        <v/>
      </c>
      <c r="E130" t="str">
        <f>IFERROR(VLOOKUP($C130, 'Base sheet'!$C$2:$L$853, 3, 0), "")</f>
        <v/>
      </c>
      <c r="F130" s="5" t="str">
        <f>IFERROR(VLOOKUP($C130, 'Base sheet'!$C$2:$L$853, 4, 0), "")</f>
        <v/>
      </c>
      <c r="G130" t="str">
        <f>IFERROR(VLOOKUP($C130, 'Base sheet'!$C$2:$L$853, 5, 0), "")</f>
        <v/>
      </c>
      <c r="H130" s="4" t="str">
        <f>IFERROR(VLOOKUP($C130, 'Base sheet'!$C$2:$L$853, 6, 0), "")</f>
        <v/>
      </c>
      <c r="I130" t="str">
        <f>IFERROR(VLOOKUP($C130, 'Base sheet'!$C$2:$L$853, 7, 0), "")</f>
        <v/>
      </c>
      <c r="J130" t="str">
        <f>IFERROR(VLOOKUP($C130, 'Base sheet'!$C$2:$L$853, 8, 0), "")</f>
        <v/>
      </c>
      <c r="K130" t="str">
        <f>IFERROR(VLOOKUP($C130, 'Base sheet'!$C$2:$L$853, 9, 0), "")</f>
        <v/>
      </c>
      <c r="L130" t="str">
        <f>IFERROR(IF(VLOOKUP($C130, 'Base sheet'!$C$2:$L$853, 10, 0) = 0, "", VLOOKUP($C130, 'Base sheet'!$C$2:$L$853, 10, 0)), "")</f>
        <v/>
      </c>
    </row>
    <row r="131" spans="3:12" x14ac:dyDescent="0.2">
      <c r="C131" s="7" t="str">
        <f t="shared" si="2"/>
        <v>.</v>
      </c>
      <c r="D131" t="str">
        <f>IFERROR(VLOOKUP($C131, 'Base sheet'!$C$2:$L$853, 2, 0), "")</f>
        <v/>
      </c>
      <c r="E131" t="str">
        <f>IFERROR(VLOOKUP($C131, 'Base sheet'!$C$2:$L$853, 3, 0), "")</f>
        <v/>
      </c>
      <c r="F131" s="5" t="str">
        <f>IFERROR(VLOOKUP($C131, 'Base sheet'!$C$2:$L$853, 4, 0), "")</f>
        <v/>
      </c>
      <c r="G131" t="str">
        <f>IFERROR(VLOOKUP($C131, 'Base sheet'!$C$2:$L$853, 5, 0), "")</f>
        <v/>
      </c>
      <c r="H131" s="4" t="str">
        <f>IFERROR(VLOOKUP($C131, 'Base sheet'!$C$2:$L$853, 6, 0), "")</f>
        <v/>
      </c>
      <c r="I131" t="str">
        <f>IFERROR(VLOOKUP($C131, 'Base sheet'!$C$2:$L$853, 7, 0), "")</f>
        <v/>
      </c>
      <c r="J131" t="str">
        <f>IFERROR(VLOOKUP($C131, 'Base sheet'!$C$2:$L$853, 8, 0), "")</f>
        <v/>
      </c>
      <c r="K131" t="str">
        <f>IFERROR(VLOOKUP($C131, 'Base sheet'!$C$2:$L$853, 9, 0), "")</f>
        <v/>
      </c>
      <c r="L131" t="str">
        <f>IFERROR(IF(VLOOKUP($C131, 'Base sheet'!$C$2:$L$853, 10, 0) = 0, "", VLOOKUP($C131, 'Base sheet'!$C$2:$L$853, 10, 0)), "")</f>
        <v/>
      </c>
    </row>
    <row r="132" spans="3:12" x14ac:dyDescent="0.2">
      <c r="C132" s="7" t="str">
        <f t="shared" si="2"/>
        <v>.</v>
      </c>
      <c r="D132" t="str">
        <f>IFERROR(VLOOKUP($C132, 'Base sheet'!$C$2:$L$853, 2, 0), "")</f>
        <v/>
      </c>
      <c r="E132" t="str">
        <f>IFERROR(VLOOKUP($C132, 'Base sheet'!$C$2:$L$853, 3, 0), "")</f>
        <v/>
      </c>
      <c r="F132" s="5" t="str">
        <f>IFERROR(VLOOKUP($C132, 'Base sheet'!$C$2:$L$853, 4, 0), "")</f>
        <v/>
      </c>
      <c r="G132" t="str">
        <f>IFERROR(VLOOKUP($C132, 'Base sheet'!$C$2:$L$853, 5, 0), "")</f>
        <v/>
      </c>
      <c r="H132" s="4" t="str">
        <f>IFERROR(VLOOKUP($C132, 'Base sheet'!$C$2:$L$853, 6, 0), "")</f>
        <v/>
      </c>
      <c r="I132" t="str">
        <f>IFERROR(VLOOKUP($C132, 'Base sheet'!$C$2:$L$853, 7, 0), "")</f>
        <v/>
      </c>
      <c r="J132" t="str">
        <f>IFERROR(VLOOKUP($C132, 'Base sheet'!$C$2:$L$853, 8, 0), "")</f>
        <v/>
      </c>
      <c r="K132" t="str">
        <f>IFERROR(VLOOKUP($C132, 'Base sheet'!$C$2:$L$853, 9, 0), "")</f>
        <v/>
      </c>
      <c r="L132" t="str">
        <f>IFERROR(IF(VLOOKUP($C132, 'Base sheet'!$C$2:$L$853, 10, 0) = 0, "", VLOOKUP($C132, 'Base sheet'!$C$2:$L$853, 10, 0)), "")</f>
        <v/>
      </c>
    </row>
    <row r="133" spans="3:12" x14ac:dyDescent="0.2">
      <c r="C133" s="7" t="str">
        <f t="shared" si="2"/>
        <v>.</v>
      </c>
      <c r="D133" t="str">
        <f>IFERROR(VLOOKUP($C133, 'Base sheet'!$C$2:$L$853, 2, 0), "")</f>
        <v/>
      </c>
      <c r="E133" t="str">
        <f>IFERROR(VLOOKUP($C133, 'Base sheet'!$C$2:$L$853, 3, 0), "")</f>
        <v/>
      </c>
      <c r="F133" s="5" t="str">
        <f>IFERROR(VLOOKUP($C133, 'Base sheet'!$C$2:$L$853, 4, 0), "")</f>
        <v/>
      </c>
      <c r="G133" t="str">
        <f>IFERROR(VLOOKUP($C133, 'Base sheet'!$C$2:$L$853, 5, 0), "")</f>
        <v/>
      </c>
      <c r="H133" s="4" t="str">
        <f>IFERROR(VLOOKUP($C133, 'Base sheet'!$C$2:$L$853, 6, 0), "")</f>
        <v/>
      </c>
      <c r="I133" t="str">
        <f>IFERROR(VLOOKUP($C133, 'Base sheet'!$C$2:$L$853, 7, 0), "")</f>
        <v/>
      </c>
      <c r="J133" t="str">
        <f>IFERROR(VLOOKUP($C133, 'Base sheet'!$C$2:$L$853, 8, 0), "")</f>
        <v/>
      </c>
      <c r="K133" t="str">
        <f>IFERROR(VLOOKUP($C133, 'Base sheet'!$C$2:$L$853, 9, 0), "")</f>
        <v/>
      </c>
      <c r="L133" t="str">
        <f>IFERROR(IF(VLOOKUP($C133, 'Base sheet'!$C$2:$L$853, 10, 0) = 0, "", VLOOKUP($C133, 'Base sheet'!$C$2:$L$853, 10, 0)), "")</f>
        <v/>
      </c>
    </row>
    <row r="134" spans="3:12" x14ac:dyDescent="0.2">
      <c r="C134" s="7" t="str">
        <f t="shared" si="2"/>
        <v>.</v>
      </c>
      <c r="D134" t="str">
        <f>IFERROR(VLOOKUP($C134, 'Base sheet'!$C$2:$L$853, 2, 0), "")</f>
        <v/>
      </c>
      <c r="E134" t="str">
        <f>IFERROR(VLOOKUP($C134, 'Base sheet'!$C$2:$L$853, 3, 0), "")</f>
        <v/>
      </c>
      <c r="F134" s="5" t="str">
        <f>IFERROR(VLOOKUP($C134, 'Base sheet'!$C$2:$L$853, 4, 0), "")</f>
        <v/>
      </c>
      <c r="G134" t="str">
        <f>IFERROR(VLOOKUP($C134, 'Base sheet'!$C$2:$L$853, 5, 0), "")</f>
        <v/>
      </c>
      <c r="H134" s="4" t="str">
        <f>IFERROR(VLOOKUP($C134, 'Base sheet'!$C$2:$L$853, 6, 0), "")</f>
        <v/>
      </c>
      <c r="I134" t="str">
        <f>IFERROR(VLOOKUP($C134, 'Base sheet'!$C$2:$L$853, 7, 0), "")</f>
        <v/>
      </c>
      <c r="J134" t="str">
        <f>IFERROR(VLOOKUP($C134, 'Base sheet'!$C$2:$L$853, 8, 0), "")</f>
        <v/>
      </c>
      <c r="K134" t="str">
        <f>IFERROR(VLOOKUP($C134, 'Base sheet'!$C$2:$L$853, 9, 0), "")</f>
        <v/>
      </c>
      <c r="L134" t="str">
        <f>IFERROR(IF(VLOOKUP($C134, 'Base sheet'!$C$2:$L$853, 10, 0) = 0, "", VLOOKUP($C134, 'Base sheet'!$C$2:$L$853, 10, 0)), "")</f>
        <v/>
      </c>
    </row>
    <row r="135" spans="3:12" x14ac:dyDescent="0.2">
      <c r="C135" s="7" t="str">
        <f t="shared" si="2"/>
        <v>.</v>
      </c>
      <c r="D135" t="str">
        <f>IFERROR(VLOOKUP($C135, 'Base sheet'!$C$2:$L$853, 2, 0), "")</f>
        <v/>
      </c>
      <c r="E135" t="str">
        <f>IFERROR(VLOOKUP($C135, 'Base sheet'!$C$2:$L$853, 3, 0), "")</f>
        <v/>
      </c>
      <c r="F135" s="5" t="str">
        <f>IFERROR(VLOOKUP($C135, 'Base sheet'!$C$2:$L$853, 4, 0), "")</f>
        <v/>
      </c>
      <c r="G135" t="str">
        <f>IFERROR(VLOOKUP($C135, 'Base sheet'!$C$2:$L$853, 5, 0), "")</f>
        <v/>
      </c>
      <c r="H135" s="4" t="str">
        <f>IFERROR(VLOOKUP($C135, 'Base sheet'!$C$2:$L$853, 6, 0), "")</f>
        <v/>
      </c>
      <c r="I135" t="str">
        <f>IFERROR(VLOOKUP($C135, 'Base sheet'!$C$2:$L$853, 7, 0), "")</f>
        <v/>
      </c>
      <c r="J135" t="str">
        <f>IFERROR(VLOOKUP($C135, 'Base sheet'!$C$2:$L$853, 8, 0), "")</f>
        <v/>
      </c>
      <c r="K135" t="str">
        <f>IFERROR(VLOOKUP($C135, 'Base sheet'!$C$2:$L$853, 9, 0), "")</f>
        <v/>
      </c>
      <c r="L135" t="str">
        <f>IFERROR(IF(VLOOKUP($C135, 'Base sheet'!$C$2:$L$853, 10, 0) = 0, "", VLOOKUP($C135, 'Base sheet'!$C$2:$L$853, 10, 0)), "")</f>
        <v/>
      </c>
    </row>
    <row r="136" spans="3:12" x14ac:dyDescent="0.2">
      <c r="C136" s="7" t="str">
        <f t="shared" si="2"/>
        <v>.</v>
      </c>
      <c r="D136" t="str">
        <f>IFERROR(VLOOKUP($C136, 'Base sheet'!$C$2:$L$853, 2, 0), "")</f>
        <v/>
      </c>
      <c r="E136" t="str">
        <f>IFERROR(VLOOKUP($C136, 'Base sheet'!$C$2:$L$853, 3, 0), "")</f>
        <v/>
      </c>
      <c r="F136" s="5" t="str">
        <f>IFERROR(VLOOKUP($C136, 'Base sheet'!$C$2:$L$853, 4, 0), "")</f>
        <v/>
      </c>
      <c r="G136" t="str">
        <f>IFERROR(VLOOKUP($C136, 'Base sheet'!$C$2:$L$853, 5, 0), "")</f>
        <v/>
      </c>
      <c r="H136" s="4" t="str">
        <f>IFERROR(VLOOKUP($C136, 'Base sheet'!$C$2:$L$853, 6, 0), "")</f>
        <v/>
      </c>
      <c r="I136" t="str">
        <f>IFERROR(VLOOKUP($C136, 'Base sheet'!$C$2:$L$853, 7, 0), "")</f>
        <v/>
      </c>
      <c r="J136" t="str">
        <f>IFERROR(VLOOKUP($C136, 'Base sheet'!$C$2:$L$853, 8, 0), "")</f>
        <v/>
      </c>
      <c r="K136" t="str">
        <f>IFERROR(VLOOKUP($C136, 'Base sheet'!$C$2:$L$853, 9, 0), "")</f>
        <v/>
      </c>
      <c r="L136" t="str">
        <f>IFERROR(IF(VLOOKUP($C136, 'Base sheet'!$C$2:$L$853, 10, 0) = 0, "", VLOOKUP($C136, 'Base sheet'!$C$2:$L$853, 10, 0)), "")</f>
        <v/>
      </c>
    </row>
    <row r="137" spans="3:12" x14ac:dyDescent="0.2">
      <c r="C137" s="7" t="str">
        <f t="shared" si="2"/>
        <v>.</v>
      </c>
      <c r="D137" t="str">
        <f>IFERROR(VLOOKUP($C137, 'Base sheet'!$C$2:$L$853, 2, 0), "")</f>
        <v/>
      </c>
      <c r="E137" t="str">
        <f>IFERROR(VLOOKUP($C137, 'Base sheet'!$C$2:$L$853, 3, 0), "")</f>
        <v/>
      </c>
      <c r="F137" s="5" t="str">
        <f>IFERROR(VLOOKUP($C137, 'Base sheet'!$C$2:$L$853, 4, 0), "")</f>
        <v/>
      </c>
      <c r="G137" t="str">
        <f>IFERROR(VLOOKUP($C137, 'Base sheet'!$C$2:$L$853, 5, 0), "")</f>
        <v/>
      </c>
      <c r="H137" s="4" t="str">
        <f>IFERROR(VLOOKUP($C137, 'Base sheet'!$C$2:$L$853, 6, 0), "")</f>
        <v/>
      </c>
      <c r="I137" t="str">
        <f>IFERROR(VLOOKUP($C137, 'Base sheet'!$C$2:$L$853, 7, 0), "")</f>
        <v/>
      </c>
      <c r="J137" t="str">
        <f>IFERROR(VLOOKUP($C137, 'Base sheet'!$C$2:$L$853, 8, 0), "")</f>
        <v/>
      </c>
      <c r="K137" t="str">
        <f>IFERROR(VLOOKUP($C137, 'Base sheet'!$C$2:$L$853, 9, 0), "")</f>
        <v/>
      </c>
      <c r="L137" t="str">
        <f>IFERROR(IF(VLOOKUP($C137, 'Base sheet'!$C$2:$L$853, 10, 0) = 0, "", VLOOKUP($C137, 'Base sheet'!$C$2:$L$853, 10, 0)), "")</f>
        <v/>
      </c>
    </row>
    <row r="138" spans="3:12" x14ac:dyDescent="0.2">
      <c r="C138" s="7" t="str">
        <f t="shared" si="2"/>
        <v>.</v>
      </c>
      <c r="D138" t="str">
        <f>IFERROR(VLOOKUP($C138, 'Base sheet'!$C$2:$L$853, 2, 0), "")</f>
        <v/>
      </c>
      <c r="E138" t="str">
        <f>IFERROR(VLOOKUP($C138, 'Base sheet'!$C$2:$L$853, 3, 0), "")</f>
        <v/>
      </c>
      <c r="F138" s="5" t="str">
        <f>IFERROR(VLOOKUP($C138, 'Base sheet'!$C$2:$L$853, 4, 0), "")</f>
        <v/>
      </c>
      <c r="G138" t="str">
        <f>IFERROR(VLOOKUP($C138, 'Base sheet'!$C$2:$L$853, 5, 0), "")</f>
        <v/>
      </c>
      <c r="H138" s="4" t="str">
        <f>IFERROR(VLOOKUP($C138, 'Base sheet'!$C$2:$L$853, 6, 0), "")</f>
        <v/>
      </c>
      <c r="I138" t="str">
        <f>IFERROR(VLOOKUP($C138, 'Base sheet'!$C$2:$L$853, 7, 0), "")</f>
        <v/>
      </c>
      <c r="J138" t="str">
        <f>IFERROR(VLOOKUP($C138, 'Base sheet'!$C$2:$L$853, 8, 0), "")</f>
        <v/>
      </c>
      <c r="K138" t="str">
        <f>IFERROR(VLOOKUP($C138, 'Base sheet'!$C$2:$L$853, 9, 0), "")</f>
        <v/>
      </c>
      <c r="L138" t="str">
        <f>IFERROR(IF(VLOOKUP($C138, 'Base sheet'!$C$2:$L$853, 10, 0) = 0, "", VLOOKUP($C138, 'Base sheet'!$C$2:$L$853, 10, 0)), "")</f>
        <v/>
      </c>
    </row>
    <row r="139" spans="3:12" x14ac:dyDescent="0.2">
      <c r="C139" s="7" t="str">
        <f t="shared" si="2"/>
        <v>.</v>
      </c>
      <c r="D139" t="str">
        <f>IFERROR(VLOOKUP($C139, 'Base sheet'!$C$2:$L$853, 2, 0), "")</f>
        <v/>
      </c>
      <c r="E139" t="str">
        <f>IFERROR(VLOOKUP($C139, 'Base sheet'!$C$2:$L$853, 3, 0), "")</f>
        <v/>
      </c>
      <c r="F139" s="5" t="str">
        <f>IFERROR(VLOOKUP($C139, 'Base sheet'!$C$2:$L$853, 4, 0), "")</f>
        <v/>
      </c>
      <c r="G139" t="str">
        <f>IFERROR(VLOOKUP($C139, 'Base sheet'!$C$2:$L$853, 5, 0), "")</f>
        <v/>
      </c>
      <c r="H139" s="4" t="str">
        <f>IFERROR(VLOOKUP($C139, 'Base sheet'!$C$2:$L$853, 6, 0), "")</f>
        <v/>
      </c>
      <c r="I139" t="str">
        <f>IFERROR(VLOOKUP($C139, 'Base sheet'!$C$2:$L$853, 7, 0), "")</f>
        <v/>
      </c>
      <c r="J139" t="str">
        <f>IFERROR(VLOOKUP($C139, 'Base sheet'!$C$2:$L$853, 8, 0), "")</f>
        <v/>
      </c>
      <c r="K139" t="str">
        <f>IFERROR(VLOOKUP($C139, 'Base sheet'!$C$2:$L$853, 9, 0), "")</f>
        <v/>
      </c>
      <c r="L139" t="str">
        <f>IFERROR(IF(VLOOKUP($C139, 'Base sheet'!$C$2:$L$853, 10, 0) = 0, "", VLOOKUP($C139, 'Base sheet'!$C$2:$L$853, 10, 0)), "")</f>
        <v/>
      </c>
    </row>
    <row r="140" spans="3:12" x14ac:dyDescent="0.2">
      <c r="C140" s="7" t="str">
        <f t="shared" si="2"/>
        <v>.</v>
      </c>
      <c r="D140" t="str">
        <f>IFERROR(VLOOKUP($C140, 'Base sheet'!$C$2:$L$853, 2, 0), "")</f>
        <v/>
      </c>
      <c r="E140" t="str">
        <f>IFERROR(VLOOKUP($C140, 'Base sheet'!$C$2:$L$853, 3, 0), "")</f>
        <v/>
      </c>
      <c r="F140" s="5" t="str">
        <f>IFERROR(VLOOKUP($C140, 'Base sheet'!$C$2:$L$853, 4, 0), "")</f>
        <v/>
      </c>
      <c r="G140" t="str">
        <f>IFERROR(VLOOKUP($C140, 'Base sheet'!$C$2:$L$853, 5, 0), "")</f>
        <v/>
      </c>
      <c r="H140" s="4" t="str">
        <f>IFERROR(VLOOKUP($C140, 'Base sheet'!$C$2:$L$853, 6, 0), "")</f>
        <v/>
      </c>
      <c r="I140" t="str">
        <f>IFERROR(VLOOKUP($C140, 'Base sheet'!$C$2:$L$853, 7, 0), "")</f>
        <v/>
      </c>
      <c r="J140" t="str">
        <f>IFERROR(VLOOKUP($C140, 'Base sheet'!$C$2:$L$853, 8, 0), "")</f>
        <v/>
      </c>
      <c r="K140" t="str">
        <f>IFERROR(VLOOKUP($C140, 'Base sheet'!$C$2:$L$853, 9, 0), "")</f>
        <v/>
      </c>
      <c r="L140" t="str">
        <f>IFERROR(IF(VLOOKUP($C140, 'Base sheet'!$C$2:$L$853, 10, 0) = 0, "", VLOOKUP($C140, 'Base sheet'!$C$2:$L$853, 10, 0)), "")</f>
        <v/>
      </c>
    </row>
    <row r="141" spans="3:12" x14ac:dyDescent="0.2">
      <c r="C141" s="7" t="str">
        <f t="shared" si="2"/>
        <v>.</v>
      </c>
      <c r="D141" t="str">
        <f>IFERROR(VLOOKUP($C141, 'Base sheet'!$C$2:$L$853, 2, 0), "")</f>
        <v/>
      </c>
      <c r="E141" t="str">
        <f>IFERROR(VLOOKUP($C141, 'Base sheet'!$C$2:$L$853, 3, 0), "")</f>
        <v/>
      </c>
      <c r="F141" s="5" t="str">
        <f>IFERROR(VLOOKUP($C141, 'Base sheet'!$C$2:$L$853, 4, 0), "")</f>
        <v/>
      </c>
      <c r="G141" t="str">
        <f>IFERROR(VLOOKUP($C141, 'Base sheet'!$C$2:$L$853, 5, 0), "")</f>
        <v/>
      </c>
      <c r="H141" s="4" t="str">
        <f>IFERROR(VLOOKUP($C141, 'Base sheet'!$C$2:$L$853, 6, 0), "")</f>
        <v/>
      </c>
      <c r="I141" t="str">
        <f>IFERROR(VLOOKUP($C141, 'Base sheet'!$C$2:$L$853, 7, 0), "")</f>
        <v/>
      </c>
      <c r="J141" t="str">
        <f>IFERROR(VLOOKUP($C141, 'Base sheet'!$C$2:$L$853, 8, 0), "")</f>
        <v/>
      </c>
      <c r="K141" t="str">
        <f>IFERROR(VLOOKUP($C141, 'Base sheet'!$C$2:$L$853, 9, 0), "")</f>
        <v/>
      </c>
      <c r="L141" t="str">
        <f>IFERROR(IF(VLOOKUP($C141, 'Base sheet'!$C$2:$L$853, 10, 0) = 0, "", VLOOKUP($C141, 'Base sheet'!$C$2:$L$853, 10, 0)), "")</f>
        <v/>
      </c>
    </row>
    <row r="142" spans="3:12" x14ac:dyDescent="0.2">
      <c r="C142" s="7" t="str">
        <f t="shared" si="2"/>
        <v>.</v>
      </c>
      <c r="D142" t="str">
        <f>IFERROR(VLOOKUP($C142, 'Base sheet'!$C$2:$L$853, 2, 0), "")</f>
        <v/>
      </c>
      <c r="E142" t="str">
        <f>IFERROR(VLOOKUP($C142, 'Base sheet'!$C$2:$L$853, 3, 0), "")</f>
        <v/>
      </c>
      <c r="F142" s="5" t="str">
        <f>IFERROR(VLOOKUP($C142, 'Base sheet'!$C$2:$L$853, 4, 0), "")</f>
        <v/>
      </c>
      <c r="G142" t="str">
        <f>IFERROR(VLOOKUP($C142, 'Base sheet'!$C$2:$L$853, 5, 0), "")</f>
        <v/>
      </c>
      <c r="H142" s="4" t="str">
        <f>IFERROR(VLOOKUP($C142, 'Base sheet'!$C$2:$L$853, 6, 0), "")</f>
        <v/>
      </c>
      <c r="I142" t="str">
        <f>IFERROR(VLOOKUP($C142, 'Base sheet'!$C$2:$L$853, 7, 0), "")</f>
        <v/>
      </c>
      <c r="J142" t="str">
        <f>IFERROR(VLOOKUP($C142, 'Base sheet'!$C$2:$L$853, 8, 0), "")</f>
        <v/>
      </c>
      <c r="K142" t="str">
        <f>IFERROR(VLOOKUP($C142, 'Base sheet'!$C$2:$L$853, 9, 0), "")</f>
        <v/>
      </c>
      <c r="L142" t="str">
        <f>IFERROR(IF(VLOOKUP($C142, 'Base sheet'!$C$2:$L$853, 10, 0) = 0, "", VLOOKUP($C142, 'Base sheet'!$C$2:$L$853, 10, 0)), "")</f>
        <v/>
      </c>
    </row>
    <row r="143" spans="3:12" x14ac:dyDescent="0.2">
      <c r="C143" s="7" t="str">
        <f t="shared" si="2"/>
        <v>.</v>
      </c>
      <c r="D143" t="str">
        <f>IFERROR(VLOOKUP($C143, 'Base sheet'!$C$2:$L$853, 2, 0), "")</f>
        <v/>
      </c>
      <c r="E143" t="str">
        <f>IFERROR(VLOOKUP($C143, 'Base sheet'!$C$2:$L$853, 3, 0), "")</f>
        <v/>
      </c>
      <c r="F143" s="5" t="str">
        <f>IFERROR(VLOOKUP($C143, 'Base sheet'!$C$2:$L$853, 4, 0), "")</f>
        <v/>
      </c>
      <c r="G143" t="str">
        <f>IFERROR(VLOOKUP($C143, 'Base sheet'!$C$2:$L$853, 5, 0), "")</f>
        <v/>
      </c>
      <c r="H143" s="4" t="str">
        <f>IFERROR(VLOOKUP($C143, 'Base sheet'!$C$2:$L$853, 6, 0), "")</f>
        <v/>
      </c>
      <c r="I143" t="str">
        <f>IFERROR(VLOOKUP($C143, 'Base sheet'!$C$2:$L$853, 7, 0), "")</f>
        <v/>
      </c>
      <c r="J143" t="str">
        <f>IFERROR(VLOOKUP($C143, 'Base sheet'!$C$2:$L$853, 8, 0), "")</f>
        <v/>
      </c>
      <c r="K143" t="str">
        <f>IFERROR(VLOOKUP($C143, 'Base sheet'!$C$2:$L$853, 9, 0), "")</f>
        <v/>
      </c>
      <c r="L143" t="str">
        <f>IFERROR(IF(VLOOKUP($C143, 'Base sheet'!$C$2:$L$853, 10, 0) = 0, "", VLOOKUP($C143, 'Base sheet'!$C$2:$L$853, 10, 0)), "")</f>
        <v/>
      </c>
    </row>
    <row r="144" spans="3:12" x14ac:dyDescent="0.2">
      <c r="C144" s="7" t="str">
        <f t="shared" si="2"/>
        <v>.</v>
      </c>
      <c r="D144" t="str">
        <f>IFERROR(VLOOKUP($C144, 'Base sheet'!$C$2:$L$853, 2, 0), "")</f>
        <v/>
      </c>
      <c r="E144" t="str">
        <f>IFERROR(VLOOKUP($C144, 'Base sheet'!$C$2:$L$853, 3, 0), "")</f>
        <v/>
      </c>
      <c r="F144" s="5" t="str">
        <f>IFERROR(VLOOKUP($C144, 'Base sheet'!$C$2:$L$853, 4, 0), "")</f>
        <v/>
      </c>
      <c r="G144" t="str">
        <f>IFERROR(VLOOKUP($C144, 'Base sheet'!$C$2:$L$853, 5, 0), "")</f>
        <v/>
      </c>
      <c r="H144" s="4" t="str">
        <f>IFERROR(VLOOKUP($C144, 'Base sheet'!$C$2:$L$853, 6, 0), "")</f>
        <v/>
      </c>
      <c r="I144" t="str">
        <f>IFERROR(VLOOKUP($C144, 'Base sheet'!$C$2:$L$853, 7, 0), "")</f>
        <v/>
      </c>
      <c r="J144" t="str">
        <f>IFERROR(VLOOKUP($C144, 'Base sheet'!$C$2:$L$853, 8, 0), "")</f>
        <v/>
      </c>
      <c r="K144" t="str">
        <f>IFERROR(VLOOKUP($C144, 'Base sheet'!$C$2:$L$853, 9, 0), "")</f>
        <v/>
      </c>
      <c r="L144" t="str">
        <f>IFERROR(IF(VLOOKUP($C144, 'Base sheet'!$C$2:$L$853, 10, 0) = 0, "", VLOOKUP($C144, 'Base sheet'!$C$2:$L$853, 10, 0)), "")</f>
        <v/>
      </c>
    </row>
    <row r="145" spans="3:12" x14ac:dyDescent="0.2">
      <c r="C145" s="7" t="str">
        <f t="shared" si="2"/>
        <v>.</v>
      </c>
      <c r="D145" t="str">
        <f>IFERROR(VLOOKUP($C145, 'Base sheet'!$C$2:$L$853, 2, 0), "")</f>
        <v/>
      </c>
      <c r="E145" t="str">
        <f>IFERROR(VLOOKUP($C145, 'Base sheet'!$C$2:$L$853, 3, 0), "")</f>
        <v/>
      </c>
      <c r="F145" s="5" t="str">
        <f>IFERROR(VLOOKUP($C145, 'Base sheet'!$C$2:$L$853, 4, 0), "")</f>
        <v/>
      </c>
      <c r="G145" t="str">
        <f>IFERROR(VLOOKUP($C145, 'Base sheet'!$C$2:$L$853, 5, 0), "")</f>
        <v/>
      </c>
      <c r="H145" s="4" t="str">
        <f>IFERROR(VLOOKUP($C145, 'Base sheet'!$C$2:$L$853, 6, 0), "")</f>
        <v/>
      </c>
      <c r="I145" t="str">
        <f>IFERROR(VLOOKUP($C145, 'Base sheet'!$C$2:$L$853, 7, 0), "")</f>
        <v/>
      </c>
      <c r="J145" t="str">
        <f>IFERROR(VLOOKUP($C145, 'Base sheet'!$C$2:$L$853, 8, 0), "")</f>
        <v/>
      </c>
      <c r="K145" t="str">
        <f>IFERROR(VLOOKUP($C145, 'Base sheet'!$C$2:$L$853, 9, 0), "")</f>
        <v/>
      </c>
      <c r="L145" t="str">
        <f>IFERROR(IF(VLOOKUP($C145, 'Base sheet'!$C$2:$L$853, 10, 0) = 0, "", VLOOKUP($C145, 'Base sheet'!$C$2:$L$853, 10, 0)), "")</f>
        <v/>
      </c>
    </row>
    <row r="146" spans="3:12" x14ac:dyDescent="0.2">
      <c r="C146" s="7" t="str">
        <f t="shared" si="2"/>
        <v>.</v>
      </c>
      <c r="D146" t="str">
        <f>IFERROR(VLOOKUP($C146, 'Base sheet'!$C$2:$L$853, 2, 0), "")</f>
        <v/>
      </c>
      <c r="E146" t="str">
        <f>IFERROR(VLOOKUP($C146, 'Base sheet'!$C$2:$L$853, 3, 0), "")</f>
        <v/>
      </c>
      <c r="F146" s="5" t="str">
        <f>IFERROR(VLOOKUP($C146, 'Base sheet'!$C$2:$L$853, 4, 0), "")</f>
        <v/>
      </c>
      <c r="G146" t="str">
        <f>IFERROR(VLOOKUP($C146, 'Base sheet'!$C$2:$L$853, 5, 0), "")</f>
        <v/>
      </c>
      <c r="H146" s="4" t="str">
        <f>IFERROR(VLOOKUP($C146, 'Base sheet'!$C$2:$L$853, 6, 0), "")</f>
        <v/>
      </c>
      <c r="I146" t="str">
        <f>IFERROR(VLOOKUP($C146, 'Base sheet'!$C$2:$L$853, 7, 0), "")</f>
        <v/>
      </c>
      <c r="J146" t="str">
        <f>IFERROR(VLOOKUP($C146, 'Base sheet'!$C$2:$L$853, 8, 0), "")</f>
        <v/>
      </c>
      <c r="K146" t="str">
        <f>IFERROR(VLOOKUP($C146, 'Base sheet'!$C$2:$L$853, 9, 0), "")</f>
        <v/>
      </c>
      <c r="L146" t="str">
        <f>IFERROR(IF(VLOOKUP($C146, 'Base sheet'!$C$2:$L$853, 10, 0) = 0, "", VLOOKUP($C146, 'Base sheet'!$C$2:$L$853, 10, 0)), "")</f>
        <v/>
      </c>
    </row>
    <row r="147" spans="3:12" x14ac:dyDescent="0.2">
      <c r="C147" s="7" t="str">
        <f t="shared" si="2"/>
        <v>.</v>
      </c>
      <c r="D147" t="str">
        <f>IFERROR(VLOOKUP($C147, 'Base sheet'!$C$2:$L$853, 2, 0), "")</f>
        <v/>
      </c>
      <c r="E147" t="str">
        <f>IFERROR(VLOOKUP($C147, 'Base sheet'!$C$2:$L$853, 3, 0), "")</f>
        <v/>
      </c>
      <c r="F147" s="5" t="str">
        <f>IFERROR(VLOOKUP($C147, 'Base sheet'!$C$2:$L$853, 4, 0), "")</f>
        <v/>
      </c>
      <c r="G147" t="str">
        <f>IFERROR(VLOOKUP($C147, 'Base sheet'!$C$2:$L$853, 5, 0), "")</f>
        <v/>
      </c>
      <c r="H147" s="4" t="str">
        <f>IFERROR(VLOOKUP($C147, 'Base sheet'!$C$2:$L$853, 6, 0), "")</f>
        <v/>
      </c>
      <c r="I147" t="str">
        <f>IFERROR(VLOOKUP($C147, 'Base sheet'!$C$2:$L$853, 7, 0), "")</f>
        <v/>
      </c>
      <c r="J147" t="str">
        <f>IFERROR(VLOOKUP($C147, 'Base sheet'!$C$2:$L$853, 8, 0), "")</f>
        <v/>
      </c>
      <c r="K147" t="str">
        <f>IFERROR(VLOOKUP($C147, 'Base sheet'!$C$2:$L$853, 9, 0), "")</f>
        <v/>
      </c>
      <c r="L147" t="str">
        <f>IFERROR(IF(VLOOKUP($C147, 'Base sheet'!$C$2:$L$853, 10, 0) = 0, "", VLOOKUP($C147, 'Base sheet'!$C$2:$L$853, 10, 0)), "")</f>
        <v/>
      </c>
    </row>
    <row r="148" spans="3:12" x14ac:dyDescent="0.2">
      <c r="C148" s="7" t="str">
        <f t="shared" si="2"/>
        <v>.</v>
      </c>
      <c r="D148" t="str">
        <f>IFERROR(VLOOKUP($C148, 'Base sheet'!$C$2:$L$853, 2, 0), "")</f>
        <v/>
      </c>
      <c r="E148" t="str">
        <f>IFERROR(VLOOKUP($C148, 'Base sheet'!$C$2:$L$853, 3, 0), "")</f>
        <v/>
      </c>
      <c r="F148" s="5" t="str">
        <f>IFERROR(VLOOKUP($C148, 'Base sheet'!$C$2:$L$853, 4, 0), "")</f>
        <v/>
      </c>
      <c r="G148" t="str">
        <f>IFERROR(VLOOKUP($C148, 'Base sheet'!$C$2:$L$853, 5, 0), "")</f>
        <v/>
      </c>
      <c r="H148" s="4" t="str">
        <f>IFERROR(VLOOKUP($C148, 'Base sheet'!$C$2:$L$853, 6, 0), "")</f>
        <v/>
      </c>
      <c r="I148" t="str">
        <f>IFERROR(VLOOKUP($C148, 'Base sheet'!$C$2:$L$853, 7, 0), "")</f>
        <v/>
      </c>
      <c r="J148" t="str">
        <f>IFERROR(VLOOKUP($C148, 'Base sheet'!$C$2:$L$853, 8, 0), "")</f>
        <v/>
      </c>
      <c r="K148" t="str">
        <f>IFERROR(VLOOKUP($C148, 'Base sheet'!$C$2:$L$853, 9, 0), "")</f>
        <v/>
      </c>
      <c r="L148" t="str">
        <f>IFERROR(IF(VLOOKUP($C148, 'Base sheet'!$C$2:$L$853, 10, 0) = 0, "", VLOOKUP($C148, 'Base sheet'!$C$2:$L$853, 10, 0)), "")</f>
        <v/>
      </c>
    </row>
    <row r="149" spans="3:12" x14ac:dyDescent="0.2">
      <c r="C149" s="7" t="str">
        <f t="shared" si="2"/>
        <v>.</v>
      </c>
      <c r="D149" t="str">
        <f>IFERROR(VLOOKUP($C149, 'Base sheet'!$C$2:$L$853, 2, 0), "")</f>
        <v/>
      </c>
      <c r="E149" t="str">
        <f>IFERROR(VLOOKUP($C149, 'Base sheet'!$C$2:$L$853, 3, 0), "")</f>
        <v/>
      </c>
      <c r="F149" s="5" t="str">
        <f>IFERROR(VLOOKUP($C149, 'Base sheet'!$C$2:$L$853, 4, 0), "")</f>
        <v/>
      </c>
      <c r="G149" t="str">
        <f>IFERROR(VLOOKUP($C149, 'Base sheet'!$C$2:$L$853, 5, 0), "")</f>
        <v/>
      </c>
      <c r="H149" s="4" t="str">
        <f>IFERROR(VLOOKUP($C149, 'Base sheet'!$C$2:$L$853, 6, 0), "")</f>
        <v/>
      </c>
      <c r="I149" t="str">
        <f>IFERROR(VLOOKUP($C149, 'Base sheet'!$C$2:$L$853, 7, 0), "")</f>
        <v/>
      </c>
      <c r="J149" t="str">
        <f>IFERROR(VLOOKUP($C149, 'Base sheet'!$C$2:$L$853, 8, 0), "")</f>
        <v/>
      </c>
      <c r="K149" t="str">
        <f>IFERROR(VLOOKUP($C149, 'Base sheet'!$C$2:$L$853, 9, 0), "")</f>
        <v/>
      </c>
      <c r="L149" t="str">
        <f>IFERROR(IF(VLOOKUP($C149, 'Base sheet'!$C$2:$L$853, 10, 0) = 0, "", VLOOKUP($C149, 'Base sheet'!$C$2:$L$853, 10, 0)), "")</f>
        <v/>
      </c>
    </row>
    <row r="150" spans="3:12" x14ac:dyDescent="0.2">
      <c r="C150" s="7" t="str">
        <f t="shared" si="2"/>
        <v>.</v>
      </c>
      <c r="D150" t="str">
        <f>IFERROR(VLOOKUP($C150, 'Base sheet'!$C$2:$L$853, 2, 0), "")</f>
        <v/>
      </c>
      <c r="E150" t="str">
        <f>IFERROR(VLOOKUP($C150, 'Base sheet'!$C$2:$L$853, 3, 0), "")</f>
        <v/>
      </c>
      <c r="F150" s="5" t="str">
        <f>IFERROR(VLOOKUP($C150, 'Base sheet'!$C$2:$L$853, 4, 0), "")</f>
        <v/>
      </c>
      <c r="G150" t="str">
        <f>IFERROR(VLOOKUP($C150, 'Base sheet'!$C$2:$L$853, 5, 0), "")</f>
        <v/>
      </c>
      <c r="H150" s="4" t="str">
        <f>IFERROR(VLOOKUP($C150, 'Base sheet'!$C$2:$L$853, 6, 0), "")</f>
        <v/>
      </c>
      <c r="I150" t="str">
        <f>IFERROR(VLOOKUP($C150, 'Base sheet'!$C$2:$L$853, 7, 0), "")</f>
        <v/>
      </c>
      <c r="J150" t="str">
        <f>IFERROR(VLOOKUP($C150, 'Base sheet'!$C$2:$L$853, 8, 0), "")</f>
        <v/>
      </c>
      <c r="K150" t="str">
        <f>IFERROR(VLOOKUP($C150, 'Base sheet'!$C$2:$L$853, 9, 0), "")</f>
        <v/>
      </c>
      <c r="L150" t="str">
        <f>IFERROR(IF(VLOOKUP($C150, 'Base sheet'!$C$2:$L$853, 10, 0) = 0, "", VLOOKUP($C150, 'Base sheet'!$C$2:$L$853, 10, 0)), "")</f>
        <v/>
      </c>
    </row>
    <row r="151" spans="3:12" x14ac:dyDescent="0.2">
      <c r="C151" s="7" t="str">
        <f t="shared" si="2"/>
        <v>.</v>
      </c>
      <c r="D151" t="str">
        <f>IFERROR(VLOOKUP($C151, 'Base sheet'!$C$2:$L$853, 2, 0), "")</f>
        <v/>
      </c>
      <c r="E151" t="str">
        <f>IFERROR(VLOOKUP($C151, 'Base sheet'!$C$2:$L$853, 3, 0), "")</f>
        <v/>
      </c>
      <c r="F151" s="5" t="str">
        <f>IFERROR(VLOOKUP($C151, 'Base sheet'!$C$2:$L$853, 4, 0), "")</f>
        <v/>
      </c>
      <c r="G151" t="str">
        <f>IFERROR(VLOOKUP($C151, 'Base sheet'!$C$2:$L$853, 5, 0), "")</f>
        <v/>
      </c>
      <c r="H151" s="4" t="str">
        <f>IFERROR(VLOOKUP($C151, 'Base sheet'!$C$2:$L$853, 6, 0), "")</f>
        <v/>
      </c>
      <c r="I151" t="str">
        <f>IFERROR(VLOOKUP($C151, 'Base sheet'!$C$2:$L$853, 7, 0), "")</f>
        <v/>
      </c>
      <c r="J151" t="str">
        <f>IFERROR(VLOOKUP($C151, 'Base sheet'!$C$2:$L$853, 8, 0), "")</f>
        <v/>
      </c>
      <c r="K151" t="str">
        <f>IFERROR(VLOOKUP($C151, 'Base sheet'!$C$2:$L$853, 9, 0), "")</f>
        <v/>
      </c>
      <c r="L151" t="str">
        <f>IFERROR(IF(VLOOKUP($C151, 'Base sheet'!$C$2:$L$853, 10, 0) = 0, "", VLOOKUP($C151, 'Base sheet'!$C$2:$L$853, 10, 0)), "")</f>
        <v/>
      </c>
    </row>
    <row r="152" spans="3:12" x14ac:dyDescent="0.2">
      <c r="C152" s="7" t="str">
        <f t="shared" si="2"/>
        <v>.</v>
      </c>
      <c r="D152" t="str">
        <f>IFERROR(VLOOKUP($C152, 'Base sheet'!$C$2:$L$853, 2, 0), "")</f>
        <v/>
      </c>
      <c r="E152" t="str">
        <f>IFERROR(VLOOKUP($C152, 'Base sheet'!$C$2:$L$853, 3, 0), "")</f>
        <v/>
      </c>
      <c r="F152" s="5" t="str">
        <f>IFERROR(VLOOKUP($C152, 'Base sheet'!$C$2:$L$853, 4, 0), "")</f>
        <v/>
      </c>
      <c r="G152" t="str">
        <f>IFERROR(VLOOKUP($C152, 'Base sheet'!$C$2:$L$853, 5, 0), "")</f>
        <v/>
      </c>
      <c r="H152" s="4" t="str">
        <f>IFERROR(VLOOKUP($C152, 'Base sheet'!$C$2:$L$853, 6, 0), "")</f>
        <v/>
      </c>
      <c r="I152" t="str">
        <f>IFERROR(VLOOKUP($C152, 'Base sheet'!$C$2:$L$853, 7, 0), "")</f>
        <v/>
      </c>
      <c r="J152" t="str">
        <f>IFERROR(VLOOKUP($C152, 'Base sheet'!$C$2:$L$853, 8, 0), "")</f>
        <v/>
      </c>
      <c r="K152" t="str">
        <f>IFERROR(VLOOKUP($C152, 'Base sheet'!$C$2:$L$853, 9, 0), "")</f>
        <v/>
      </c>
      <c r="L152" t="str">
        <f>IFERROR(IF(VLOOKUP($C152, 'Base sheet'!$C$2:$L$853, 10, 0) = 0, "", VLOOKUP($C152, 'Base sheet'!$C$2:$L$853, 10, 0)), "")</f>
        <v/>
      </c>
    </row>
    <row r="153" spans="3:12" x14ac:dyDescent="0.2">
      <c r="C153" s="7" t="str">
        <f t="shared" si="2"/>
        <v>.</v>
      </c>
      <c r="D153" t="str">
        <f>IFERROR(VLOOKUP($C153, 'Base sheet'!$C$2:$L$853, 2, 0), "")</f>
        <v/>
      </c>
      <c r="E153" t="str">
        <f>IFERROR(VLOOKUP($C153, 'Base sheet'!$C$2:$L$853, 3, 0), "")</f>
        <v/>
      </c>
      <c r="F153" s="5" t="str">
        <f>IFERROR(VLOOKUP($C153, 'Base sheet'!$C$2:$L$853, 4, 0), "")</f>
        <v/>
      </c>
      <c r="G153" t="str">
        <f>IFERROR(VLOOKUP($C153, 'Base sheet'!$C$2:$L$853, 5, 0), "")</f>
        <v/>
      </c>
      <c r="H153" s="4" t="str">
        <f>IFERROR(VLOOKUP($C153, 'Base sheet'!$C$2:$L$853, 6, 0), "")</f>
        <v/>
      </c>
      <c r="I153" t="str">
        <f>IFERROR(VLOOKUP($C153, 'Base sheet'!$C$2:$L$853, 7, 0), "")</f>
        <v/>
      </c>
      <c r="J153" t="str">
        <f>IFERROR(VLOOKUP($C153, 'Base sheet'!$C$2:$L$853, 8, 0), "")</f>
        <v/>
      </c>
      <c r="K153" t="str">
        <f>IFERROR(VLOOKUP($C153, 'Base sheet'!$C$2:$L$853, 9, 0), "")</f>
        <v/>
      </c>
      <c r="L153" t="str">
        <f>IFERROR(IF(VLOOKUP($C153, 'Base sheet'!$C$2:$L$853, 10, 0) = 0, "", VLOOKUP($C153, 'Base sheet'!$C$2:$L$853, 10, 0)), "")</f>
        <v/>
      </c>
    </row>
    <row r="154" spans="3:12" x14ac:dyDescent="0.2">
      <c r="C154" s="7" t="str">
        <f t="shared" si="2"/>
        <v>.</v>
      </c>
      <c r="D154" t="str">
        <f>IFERROR(VLOOKUP($C154, 'Base sheet'!$C$2:$L$853, 2, 0), "")</f>
        <v/>
      </c>
      <c r="E154" t="str">
        <f>IFERROR(VLOOKUP($C154, 'Base sheet'!$C$2:$L$853, 3, 0), "")</f>
        <v/>
      </c>
      <c r="F154" s="5" t="str">
        <f>IFERROR(VLOOKUP($C154, 'Base sheet'!$C$2:$L$853, 4, 0), "")</f>
        <v/>
      </c>
      <c r="G154" t="str">
        <f>IFERROR(VLOOKUP($C154, 'Base sheet'!$C$2:$L$853, 5, 0), "")</f>
        <v/>
      </c>
      <c r="H154" s="4" t="str">
        <f>IFERROR(VLOOKUP($C154, 'Base sheet'!$C$2:$L$853, 6, 0), "")</f>
        <v/>
      </c>
      <c r="I154" t="str">
        <f>IFERROR(VLOOKUP($C154, 'Base sheet'!$C$2:$L$853, 7, 0), "")</f>
        <v/>
      </c>
      <c r="J154" t="str">
        <f>IFERROR(VLOOKUP($C154, 'Base sheet'!$C$2:$L$853, 8, 0), "")</f>
        <v/>
      </c>
      <c r="K154" t="str">
        <f>IFERROR(VLOOKUP($C154, 'Base sheet'!$C$2:$L$853, 9, 0), "")</f>
        <v/>
      </c>
      <c r="L154" t="str">
        <f>IFERROR(IF(VLOOKUP($C154, 'Base sheet'!$C$2:$L$853, 10, 0) = 0, "", VLOOKUP($C154, 'Base sheet'!$C$2:$L$853, 10, 0)), "")</f>
        <v/>
      </c>
    </row>
    <row r="155" spans="3:12" x14ac:dyDescent="0.2">
      <c r="C155" s="7" t="str">
        <f t="shared" si="2"/>
        <v>.</v>
      </c>
      <c r="D155" t="str">
        <f>IFERROR(VLOOKUP($C155, 'Base sheet'!$C$2:$L$853, 2, 0), "")</f>
        <v/>
      </c>
      <c r="E155" t="str">
        <f>IFERROR(VLOOKUP($C155, 'Base sheet'!$C$2:$L$853, 3, 0), "")</f>
        <v/>
      </c>
      <c r="F155" s="5" t="str">
        <f>IFERROR(VLOOKUP($C155, 'Base sheet'!$C$2:$L$853, 4, 0), "")</f>
        <v/>
      </c>
      <c r="G155" t="str">
        <f>IFERROR(VLOOKUP($C155, 'Base sheet'!$C$2:$L$853, 5, 0), "")</f>
        <v/>
      </c>
      <c r="H155" s="4" t="str">
        <f>IFERROR(VLOOKUP($C155, 'Base sheet'!$C$2:$L$853, 6, 0), "")</f>
        <v/>
      </c>
      <c r="I155" t="str">
        <f>IFERROR(VLOOKUP($C155, 'Base sheet'!$C$2:$L$853, 7, 0), "")</f>
        <v/>
      </c>
      <c r="J155" t="str">
        <f>IFERROR(VLOOKUP($C155, 'Base sheet'!$C$2:$L$853, 8, 0), "")</f>
        <v/>
      </c>
      <c r="K155" t="str">
        <f>IFERROR(VLOOKUP($C155, 'Base sheet'!$C$2:$L$853, 9, 0), "")</f>
        <v/>
      </c>
      <c r="L155" t="str">
        <f>IFERROR(IF(VLOOKUP($C155, 'Base sheet'!$C$2:$L$853, 10, 0) = 0, "", VLOOKUP($C155, 'Base sheet'!$C$2:$L$853, 10, 0)), "")</f>
        <v/>
      </c>
    </row>
    <row r="156" spans="3:12" x14ac:dyDescent="0.2">
      <c r="C156" s="7" t="str">
        <f t="shared" si="2"/>
        <v>.</v>
      </c>
      <c r="D156" t="str">
        <f>IFERROR(VLOOKUP($C156, 'Base sheet'!$C$2:$L$853, 2, 0), "")</f>
        <v/>
      </c>
      <c r="E156" t="str">
        <f>IFERROR(VLOOKUP($C156, 'Base sheet'!$C$2:$L$853, 3, 0), "")</f>
        <v/>
      </c>
      <c r="F156" s="5" t="str">
        <f>IFERROR(VLOOKUP($C156, 'Base sheet'!$C$2:$L$853, 4, 0), "")</f>
        <v/>
      </c>
      <c r="G156" t="str">
        <f>IFERROR(VLOOKUP($C156, 'Base sheet'!$C$2:$L$853, 5, 0), "")</f>
        <v/>
      </c>
      <c r="H156" s="4" t="str">
        <f>IFERROR(VLOOKUP($C156, 'Base sheet'!$C$2:$L$853, 6, 0), "")</f>
        <v/>
      </c>
      <c r="I156" t="str">
        <f>IFERROR(VLOOKUP($C156, 'Base sheet'!$C$2:$L$853, 7, 0), "")</f>
        <v/>
      </c>
      <c r="J156" t="str">
        <f>IFERROR(VLOOKUP($C156, 'Base sheet'!$C$2:$L$853, 8, 0), "")</f>
        <v/>
      </c>
      <c r="K156" t="str">
        <f>IFERROR(VLOOKUP($C156, 'Base sheet'!$C$2:$L$853, 9, 0), "")</f>
        <v/>
      </c>
      <c r="L156" t="str">
        <f>IFERROR(IF(VLOOKUP($C156, 'Base sheet'!$C$2:$L$853, 10, 0) = 0, "", VLOOKUP($C156, 'Base sheet'!$C$2:$L$853, 10, 0)), "")</f>
        <v/>
      </c>
    </row>
    <row r="157" spans="3:12" x14ac:dyDescent="0.2">
      <c r="C157" s="7" t="str">
        <f t="shared" si="2"/>
        <v>.</v>
      </c>
      <c r="D157" t="str">
        <f>IFERROR(VLOOKUP($C157, 'Base sheet'!$C$2:$L$853, 2, 0), "")</f>
        <v/>
      </c>
      <c r="E157" t="str">
        <f>IFERROR(VLOOKUP($C157, 'Base sheet'!$C$2:$L$853, 3, 0), "")</f>
        <v/>
      </c>
      <c r="F157" s="5" t="str">
        <f>IFERROR(VLOOKUP($C157, 'Base sheet'!$C$2:$L$853, 4, 0), "")</f>
        <v/>
      </c>
      <c r="G157" t="str">
        <f>IFERROR(VLOOKUP($C157, 'Base sheet'!$C$2:$L$853, 5, 0), "")</f>
        <v/>
      </c>
      <c r="H157" s="4" t="str">
        <f>IFERROR(VLOOKUP($C157, 'Base sheet'!$C$2:$L$853, 6, 0), "")</f>
        <v/>
      </c>
      <c r="I157" t="str">
        <f>IFERROR(VLOOKUP($C157, 'Base sheet'!$C$2:$L$853, 7, 0), "")</f>
        <v/>
      </c>
      <c r="J157" t="str">
        <f>IFERROR(VLOOKUP($C157, 'Base sheet'!$C$2:$L$853, 8, 0), "")</f>
        <v/>
      </c>
      <c r="K157" t="str">
        <f>IFERROR(VLOOKUP($C157, 'Base sheet'!$C$2:$L$853, 9, 0), "")</f>
        <v/>
      </c>
      <c r="L157" t="str">
        <f>IFERROR(IF(VLOOKUP($C157, 'Base sheet'!$C$2:$L$853, 10, 0) = 0, "", VLOOKUP($C157, 'Base sheet'!$C$2:$L$853, 10, 0)), "")</f>
        <v/>
      </c>
    </row>
    <row r="158" spans="3:12" x14ac:dyDescent="0.2">
      <c r="C158" s="7" t="str">
        <f t="shared" si="2"/>
        <v>.</v>
      </c>
      <c r="D158" t="str">
        <f>IFERROR(VLOOKUP($C158, 'Base sheet'!$C$2:$L$853, 2, 0), "")</f>
        <v/>
      </c>
      <c r="E158" t="str">
        <f>IFERROR(VLOOKUP($C158, 'Base sheet'!$C$2:$L$853, 3, 0), "")</f>
        <v/>
      </c>
      <c r="F158" s="5" t="str">
        <f>IFERROR(VLOOKUP($C158, 'Base sheet'!$C$2:$L$853, 4, 0), "")</f>
        <v/>
      </c>
      <c r="G158" t="str">
        <f>IFERROR(VLOOKUP($C158, 'Base sheet'!$C$2:$L$853, 5, 0), "")</f>
        <v/>
      </c>
      <c r="H158" s="4" t="str">
        <f>IFERROR(VLOOKUP($C158, 'Base sheet'!$C$2:$L$853, 6, 0), "")</f>
        <v/>
      </c>
      <c r="I158" t="str">
        <f>IFERROR(VLOOKUP($C158, 'Base sheet'!$C$2:$L$853, 7, 0), "")</f>
        <v/>
      </c>
      <c r="J158" t="str">
        <f>IFERROR(VLOOKUP($C158, 'Base sheet'!$C$2:$L$853, 8, 0), "")</f>
        <v/>
      </c>
      <c r="K158" t="str">
        <f>IFERROR(VLOOKUP($C158, 'Base sheet'!$C$2:$L$853, 9, 0), "")</f>
        <v/>
      </c>
      <c r="L158" t="str">
        <f>IFERROR(IF(VLOOKUP($C158, 'Base sheet'!$C$2:$L$853, 10, 0) = 0, "", VLOOKUP($C158, 'Base sheet'!$C$2:$L$853, 10, 0)), "")</f>
        <v/>
      </c>
    </row>
    <row r="159" spans="3:12" x14ac:dyDescent="0.2">
      <c r="C159" s="7" t="str">
        <f t="shared" si="2"/>
        <v>.</v>
      </c>
      <c r="D159" t="str">
        <f>IFERROR(VLOOKUP($C159, 'Base sheet'!$C$2:$L$853, 2, 0), "")</f>
        <v/>
      </c>
      <c r="E159" t="str">
        <f>IFERROR(VLOOKUP($C159, 'Base sheet'!$C$2:$L$853, 3, 0), "")</f>
        <v/>
      </c>
      <c r="F159" s="5" t="str">
        <f>IFERROR(VLOOKUP($C159, 'Base sheet'!$C$2:$L$853, 4, 0), "")</f>
        <v/>
      </c>
      <c r="G159" t="str">
        <f>IFERROR(VLOOKUP($C159, 'Base sheet'!$C$2:$L$853, 5, 0), "")</f>
        <v/>
      </c>
      <c r="H159" s="4" t="str">
        <f>IFERROR(VLOOKUP($C159, 'Base sheet'!$C$2:$L$853, 6, 0), "")</f>
        <v/>
      </c>
      <c r="I159" t="str">
        <f>IFERROR(VLOOKUP($C159, 'Base sheet'!$C$2:$L$853, 7, 0), "")</f>
        <v/>
      </c>
      <c r="J159" t="str">
        <f>IFERROR(VLOOKUP($C159, 'Base sheet'!$C$2:$L$853, 8, 0), "")</f>
        <v/>
      </c>
      <c r="K159" t="str">
        <f>IFERROR(VLOOKUP($C159, 'Base sheet'!$C$2:$L$853, 9, 0), "")</f>
        <v/>
      </c>
      <c r="L159" t="str">
        <f>IFERROR(IF(VLOOKUP($C159, 'Base sheet'!$C$2:$L$853, 10, 0) = 0, "", VLOOKUP($C159, 'Base sheet'!$C$2:$L$853, 10, 0)), "")</f>
        <v/>
      </c>
    </row>
    <row r="160" spans="3:12" x14ac:dyDescent="0.2">
      <c r="C160" s="7" t="str">
        <f t="shared" si="2"/>
        <v>.</v>
      </c>
      <c r="D160" t="str">
        <f>IFERROR(VLOOKUP($C160, 'Base sheet'!$C$2:$L$853, 2, 0), "")</f>
        <v/>
      </c>
      <c r="E160" t="str">
        <f>IFERROR(VLOOKUP($C160, 'Base sheet'!$C$2:$L$853, 3, 0), "")</f>
        <v/>
      </c>
      <c r="F160" s="5" t="str">
        <f>IFERROR(VLOOKUP($C160, 'Base sheet'!$C$2:$L$853, 4, 0), "")</f>
        <v/>
      </c>
      <c r="G160" t="str">
        <f>IFERROR(VLOOKUP($C160, 'Base sheet'!$C$2:$L$853, 5, 0), "")</f>
        <v/>
      </c>
      <c r="H160" s="4" t="str">
        <f>IFERROR(VLOOKUP($C160, 'Base sheet'!$C$2:$L$853, 6, 0), "")</f>
        <v/>
      </c>
      <c r="I160" t="str">
        <f>IFERROR(VLOOKUP($C160, 'Base sheet'!$C$2:$L$853, 7, 0), "")</f>
        <v/>
      </c>
      <c r="J160" t="str">
        <f>IFERROR(VLOOKUP($C160, 'Base sheet'!$C$2:$L$853, 8, 0), "")</f>
        <v/>
      </c>
      <c r="K160" t="str">
        <f>IFERROR(VLOOKUP($C160, 'Base sheet'!$C$2:$L$853, 9, 0), "")</f>
        <v/>
      </c>
      <c r="L160" t="str">
        <f>IFERROR(IF(VLOOKUP($C160, 'Base sheet'!$C$2:$L$853, 10, 0) = 0, "", VLOOKUP($C160, 'Base sheet'!$C$2:$L$853, 10, 0)), "")</f>
        <v/>
      </c>
    </row>
    <row r="161" spans="3:12" x14ac:dyDescent="0.2">
      <c r="C161" s="7" t="str">
        <f t="shared" si="2"/>
        <v>.</v>
      </c>
      <c r="D161" t="str">
        <f>IFERROR(VLOOKUP($C161, 'Base sheet'!$C$2:$L$853, 2, 0), "")</f>
        <v/>
      </c>
      <c r="E161" t="str">
        <f>IFERROR(VLOOKUP($C161, 'Base sheet'!$C$2:$L$853, 3, 0), "")</f>
        <v/>
      </c>
      <c r="F161" s="5" t="str">
        <f>IFERROR(VLOOKUP($C161, 'Base sheet'!$C$2:$L$853, 4, 0), "")</f>
        <v/>
      </c>
      <c r="G161" t="str">
        <f>IFERROR(VLOOKUP($C161, 'Base sheet'!$C$2:$L$853, 5, 0), "")</f>
        <v/>
      </c>
      <c r="H161" s="4" t="str">
        <f>IFERROR(VLOOKUP($C161, 'Base sheet'!$C$2:$L$853, 6, 0), "")</f>
        <v/>
      </c>
      <c r="I161" t="str">
        <f>IFERROR(VLOOKUP($C161, 'Base sheet'!$C$2:$L$853, 7, 0), "")</f>
        <v/>
      </c>
      <c r="J161" t="str">
        <f>IFERROR(VLOOKUP($C161, 'Base sheet'!$C$2:$L$853, 8, 0), "")</f>
        <v/>
      </c>
      <c r="K161" t="str">
        <f>IFERROR(VLOOKUP($C161, 'Base sheet'!$C$2:$L$853, 9, 0), "")</f>
        <v/>
      </c>
      <c r="L161" t="str">
        <f>IFERROR(IF(VLOOKUP($C161, 'Base sheet'!$C$2:$L$853, 10, 0) = 0, "", VLOOKUP($C161, 'Base sheet'!$C$2:$L$853, 10, 0)), "")</f>
        <v/>
      </c>
    </row>
    <row r="162" spans="3:12" x14ac:dyDescent="0.2">
      <c r="C162" s="7" t="str">
        <f t="shared" si="2"/>
        <v>.</v>
      </c>
      <c r="D162" t="str">
        <f>IFERROR(VLOOKUP($C162, 'Base sheet'!$C$2:$L$853, 2, 0), "")</f>
        <v/>
      </c>
      <c r="E162" t="str">
        <f>IFERROR(VLOOKUP($C162, 'Base sheet'!$C$2:$L$853, 3, 0), "")</f>
        <v/>
      </c>
      <c r="F162" s="5" t="str">
        <f>IFERROR(VLOOKUP($C162, 'Base sheet'!$C$2:$L$853, 4, 0), "")</f>
        <v/>
      </c>
      <c r="G162" t="str">
        <f>IFERROR(VLOOKUP($C162, 'Base sheet'!$C$2:$L$853, 5, 0), "")</f>
        <v/>
      </c>
      <c r="H162" s="4" t="str">
        <f>IFERROR(VLOOKUP($C162, 'Base sheet'!$C$2:$L$853, 6, 0), "")</f>
        <v/>
      </c>
      <c r="I162" t="str">
        <f>IFERROR(VLOOKUP($C162, 'Base sheet'!$C$2:$L$853, 7, 0), "")</f>
        <v/>
      </c>
      <c r="J162" t="str">
        <f>IFERROR(VLOOKUP($C162, 'Base sheet'!$C$2:$L$853, 8, 0), "")</f>
        <v/>
      </c>
      <c r="K162" t="str">
        <f>IFERROR(VLOOKUP($C162, 'Base sheet'!$C$2:$L$853, 9, 0), "")</f>
        <v/>
      </c>
      <c r="L162" t="str">
        <f>IFERROR(IF(VLOOKUP($C162, 'Base sheet'!$C$2:$L$853, 10, 0) = 0, "", VLOOKUP($C162, 'Base sheet'!$C$2:$L$853, 10, 0)), "")</f>
        <v/>
      </c>
    </row>
    <row r="163" spans="3:12" x14ac:dyDescent="0.2">
      <c r="C163" s="7" t="str">
        <f t="shared" si="2"/>
        <v>.</v>
      </c>
      <c r="D163" t="str">
        <f>IFERROR(VLOOKUP($C163, 'Base sheet'!$C$2:$L$853, 2, 0), "")</f>
        <v/>
      </c>
      <c r="E163" t="str">
        <f>IFERROR(VLOOKUP($C163, 'Base sheet'!$C$2:$L$853, 3, 0), "")</f>
        <v/>
      </c>
      <c r="F163" s="5" t="str">
        <f>IFERROR(VLOOKUP($C163, 'Base sheet'!$C$2:$L$853, 4, 0), "")</f>
        <v/>
      </c>
      <c r="G163" t="str">
        <f>IFERROR(VLOOKUP($C163, 'Base sheet'!$C$2:$L$853, 5, 0), "")</f>
        <v/>
      </c>
      <c r="H163" s="4" t="str">
        <f>IFERROR(VLOOKUP($C163, 'Base sheet'!$C$2:$L$853, 6, 0), "")</f>
        <v/>
      </c>
      <c r="I163" t="str">
        <f>IFERROR(VLOOKUP($C163, 'Base sheet'!$C$2:$L$853, 7, 0), "")</f>
        <v/>
      </c>
      <c r="J163" t="str">
        <f>IFERROR(VLOOKUP($C163, 'Base sheet'!$C$2:$L$853, 8, 0), "")</f>
        <v/>
      </c>
      <c r="K163" t="str">
        <f>IFERROR(VLOOKUP($C163, 'Base sheet'!$C$2:$L$853, 9, 0), "")</f>
        <v/>
      </c>
      <c r="L163" t="str">
        <f>IFERROR(IF(VLOOKUP($C163, 'Base sheet'!$C$2:$L$853, 10, 0) = 0, "", VLOOKUP($C163, 'Base sheet'!$C$2:$L$853, 10, 0)), "")</f>
        <v/>
      </c>
    </row>
    <row r="164" spans="3:12" x14ac:dyDescent="0.2">
      <c r="C164" s="7" t="str">
        <f t="shared" si="2"/>
        <v>.</v>
      </c>
      <c r="D164" t="str">
        <f>IFERROR(VLOOKUP($C164, 'Base sheet'!$C$2:$L$853, 2, 0), "")</f>
        <v/>
      </c>
      <c r="E164" t="str">
        <f>IFERROR(VLOOKUP($C164, 'Base sheet'!$C$2:$L$853, 3, 0), "")</f>
        <v/>
      </c>
      <c r="F164" s="5" t="str">
        <f>IFERROR(VLOOKUP($C164, 'Base sheet'!$C$2:$L$853, 4, 0), "")</f>
        <v/>
      </c>
      <c r="G164" t="str">
        <f>IFERROR(VLOOKUP($C164, 'Base sheet'!$C$2:$L$853, 5, 0), "")</f>
        <v/>
      </c>
      <c r="H164" s="4" t="str">
        <f>IFERROR(VLOOKUP($C164, 'Base sheet'!$C$2:$L$853, 6, 0), "")</f>
        <v/>
      </c>
      <c r="I164" t="str">
        <f>IFERROR(VLOOKUP($C164, 'Base sheet'!$C$2:$L$853, 7, 0), "")</f>
        <v/>
      </c>
      <c r="J164" t="str">
        <f>IFERROR(VLOOKUP($C164, 'Base sheet'!$C$2:$L$853, 8, 0), "")</f>
        <v/>
      </c>
      <c r="K164" t="str">
        <f>IFERROR(VLOOKUP($C164, 'Base sheet'!$C$2:$L$853, 9, 0), "")</f>
        <v/>
      </c>
      <c r="L164" t="str">
        <f>IFERROR(IF(VLOOKUP($C164, 'Base sheet'!$C$2:$L$853, 10, 0) = 0, "", VLOOKUP($C164, 'Base sheet'!$C$2:$L$853, 10, 0)), "")</f>
        <v/>
      </c>
    </row>
    <row r="165" spans="3:12" x14ac:dyDescent="0.2">
      <c r="C165" s="7" t="str">
        <f t="shared" si="2"/>
        <v>.</v>
      </c>
      <c r="D165" t="str">
        <f>IFERROR(VLOOKUP($C165, 'Base sheet'!$C$2:$L$853, 2, 0), "")</f>
        <v/>
      </c>
      <c r="E165" t="str">
        <f>IFERROR(VLOOKUP($C165, 'Base sheet'!$C$2:$L$853, 3, 0), "")</f>
        <v/>
      </c>
      <c r="F165" s="5" t="str">
        <f>IFERROR(VLOOKUP($C165, 'Base sheet'!$C$2:$L$853, 4, 0), "")</f>
        <v/>
      </c>
      <c r="G165" t="str">
        <f>IFERROR(VLOOKUP($C165, 'Base sheet'!$C$2:$L$853, 5, 0), "")</f>
        <v/>
      </c>
      <c r="H165" s="4" t="str">
        <f>IFERROR(VLOOKUP($C165, 'Base sheet'!$C$2:$L$853, 6, 0), "")</f>
        <v/>
      </c>
      <c r="I165" t="str">
        <f>IFERROR(VLOOKUP($C165, 'Base sheet'!$C$2:$L$853, 7, 0), "")</f>
        <v/>
      </c>
      <c r="J165" t="str">
        <f>IFERROR(VLOOKUP($C165, 'Base sheet'!$C$2:$L$853, 8, 0), "")</f>
        <v/>
      </c>
      <c r="K165" t="str">
        <f>IFERROR(VLOOKUP($C165, 'Base sheet'!$C$2:$L$853, 9, 0), "")</f>
        <v/>
      </c>
      <c r="L165" t="str">
        <f>IFERROR(IF(VLOOKUP($C165, 'Base sheet'!$C$2:$L$853, 10, 0) = 0, "", VLOOKUP($C165, 'Base sheet'!$C$2:$L$853, 10, 0)), "")</f>
        <v/>
      </c>
    </row>
    <row r="166" spans="3:12" x14ac:dyDescent="0.2">
      <c r="C166" s="7" t="str">
        <f t="shared" si="2"/>
        <v>.</v>
      </c>
      <c r="D166" t="str">
        <f>IFERROR(VLOOKUP($C166, 'Base sheet'!$C$2:$L$853, 2, 0), "")</f>
        <v/>
      </c>
      <c r="E166" t="str">
        <f>IFERROR(VLOOKUP($C166, 'Base sheet'!$C$2:$L$853, 3, 0), "")</f>
        <v/>
      </c>
      <c r="F166" s="5" t="str">
        <f>IFERROR(VLOOKUP($C166, 'Base sheet'!$C$2:$L$853, 4, 0), "")</f>
        <v/>
      </c>
      <c r="G166" t="str">
        <f>IFERROR(VLOOKUP($C166, 'Base sheet'!$C$2:$L$853, 5, 0), "")</f>
        <v/>
      </c>
      <c r="H166" s="4" t="str">
        <f>IFERROR(VLOOKUP($C166, 'Base sheet'!$C$2:$L$853, 6, 0), "")</f>
        <v/>
      </c>
      <c r="I166" t="str">
        <f>IFERROR(VLOOKUP($C166, 'Base sheet'!$C$2:$L$853, 7, 0), "")</f>
        <v/>
      </c>
      <c r="J166" t="str">
        <f>IFERROR(VLOOKUP($C166, 'Base sheet'!$C$2:$L$853, 8, 0), "")</f>
        <v/>
      </c>
      <c r="K166" t="str">
        <f>IFERROR(VLOOKUP($C166, 'Base sheet'!$C$2:$L$853, 9, 0), "")</f>
        <v/>
      </c>
      <c r="L166" t="str">
        <f>IFERROR(IF(VLOOKUP($C166, 'Base sheet'!$C$2:$L$853, 10, 0) = 0, "", VLOOKUP($C166, 'Base sheet'!$C$2:$L$853, 10, 0)), "")</f>
        <v/>
      </c>
    </row>
    <row r="167" spans="3:12" x14ac:dyDescent="0.2">
      <c r="C167" s="7" t="str">
        <f t="shared" si="2"/>
        <v>.</v>
      </c>
      <c r="D167" t="str">
        <f>IFERROR(VLOOKUP($C167, 'Base sheet'!$C$2:$L$853, 2, 0), "")</f>
        <v/>
      </c>
      <c r="E167" t="str">
        <f>IFERROR(VLOOKUP($C167, 'Base sheet'!$C$2:$L$853, 3, 0), "")</f>
        <v/>
      </c>
      <c r="F167" s="5" t="str">
        <f>IFERROR(VLOOKUP($C167, 'Base sheet'!$C$2:$L$853, 4, 0), "")</f>
        <v/>
      </c>
      <c r="G167" t="str">
        <f>IFERROR(VLOOKUP($C167, 'Base sheet'!$C$2:$L$853, 5, 0), "")</f>
        <v/>
      </c>
      <c r="H167" s="4" t="str">
        <f>IFERROR(VLOOKUP($C167, 'Base sheet'!$C$2:$L$853, 6, 0), "")</f>
        <v/>
      </c>
      <c r="I167" t="str">
        <f>IFERROR(VLOOKUP($C167, 'Base sheet'!$C$2:$L$853, 7, 0), "")</f>
        <v/>
      </c>
      <c r="J167" t="str">
        <f>IFERROR(VLOOKUP($C167, 'Base sheet'!$C$2:$L$853, 8, 0), "")</f>
        <v/>
      </c>
      <c r="K167" t="str">
        <f>IFERROR(VLOOKUP($C167, 'Base sheet'!$C$2:$L$853, 9, 0), "")</f>
        <v/>
      </c>
      <c r="L167" t="str">
        <f>IFERROR(IF(VLOOKUP($C167, 'Base sheet'!$C$2:$L$853, 10, 0) = 0, "", VLOOKUP($C167, 'Base sheet'!$C$2:$L$853, 10, 0)), "")</f>
        <v/>
      </c>
    </row>
    <row r="168" spans="3:12" x14ac:dyDescent="0.2">
      <c r="C168" s="7" t="str">
        <f t="shared" si="2"/>
        <v>.</v>
      </c>
      <c r="D168" t="str">
        <f>IFERROR(VLOOKUP($C168, 'Base sheet'!$C$2:$L$853, 2, 0), "")</f>
        <v/>
      </c>
      <c r="E168" t="str">
        <f>IFERROR(VLOOKUP($C168, 'Base sheet'!$C$2:$L$853, 3, 0), "")</f>
        <v/>
      </c>
      <c r="F168" s="5" t="str">
        <f>IFERROR(VLOOKUP($C168, 'Base sheet'!$C$2:$L$853, 4, 0), "")</f>
        <v/>
      </c>
      <c r="G168" t="str">
        <f>IFERROR(VLOOKUP($C168, 'Base sheet'!$C$2:$L$853, 5, 0), "")</f>
        <v/>
      </c>
      <c r="H168" s="4" t="str">
        <f>IFERROR(VLOOKUP($C168, 'Base sheet'!$C$2:$L$853, 6, 0), "")</f>
        <v/>
      </c>
      <c r="I168" t="str">
        <f>IFERROR(VLOOKUP($C168, 'Base sheet'!$C$2:$L$853, 7, 0), "")</f>
        <v/>
      </c>
      <c r="J168" t="str">
        <f>IFERROR(VLOOKUP($C168, 'Base sheet'!$C$2:$L$853, 8, 0), "")</f>
        <v/>
      </c>
      <c r="K168" t="str">
        <f>IFERROR(VLOOKUP($C168, 'Base sheet'!$C$2:$L$853, 9, 0), "")</f>
        <v/>
      </c>
      <c r="L168" t="str">
        <f>IFERROR(IF(VLOOKUP($C168, 'Base sheet'!$C$2:$L$853, 10, 0) = 0, "", VLOOKUP($C168, 'Base sheet'!$C$2:$L$853, 10, 0)), "")</f>
        <v/>
      </c>
    </row>
    <row r="169" spans="3:12" x14ac:dyDescent="0.2">
      <c r="C169" s="7" t="str">
        <f t="shared" si="2"/>
        <v>.</v>
      </c>
      <c r="D169" t="str">
        <f>IFERROR(VLOOKUP($C169, 'Base sheet'!$C$2:$L$853, 2, 0), "")</f>
        <v/>
      </c>
      <c r="E169" t="str">
        <f>IFERROR(VLOOKUP($C169, 'Base sheet'!$C$2:$L$853, 3, 0), "")</f>
        <v/>
      </c>
      <c r="F169" s="5" t="str">
        <f>IFERROR(VLOOKUP($C169, 'Base sheet'!$C$2:$L$853, 4, 0), "")</f>
        <v/>
      </c>
      <c r="G169" t="str">
        <f>IFERROR(VLOOKUP($C169, 'Base sheet'!$C$2:$L$853, 5, 0), "")</f>
        <v/>
      </c>
      <c r="H169" s="4" t="str">
        <f>IFERROR(VLOOKUP($C169, 'Base sheet'!$C$2:$L$853, 6, 0), "")</f>
        <v/>
      </c>
      <c r="I169" t="str">
        <f>IFERROR(VLOOKUP($C169, 'Base sheet'!$C$2:$L$853, 7, 0), "")</f>
        <v/>
      </c>
      <c r="J169" t="str">
        <f>IFERROR(VLOOKUP($C169, 'Base sheet'!$C$2:$L$853, 8, 0), "")</f>
        <v/>
      </c>
      <c r="K169" t="str">
        <f>IFERROR(VLOOKUP($C169, 'Base sheet'!$C$2:$L$853, 9, 0), "")</f>
        <v/>
      </c>
      <c r="L169" t="str">
        <f>IFERROR(IF(VLOOKUP($C169, 'Base sheet'!$C$2:$L$853, 10, 0) = 0, "", VLOOKUP($C169, 'Base sheet'!$C$2:$L$853, 10, 0)), "")</f>
        <v/>
      </c>
    </row>
    <row r="170" spans="3:12" x14ac:dyDescent="0.2">
      <c r="C170" s="7" t="str">
        <f t="shared" si="2"/>
        <v>.</v>
      </c>
      <c r="D170" t="str">
        <f>IFERROR(VLOOKUP($C170, 'Base sheet'!$C$2:$L$853, 2, 0), "")</f>
        <v/>
      </c>
      <c r="E170" t="str">
        <f>IFERROR(VLOOKUP($C170, 'Base sheet'!$C$2:$L$853, 3, 0), "")</f>
        <v/>
      </c>
      <c r="F170" s="5" t="str">
        <f>IFERROR(VLOOKUP($C170, 'Base sheet'!$C$2:$L$853, 4, 0), "")</f>
        <v/>
      </c>
      <c r="G170" t="str">
        <f>IFERROR(VLOOKUP($C170, 'Base sheet'!$C$2:$L$853, 5, 0), "")</f>
        <v/>
      </c>
      <c r="H170" s="4" t="str">
        <f>IFERROR(VLOOKUP($C170, 'Base sheet'!$C$2:$L$853, 6, 0), "")</f>
        <v/>
      </c>
      <c r="I170" t="str">
        <f>IFERROR(VLOOKUP($C170, 'Base sheet'!$C$2:$L$853, 7, 0), "")</f>
        <v/>
      </c>
      <c r="J170" t="str">
        <f>IFERROR(VLOOKUP($C170, 'Base sheet'!$C$2:$L$853, 8, 0), "")</f>
        <v/>
      </c>
      <c r="K170" t="str">
        <f>IFERROR(VLOOKUP($C170, 'Base sheet'!$C$2:$L$853, 9, 0), "")</f>
        <v/>
      </c>
      <c r="L170" t="str">
        <f>IFERROR(IF(VLOOKUP($C170, 'Base sheet'!$C$2:$L$853, 10, 0) = 0, "", VLOOKUP($C170, 'Base sheet'!$C$2:$L$853, 10, 0)), "")</f>
        <v/>
      </c>
    </row>
    <row r="171" spans="3:12" x14ac:dyDescent="0.2">
      <c r="C171" s="7" t="str">
        <f t="shared" si="2"/>
        <v>.</v>
      </c>
      <c r="D171" t="str">
        <f>IFERROR(VLOOKUP($C171, 'Base sheet'!$C$2:$L$853, 2, 0), "")</f>
        <v/>
      </c>
      <c r="E171" t="str">
        <f>IFERROR(VLOOKUP($C171, 'Base sheet'!$C$2:$L$853, 3, 0), "")</f>
        <v/>
      </c>
      <c r="F171" s="5" t="str">
        <f>IFERROR(VLOOKUP($C171, 'Base sheet'!$C$2:$L$853, 4, 0), "")</f>
        <v/>
      </c>
      <c r="G171" t="str">
        <f>IFERROR(VLOOKUP($C171, 'Base sheet'!$C$2:$L$853, 5, 0), "")</f>
        <v/>
      </c>
      <c r="H171" s="4" t="str">
        <f>IFERROR(VLOOKUP($C171, 'Base sheet'!$C$2:$L$853, 6, 0), "")</f>
        <v/>
      </c>
      <c r="I171" t="str">
        <f>IFERROR(VLOOKUP($C171, 'Base sheet'!$C$2:$L$853, 7, 0), "")</f>
        <v/>
      </c>
      <c r="J171" t="str">
        <f>IFERROR(VLOOKUP($C171, 'Base sheet'!$C$2:$L$853, 8, 0), "")</f>
        <v/>
      </c>
      <c r="K171" t="str">
        <f>IFERROR(VLOOKUP($C171, 'Base sheet'!$C$2:$L$853, 9, 0), "")</f>
        <v/>
      </c>
      <c r="L171" t="str">
        <f>IFERROR(IF(VLOOKUP($C171, 'Base sheet'!$C$2:$L$853, 10, 0) = 0, "", VLOOKUP($C171, 'Base sheet'!$C$2:$L$853, 10, 0)), "")</f>
        <v/>
      </c>
    </row>
    <row r="172" spans="3:12" x14ac:dyDescent="0.2">
      <c r="C172" s="7" t="str">
        <f t="shared" si="2"/>
        <v>.</v>
      </c>
      <c r="D172" t="str">
        <f>IFERROR(VLOOKUP($C172, 'Base sheet'!$C$2:$L$853, 2, 0), "")</f>
        <v/>
      </c>
      <c r="E172" t="str">
        <f>IFERROR(VLOOKUP($C172, 'Base sheet'!$C$2:$L$853, 3, 0), "")</f>
        <v/>
      </c>
      <c r="F172" s="5" t="str">
        <f>IFERROR(VLOOKUP($C172, 'Base sheet'!$C$2:$L$853, 4, 0), "")</f>
        <v/>
      </c>
      <c r="G172" t="str">
        <f>IFERROR(VLOOKUP($C172, 'Base sheet'!$C$2:$L$853, 5, 0), "")</f>
        <v/>
      </c>
      <c r="H172" s="4" t="str">
        <f>IFERROR(VLOOKUP($C172, 'Base sheet'!$C$2:$L$853, 6, 0), "")</f>
        <v/>
      </c>
      <c r="I172" t="str">
        <f>IFERROR(VLOOKUP($C172, 'Base sheet'!$C$2:$L$853, 7, 0), "")</f>
        <v/>
      </c>
      <c r="J172" t="str">
        <f>IFERROR(VLOOKUP($C172, 'Base sheet'!$C$2:$L$853, 8, 0), "")</f>
        <v/>
      </c>
      <c r="K172" t="str">
        <f>IFERROR(VLOOKUP($C172, 'Base sheet'!$C$2:$L$853, 9, 0), "")</f>
        <v/>
      </c>
      <c r="L172" t="str">
        <f>IFERROR(IF(VLOOKUP($C172, 'Base sheet'!$C$2:$L$853, 10, 0) = 0, "", VLOOKUP($C172, 'Base sheet'!$C$2:$L$853, 10, 0)), "")</f>
        <v/>
      </c>
    </row>
    <row r="173" spans="3:12" x14ac:dyDescent="0.2">
      <c r="C173" s="7" t="str">
        <f t="shared" si="2"/>
        <v>.</v>
      </c>
      <c r="D173" t="str">
        <f>IFERROR(VLOOKUP($C173, 'Base sheet'!$C$2:$L$853, 2, 0), "")</f>
        <v/>
      </c>
      <c r="E173" t="str">
        <f>IFERROR(VLOOKUP($C173, 'Base sheet'!$C$2:$L$853, 3, 0), "")</f>
        <v/>
      </c>
      <c r="F173" s="5" t="str">
        <f>IFERROR(VLOOKUP($C173, 'Base sheet'!$C$2:$L$853, 4, 0), "")</f>
        <v/>
      </c>
      <c r="G173" t="str">
        <f>IFERROR(VLOOKUP($C173, 'Base sheet'!$C$2:$L$853, 5, 0), "")</f>
        <v/>
      </c>
      <c r="H173" s="4" t="str">
        <f>IFERROR(VLOOKUP($C173, 'Base sheet'!$C$2:$L$853, 6, 0), "")</f>
        <v/>
      </c>
      <c r="I173" t="str">
        <f>IFERROR(VLOOKUP($C173, 'Base sheet'!$C$2:$L$853, 7, 0), "")</f>
        <v/>
      </c>
      <c r="J173" t="str">
        <f>IFERROR(VLOOKUP($C173, 'Base sheet'!$C$2:$L$853, 8, 0), "")</f>
        <v/>
      </c>
      <c r="K173" t="str">
        <f>IFERROR(VLOOKUP($C173, 'Base sheet'!$C$2:$L$853, 9, 0), "")</f>
        <v/>
      </c>
      <c r="L173" t="str">
        <f>IFERROR(IF(VLOOKUP($C173, 'Base sheet'!$C$2:$L$853, 10, 0) = 0, "", VLOOKUP($C173, 'Base sheet'!$C$2:$L$853, 10, 0)), "")</f>
        <v/>
      </c>
    </row>
    <row r="174" spans="3:12" x14ac:dyDescent="0.2">
      <c r="C174" s="7" t="str">
        <f t="shared" si="2"/>
        <v>.</v>
      </c>
      <c r="D174" t="str">
        <f>IFERROR(VLOOKUP($C174, 'Base sheet'!$C$2:$L$853, 2, 0), "")</f>
        <v/>
      </c>
      <c r="E174" t="str">
        <f>IFERROR(VLOOKUP($C174, 'Base sheet'!$C$2:$L$853, 3, 0), "")</f>
        <v/>
      </c>
      <c r="F174" s="5" t="str">
        <f>IFERROR(VLOOKUP($C174, 'Base sheet'!$C$2:$L$853, 4, 0), "")</f>
        <v/>
      </c>
      <c r="G174" t="str">
        <f>IFERROR(VLOOKUP($C174, 'Base sheet'!$C$2:$L$853, 5, 0), "")</f>
        <v/>
      </c>
      <c r="H174" s="4" t="str">
        <f>IFERROR(VLOOKUP($C174, 'Base sheet'!$C$2:$L$853, 6, 0), "")</f>
        <v/>
      </c>
      <c r="I174" t="str">
        <f>IFERROR(VLOOKUP($C174, 'Base sheet'!$C$2:$L$853, 7, 0), "")</f>
        <v/>
      </c>
      <c r="J174" t="str">
        <f>IFERROR(VLOOKUP($C174, 'Base sheet'!$C$2:$L$853, 8, 0), "")</f>
        <v/>
      </c>
      <c r="K174" t="str">
        <f>IFERROR(VLOOKUP($C174, 'Base sheet'!$C$2:$L$853, 9, 0), "")</f>
        <v/>
      </c>
      <c r="L174" t="str">
        <f>IFERROR(IF(VLOOKUP($C174, 'Base sheet'!$C$2:$L$853, 10, 0) = 0, "", VLOOKUP($C174, 'Base sheet'!$C$2:$L$853, 10, 0)), "")</f>
        <v/>
      </c>
    </row>
    <row r="175" spans="3:12" x14ac:dyDescent="0.2">
      <c r="C175" s="7" t="str">
        <f t="shared" si="2"/>
        <v>.</v>
      </c>
      <c r="D175" t="str">
        <f>IFERROR(VLOOKUP($C175, 'Base sheet'!$C$2:$L$853, 2, 0), "")</f>
        <v/>
      </c>
      <c r="E175" t="str">
        <f>IFERROR(VLOOKUP($C175, 'Base sheet'!$C$2:$L$853, 3, 0), "")</f>
        <v/>
      </c>
      <c r="F175" s="5" t="str">
        <f>IFERROR(VLOOKUP($C175, 'Base sheet'!$C$2:$L$853, 4, 0), "")</f>
        <v/>
      </c>
      <c r="G175" t="str">
        <f>IFERROR(VLOOKUP($C175, 'Base sheet'!$C$2:$L$853, 5, 0), "")</f>
        <v/>
      </c>
      <c r="H175" s="4" t="str">
        <f>IFERROR(VLOOKUP($C175, 'Base sheet'!$C$2:$L$853, 6, 0), "")</f>
        <v/>
      </c>
      <c r="I175" t="str">
        <f>IFERROR(VLOOKUP($C175, 'Base sheet'!$C$2:$L$853, 7, 0), "")</f>
        <v/>
      </c>
      <c r="J175" t="str">
        <f>IFERROR(VLOOKUP($C175, 'Base sheet'!$C$2:$L$853, 8, 0), "")</f>
        <v/>
      </c>
      <c r="K175" t="str">
        <f>IFERROR(VLOOKUP($C175, 'Base sheet'!$C$2:$L$853, 9, 0), "")</f>
        <v/>
      </c>
      <c r="L175" t="str">
        <f>IFERROR(IF(VLOOKUP($C175, 'Base sheet'!$C$2:$L$853, 10, 0) = 0, "", VLOOKUP($C175, 'Base sheet'!$C$2:$L$853, 10, 0)), "")</f>
        <v/>
      </c>
    </row>
    <row r="176" spans="3:12" x14ac:dyDescent="0.2">
      <c r="C176" s="7" t="str">
        <f t="shared" si="2"/>
        <v>.</v>
      </c>
      <c r="D176" t="str">
        <f>IFERROR(VLOOKUP($C176, 'Base sheet'!$C$2:$L$853, 2, 0), "")</f>
        <v/>
      </c>
      <c r="E176" t="str">
        <f>IFERROR(VLOOKUP($C176, 'Base sheet'!$C$2:$L$853, 3, 0), "")</f>
        <v/>
      </c>
      <c r="F176" s="5" t="str">
        <f>IFERROR(VLOOKUP($C176, 'Base sheet'!$C$2:$L$853, 4, 0), "")</f>
        <v/>
      </c>
      <c r="G176" t="str">
        <f>IFERROR(VLOOKUP($C176, 'Base sheet'!$C$2:$L$853, 5, 0), "")</f>
        <v/>
      </c>
      <c r="H176" s="4" t="str">
        <f>IFERROR(VLOOKUP($C176, 'Base sheet'!$C$2:$L$853, 6, 0), "")</f>
        <v/>
      </c>
      <c r="I176" t="str">
        <f>IFERROR(VLOOKUP($C176, 'Base sheet'!$C$2:$L$853, 7, 0), "")</f>
        <v/>
      </c>
      <c r="J176" t="str">
        <f>IFERROR(VLOOKUP($C176, 'Base sheet'!$C$2:$L$853, 8, 0), "")</f>
        <v/>
      </c>
      <c r="K176" t="str">
        <f>IFERROR(VLOOKUP($C176, 'Base sheet'!$C$2:$L$853, 9, 0), "")</f>
        <v/>
      </c>
      <c r="L176" t="str">
        <f>IFERROR(IF(VLOOKUP($C176, 'Base sheet'!$C$2:$L$853, 10, 0) = 0, "", VLOOKUP($C176, 'Base sheet'!$C$2:$L$853, 10, 0)), "")</f>
        <v/>
      </c>
    </row>
    <row r="177" spans="3:12" x14ac:dyDescent="0.2">
      <c r="C177" s="7" t="str">
        <f t="shared" si="2"/>
        <v>.</v>
      </c>
      <c r="D177" t="str">
        <f>IFERROR(VLOOKUP($C177, 'Base sheet'!$C$2:$L$853, 2, 0), "")</f>
        <v/>
      </c>
      <c r="E177" t="str">
        <f>IFERROR(VLOOKUP($C177, 'Base sheet'!$C$2:$L$853, 3, 0), "")</f>
        <v/>
      </c>
      <c r="F177" s="5" t="str">
        <f>IFERROR(VLOOKUP($C177, 'Base sheet'!$C$2:$L$853, 4, 0), "")</f>
        <v/>
      </c>
      <c r="G177" t="str">
        <f>IFERROR(VLOOKUP($C177, 'Base sheet'!$C$2:$L$853, 5, 0), "")</f>
        <v/>
      </c>
      <c r="H177" s="4" t="str">
        <f>IFERROR(VLOOKUP($C177, 'Base sheet'!$C$2:$L$853, 6, 0), "")</f>
        <v/>
      </c>
      <c r="I177" t="str">
        <f>IFERROR(VLOOKUP($C177, 'Base sheet'!$C$2:$L$853, 7, 0), "")</f>
        <v/>
      </c>
      <c r="J177" t="str">
        <f>IFERROR(VLOOKUP($C177, 'Base sheet'!$C$2:$L$853, 8, 0), "")</f>
        <v/>
      </c>
      <c r="K177" t="str">
        <f>IFERROR(VLOOKUP($C177, 'Base sheet'!$C$2:$L$853, 9, 0), "")</f>
        <v/>
      </c>
      <c r="L177" t="str">
        <f>IFERROR(IF(VLOOKUP($C177, 'Base sheet'!$C$2:$L$853, 10, 0) = 0, "", VLOOKUP($C177, 'Base sheet'!$C$2:$L$853, 10, 0)), "")</f>
        <v/>
      </c>
    </row>
    <row r="178" spans="3:12" x14ac:dyDescent="0.2">
      <c r="C178" s="7" t="str">
        <f t="shared" si="2"/>
        <v>.</v>
      </c>
      <c r="D178" t="str">
        <f>IFERROR(VLOOKUP($C178, 'Base sheet'!$C$2:$L$853, 2, 0), "")</f>
        <v/>
      </c>
      <c r="E178" t="str">
        <f>IFERROR(VLOOKUP($C178, 'Base sheet'!$C$2:$L$853, 3, 0), "")</f>
        <v/>
      </c>
      <c r="F178" s="5" t="str">
        <f>IFERROR(VLOOKUP($C178, 'Base sheet'!$C$2:$L$853, 4, 0), "")</f>
        <v/>
      </c>
      <c r="G178" t="str">
        <f>IFERROR(VLOOKUP($C178, 'Base sheet'!$C$2:$L$853, 5, 0), "")</f>
        <v/>
      </c>
      <c r="H178" s="4" t="str">
        <f>IFERROR(VLOOKUP($C178, 'Base sheet'!$C$2:$L$853, 6, 0), "")</f>
        <v/>
      </c>
      <c r="I178" t="str">
        <f>IFERROR(VLOOKUP($C178, 'Base sheet'!$C$2:$L$853, 7, 0), "")</f>
        <v/>
      </c>
      <c r="J178" t="str">
        <f>IFERROR(VLOOKUP($C178, 'Base sheet'!$C$2:$L$853, 8, 0), "")</f>
        <v/>
      </c>
      <c r="K178" t="str">
        <f>IFERROR(VLOOKUP($C178, 'Base sheet'!$C$2:$L$853, 9, 0), "")</f>
        <v/>
      </c>
      <c r="L178" t="str">
        <f>IFERROR(IF(VLOOKUP($C178, 'Base sheet'!$C$2:$L$853, 10, 0) = 0, "", VLOOKUP($C178, 'Base sheet'!$C$2:$L$853, 10, 0)), "")</f>
        <v/>
      </c>
    </row>
    <row r="179" spans="3:12" x14ac:dyDescent="0.2">
      <c r="C179" s="7" t="str">
        <f t="shared" si="2"/>
        <v>.</v>
      </c>
      <c r="D179" t="str">
        <f>IFERROR(VLOOKUP($C179, 'Base sheet'!$C$2:$L$853, 2, 0), "")</f>
        <v/>
      </c>
      <c r="E179" t="str">
        <f>IFERROR(VLOOKUP($C179, 'Base sheet'!$C$2:$L$853, 3, 0), "")</f>
        <v/>
      </c>
      <c r="F179" s="5" t="str">
        <f>IFERROR(VLOOKUP($C179, 'Base sheet'!$C$2:$L$853, 4, 0), "")</f>
        <v/>
      </c>
      <c r="G179" t="str">
        <f>IFERROR(VLOOKUP($C179, 'Base sheet'!$C$2:$L$853, 5, 0), "")</f>
        <v/>
      </c>
      <c r="H179" s="4" t="str">
        <f>IFERROR(VLOOKUP($C179, 'Base sheet'!$C$2:$L$853, 6, 0), "")</f>
        <v/>
      </c>
      <c r="I179" t="str">
        <f>IFERROR(VLOOKUP($C179, 'Base sheet'!$C$2:$L$853, 7, 0), "")</f>
        <v/>
      </c>
      <c r="J179" t="str">
        <f>IFERROR(VLOOKUP($C179, 'Base sheet'!$C$2:$L$853, 8, 0), "")</f>
        <v/>
      </c>
      <c r="K179" t="str">
        <f>IFERROR(VLOOKUP($C179, 'Base sheet'!$C$2:$L$853, 9, 0), "")</f>
        <v/>
      </c>
      <c r="L179" t="str">
        <f>IFERROR(IF(VLOOKUP($C179, 'Base sheet'!$C$2:$L$853, 10, 0) = 0, "", VLOOKUP($C179, 'Base sheet'!$C$2:$L$853, 10, 0)), "")</f>
        <v/>
      </c>
    </row>
    <row r="180" spans="3:12" x14ac:dyDescent="0.2">
      <c r="C180" s="7" t="str">
        <f t="shared" si="2"/>
        <v>.</v>
      </c>
      <c r="D180" t="str">
        <f>IFERROR(VLOOKUP($C180, 'Base sheet'!$C$2:$L$853, 2, 0), "")</f>
        <v/>
      </c>
      <c r="E180" t="str">
        <f>IFERROR(VLOOKUP($C180, 'Base sheet'!$C$2:$L$853, 3, 0), "")</f>
        <v/>
      </c>
      <c r="F180" s="5" t="str">
        <f>IFERROR(VLOOKUP($C180, 'Base sheet'!$C$2:$L$853, 4, 0), "")</f>
        <v/>
      </c>
      <c r="G180" t="str">
        <f>IFERROR(VLOOKUP($C180, 'Base sheet'!$C$2:$L$853, 5, 0), "")</f>
        <v/>
      </c>
      <c r="H180" s="4" t="str">
        <f>IFERROR(VLOOKUP($C180, 'Base sheet'!$C$2:$L$853, 6, 0), "")</f>
        <v/>
      </c>
      <c r="I180" t="str">
        <f>IFERROR(VLOOKUP($C180, 'Base sheet'!$C$2:$L$853, 7, 0), "")</f>
        <v/>
      </c>
      <c r="J180" t="str">
        <f>IFERROR(VLOOKUP($C180, 'Base sheet'!$C$2:$L$853, 8, 0), "")</f>
        <v/>
      </c>
      <c r="K180" t="str">
        <f>IFERROR(VLOOKUP($C180, 'Base sheet'!$C$2:$L$853, 9, 0), "")</f>
        <v/>
      </c>
      <c r="L180" t="str">
        <f>IFERROR(IF(VLOOKUP($C180, 'Base sheet'!$C$2:$L$853, 10, 0) = 0, "", VLOOKUP($C180, 'Base sheet'!$C$2:$L$853, 10, 0)), "")</f>
        <v/>
      </c>
    </row>
    <row r="181" spans="3:12" x14ac:dyDescent="0.2">
      <c r="C181" s="7" t="str">
        <f t="shared" si="2"/>
        <v>.</v>
      </c>
      <c r="D181" t="str">
        <f>IFERROR(VLOOKUP($C181, 'Base sheet'!$C$2:$L$853, 2, 0), "")</f>
        <v/>
      </c>
      <c r="E181" t="str">
        <f>IFERROR(VLOOKUP($C181, 'Base sheet'!$C$2:$L$853, 3, 0), "")</f>
        <v/>
      </c>
      <c r="F181" s="5" t="str">
        <f>IFERROR(VLOOKUP($C181, 'Base sheet'!$C$2:$L$853, 4, 0), "")</f>
        <v/>
      </c>
      <c r="G181" t="str">
        <f>IFERROR(VLOOKUP($C181, 'Base sheet'!$C$2:$L$853, 5, 0), "")</f>
        <v/>
      </c>
      <c r="H181" s="4" t="str">
        <f>IFERROR(VLOOKUP($C181, 'Base sheet'!$C$2:$L$853, 6, 0), "")</f>
        <v/>
      </c>
      <c r="I181" t="str">
        <f>IFERROR(VLOOKUP($C181, 'Base sheet'!$C$2:$L$853, 7, 0), "")</f>
        <v/>
      </c>
      <c r="J181" t="str">
        <f>IFERROR(VLOOKUP($C181, 'Base sheet'!$C$2:$L$853, 8, 0), "")</f>
        <v/>
      </c>
      <c r="K181" t="str">
        <f>IFERROR(VLOOKUP($C181, 'Base sheet'!$C$2:$L$853, 9, 0), "")</f>
        <v/>
      </c>
      <c r="L181" t="str">
        <f>IFERROR(IF(VLOOKUP($C181, 'Base sheet'!$C$2:$L$853, 10, 0) = 0, "", VLOOKUP($C181, 'Base sheet'!$C$2:$L$853, 10, 0)), "")</f>
        <v/>
      </c>
    </row>
    <row r="182" spans="3:12" x14ac:dyDescent="0.2">
      <c r="C182" s="7" t="str">
        <f t="shared" si="2"/>
        <v>.</v>
      </c>
      <c r="D182" t="str">
        <f>IFERROR(VLOOKUP($C182, 'Base sheet'!$C$2:$L$853, 2, 0), "")</f>
        <v/>
      </c>
      <c r="E182" t="str">
        <f>IFERROR(VLOOKUP($C182, 'Base sheet'!$C$2:$L$853, 3, 0), "")</f>
        <v/>
      </c>
      <c r="F182" s="5" t="str">
        <f>IFERROR(VLOOKUP($C182, 'Base sheet'!$C$2:$L$853, 4, 0), "")</f>
        <v/>
      </c>
      <c r="G182" t="str">
        <f>IFERROR(VLOOKUP($C182, 'Base sheet'!$C$2:$L$853, 5, 0), "")</f>
        <v/>
      </c>
      <c r="H182" s="4" t="str">
        <f>IFERROR(VLOOKUP($C182, 'Base sheet'!$C$2:$L$853, 6, 0), "")</f>
        <v/>
      </c>
      <c r="I182" t="str">
        <f>IFERROR(VLOOKUP($C182, 'Base sheet'!$C$2:$L$853, 7, 0), "")</f>
        <v/>
      </c>
      <c r="J182" t="str">
        <f>IFERROR(VLOOKUP($C182, 'Base sheet'!$C$2:$L$853, 8, 0), "")</f>
        <v/>
      </c>
      <c r="K182" t="str">
        <f>IFERROR(VLOOKUP($C182, 'Base sheet'!$C$2:$L$853, 9, 0), "")</f>
        <v/>
      </c>
      <c r="L182" t="str">
        <f>IFERROR(IF(VLOOKUP($C182, 'Base sheet'!$C$2:$L$853, 10, 0) = 0, "", VLOOKUP($C182, 'Base sheet'!$C$2:$L$853, 10, 0)), "")</f>
        <v/>
      </c>
    </row>
    <row r="183" spans="3:12" x14ac:dyDescent="0.2">
      <c r="C183" s="7" t="str">
        <f t="shared" si="2"/>
        <v>.</v>
      </c>
      <c r="D183" t="str">
        <f>IFERROR(VLOOKUP($C183, 'Base sheet'!$C$2:$L$853, 2, 0), "")</f>
        <v/>
      </c>
      <c r="E183" t="str">
        <f>IFERROR(VLOOKUP($C183, 'Base sheet'!$C$2:$L$853, 3, 0), "")</f>
        <v/>
      </c>
      <c r="F183" s="5" t="str">
        <f>IFERROR(VLOOKUP($C183, 'Base sheet'!$C$2:$L$853, 4, 0), "")</f>
        <v/>
      </c>
      <c r="G183" t="str">
        <f>IFERROR(VLOOKUP($C183, 'Base sheet'!$C$2:$L$853, 5, 0), "")</f>
        <v/>
      </c>
      <c r="H183" s="4" t="str">
        <f>IFERROR(VLOOKUP($C183, 'Base sheet'!$C$2:$L$853, 6, 0), "")</f>
        <v/>
      </c>
      <c r="I183" t="str">
        <f>IFERROR(VLOOKUP($C183, 'Base sheet'!$C$2:$L$853, 7, 0), "")</f>
        <v/>
      </c>
      <c r="J183" t="str">
        <f>IFERROR(VLOOKUP($C183, 'Base sheet'!$C$2:$L$853, 8, 0), "")</f>
        <v/>
      </c>
      <c r="K183" t="str">
        <f>IFERROR(VLOOKUP($C183, 'Base sheet'!$C$2:$L$853, 9, 0), "")</f>
        <v/>
      </c>
      <c r="L183" t="str">
        <f>IFERROR(IF(VLOOKUP($C183, 'Base sheet'!$C$2:$L$853, 10, 0) = 0, "", VLOOKUP($C183, 'Base sheet'!$C$2:$L$853, 10, 0)), "")</f>
        <v/>
      </c>
    </row>
    <row r="184" spans="3:12" x14ac:dyDescent="0.2">
      <c r="C184" s="7" t="str">
        <f t="shared" si="2"/>
        <v>.</v>
      </c>
      <c r="D184" t="str">
        <f>IFERROR(VLOOKUP($C184, 'Base sheet'!$C$2:$L$853, 2, 0), "")</f>
        <v/>
      </c>
      <c r="E184" t="str">
        <f>IFERROR(VLOOKUP($C184, 'Base sheet'!$C$2:$L$853, 3, 0), "")</f>
        <v/>
      </c>
      <c r="F184" s="5" t="str">
        <f>IFERROR(VLOOKUP($C184, 'Base sheet'!$C$2:$L$853, 4, 0), "")</f>
        <v/>
      </c>
      <c r="G184" t="str">
        <f>IFERROR(VLOOKUP($C184, 'Base sheet'!$C$2:$L$853, 5, 0), "")</f>
        <v/>
      </c>
      <c r="H184" s="4" t="str">
        <f>IFERROR(VLOOKUP($C184, 'Base sheet'!$C$2:$L$853, 6, 0), "")</f>
        <v/>
      </c>
      <c r="I184" t="str">
        <f>IFERROR(VLOOKUP($C184, 'Base sheet'!$C$2:$L$853, 7, 0), "")</f>
        <v/>
      </c>
      <c r="J184" t="str">
        <f>IFERROR(VLOOKUP($C184, 'Base sheet'!$C$2:$L$853, 8, 0), "")</f>
        <v/>
      </c>
      <c r="K184" t="str">
        <f>IFERROR(VLOOKUP($C184, 'Base sheet'!$C$2:$L$853, 9, 0), "")</f>
        <v/>
      </c>
      <c r="L184" t="str">
        <f>IFERROR(IF(VLOOKUP($C184, 'Base sheet'!$C$2:$L$853, 10, 0) = 0, "", VLOOKUP($C184, 'Base sheet'!$C$2:$L$853, 10, 0)), "")</f>
        <v/>
      </c>
    </row>
    <row r="185" spans="3:12" x14ac:dyDescent="0.2">
      <c r="C185" s="7" t="str">
        <f t="shared" si="2"/>
        <v>.</v>
      </c>
      <c r="D185" t="str">
        <f>IFERROR(VLOOKUP($C185, 'Base sheet'!$C$2:$L$853, 2, 0), "")</f>
        <v/>
      </c>
      <c r="E185" t="str">
        <f>IFERROR(VLOOKUP($C185, 'Base sheet'!$C$2:$L$853, 3, 0), "")</f>
        <v/>
      </c>
      <c r="F185" s="5" t="str">
        <f>IFERROR(VLOOKUP($C185, 'Base sheet'!$C$2:$L$853, 4, 0), "")</f>
        <v/>
      </c>
      <c r="G185" t="str">
        <f>IFERROR(VLOOKUP($C185, 'Base sheet'!$C$2:$L$853, 5, 0), "")</f>
        <v/>
      </c>
      <c r="H185" s="4" t="str">
        <f>IFERROR(VLOOKUP($C185, 'Base sheet'!$C$2:$L$853, 6, 0), "")</f>
        <v/>
      </c>
      <c r="I185" t="str">
        <f>IFERROR(VLOOKUP($C185, 'Base sheet'!$C$2:$L$853, 7, 0), "")</f>
        <v/>
      </c>
      <c r="J185" t="str">
        <f>IFERROR(VLOOKUP($C185, 'Base sheet'!$C$2:$L$853, 8, 0), "")</f>
        <v/>
      </c>
      <c r="K185" t="str">
        <f>IFERROR(VLOOKUP($C185, 'Base sheet'!$C$2:$L$853, 9, 0), "")</f>
        <v/>
      </c>
      <c r="L185" t="str">
        <f>IFERROR(IF(VLOOKUP($C185, 'Base sheet'!$C$2:$L$853, 10, 0) = 0, "", VLOOKUP($C185, 'Base sheet'!$C$2:$L$853, 10, 0)), "")</f>
        <v/>
      </c>
    </row>
    <row r="186" spans="3:12" x14ac:dyDescent="0.2">
      <c r="C186" s="7" t="str">
        <f t="shared" si="2"/>
        <v>.</v>
      </c>
      <c r="D186" t="str">
        <f>IFERROR(VLOOKUP($C186, 'Base sheet'!$C$2:$L$853, 2, 0), "")</f>
        <v/>
      </c>
      <c r="E186" t="str">
        <f>IFERROR(VLOOKUP($C186, 'Base sheet'!$C$2:$L$853, 3, 0), "")</f>
        <v/>
      </c>
      <c r="F186" s="5" t="str">
        <f>IFERROR(VLOOKUP($C186, 'Base sheet'!$C$2:$L$853, 4, 0), "")</f>
        <v/>
      </c>
      <c r="G186" t="str">
        <f>IFERROR(VLOOKUP($C186, 'Base sheet'!$C$2:$L$853, 5, 0), "")</f>
        <v/>
      </c>
      <c r="H186" s="4" t="str">
        <f>IFERROR(VLOOKUP($C186, 'Base sheet'!$C$2:$L$853, 6, 0), "")</f>
        <v/>
      </c>
      <c r="I186" t="str">
        <f>IFERROR(VLOOKUP($C186, 'Base sheet'!$C$2:$L$853, 7, 0), "")</f>
        <v/>
      </c>
      <c r="J186" t="str">
        <f>IFERROR(VLOOKUP($C186, 'Base sheet'!$C$2:$L$853, 8, 0), "")</f>
        <v/>
      </c>
      <c r="K186" t="str">
        <f>IFERROR(VLOOKUP($C186, 'Base sheet'!$C$2:$L$853, 9, 0), "")</f>
        <v/>
      </c>
      <c r="L186" t="str">
        <f>IFERROR(IF(VLOOKUP($C186, 'Base sheet'!$C$2:$L$853, 10, 0) = 0, "", VLOOKUP($C186, 'Base sheet'!$C$2:$L$853, 10, 0)), "")</f>
        <v/>
      </c>
    </row>
    <row r="187" spans="3:12" x14ac:dyDescent="0.2">
      <c r="C187" s="7" t="str">
        <f t="shared" si="2"/>
        <v>.</v>
      </c>
      <c r="D187" t="str">
        <f>IFERROR(VLOOKUP($C187, 'Base sheet'!$C$2:$L$853, 2, 0), "")</f>
        <v/>
      </c>
      <c r="E187" t="str">
        <f>IFERROR(VLOOKUP($C187, 'Base sheet'!$C$2:$L$853, 3, 0), "")</f>
        <v/>
      </c>
      <c r="F187" s="5" t="str">
        <f>IFERROR(VLOOKUP($C187, 'Base sheet'!$C$2:$L$853, 4, 0), "")</f>
        <v/>
      </c>
      <c r="G187" t="str">
        <f>IFERROR(VLOOKUP($C187, 'Base sheet'!$C$2:$L$853, 5, 0), "")</f>
        <v/>
      </c>
      <c r="H187" s="4" t="str">
        <f>IFERROR(VLOOKUP($C187, 'Base sheet'!$C$2:$L$853, 6, 0), "")</f>
        <v/>
      </c>
      <c r="I187" t="str">
        <f>IFERROR(VLOOKUP($C187, 'Base sheet'!$C$2:$L$853, 7, 0), "")</f>
        <v/>
      </c>
      <c r="J187" t="str">
        <f>IFERROR(VLOOKUP($C187, 'Base sheet'!$C$2:$L$853, 8, 0), "")</f>
        <v/>
      </c>
      <c r="K187" t="str">
        <f>IFERROR(VLOOKUP($C187, 'Base sheet'!$C$2:$L$853, 9, 0), "")</f>
        <v/>
      </c>
      <c r="L187" t="str">
        <f>IFERROR(IF(VLOOKUP($C187, 'Base sheet'!$C$2:$L$853, 10, 0) = 0, "", VLOOKUP($C187, 'Base sheet'!$C$2:$L$853, 10, 0)), "")</f>
        <v/>
      </c>
    </row>
    <row r="188" spans="3:12" x14ac:dyDescent="0.2">
      <c r="C188" s="7" t="str">
        <f t="shared" si="2"/>
        <v>.</v>
      </c>
      <c r="D188" t="str">
        <f>IFERROR(VLOOKUP($C188, 'Base sheet'!$C$2:$L$853, 2, 0), "")</f>
        <v/>
      </c>
      <c r="E188" t="str">
        <f>IFERROR(VLOOKUP($C188, 'Base sheet'!$C$2:$L$853, 3, 0), "")</f>
        <v/>
      </c>
      <c r="F188" s="5" t="str">
        <f>IFERROR(VLOOKUP($C188, 'Base sheet'!$C$2:$L$853, 4, 0), "")</f>
        <v/>
      </c>
      <c r="G188" t="str">
        <f>IFERROR(VLOOKUP($C188, 'Base sheet'!$C$2:$L$853, 5, 0), "")</f>
        <v/>
      </c>
      <c r="H188" s="4" t="str">
        <f>IFERROR(VLOOKUP($C188, 'Base sheet'!$C$2:$L$853, 6, 0), "")</f>
        <v/>
      </c>
      <c r="I188" t="str">
        <f>IFERROR(VLOOKUP($C188, 'Base sheet'!$C$2:$L$853, 7, 0), "")</f>
        <v/>
      </c>
      <c r="J188" t="str">
        <f>IFERROR(VLOOKUP($C188, 'Base sheet'!$C$2:$L$853, 8, 0), "")</f>
        <v/>
      </c>
      <c r="K188" t="str">
        <f>IFERROR(VLOOKUP($C188, 'Base sheet'!$C$2:$L$853, 9, 0), "")</f>
        <v/>
      </c>
      <c r="L188" t="str">
        <f>IFERROR(IF(VLOOKUP($C188, 'Base sheet'!$C$2:$L$853, 10, 0) = 0, "", VLOOKUP($C188, 'Base sheet'!$C$2:$L$853, 10, 0)), "")</f>
        <v/>
      </c>
    </row>
    <row r="189" spans="3:12" x14ac:dyDescent="0.2">
      <c r="C189" s="7" t="str">
        <f t="shared" si="2"/>
        <v>.</v>
      </c>
      <c r="D189" t="str">
        <f>IFERROR(VLOOKUP($C189, 'Base sheet'!$C$2:$L$853, 2, 0), "")</f>
        <v/>
      </c>
      <c r="E189" t="str">
        <f>IFERROR(VLOOKUP($C189, 'Base sheet'!$C$2:$L$853, 3, 0), "")</f>
        <v/>
      </c>
      <c r="F189" s="5" t="str">
        <f>IFERROR(VLOOKUP($C189, 'Base sheet'!$C$2:$L$853, 4, 0), "")</f>
        <v/>
      </c>
      <c r="G189" t="str">
        <f>IFERROR(VLOOKUP($C189, 'Base sheet'!$C$2:$L$853, 5, 0), "")</f>
        <v/>
      </c>
      <c r="H189" s="4" t="str">
        <f>IFERROR(VLOOKUP($C189, 'Base sheet'!$C$2:$L$853, 6, 0), "")</f>
        <v/>
      </c>
      <c r="I189" t="str">
        <f>IFERROR(VLOOKUP($C189, 'Base sheet'!$C$2:$L$853, 7, 0), "")</f>
        <v/>
      </c>
      <c r="J189" t="str">
        <f>IFERROR(VLOOKUP($C189, 'Base sheet'!$C$2:$L$853, 8, 0), "")</f>
        <v/>
      </c>
      <c r="K189" t="str">
        <f>IFERROR(VLOOKUP($C189, 'Base sheet'!$C$2:$L$853, 9, 0), "")</f>
        <v/>
      </c>
      <c r="L189" t="str">
        <f>IFERROR(IF(VLOOKUP($C189, 'Base sheet'!$C$2:$L$853, 10, 0) = 0, "", VLOOKUP($C189, 'Base sheet'!$C$2:$L$853, 10, 0)), "")</f>
        <v/>
      </c>
    </row>
    <row r="190" spans="3:12" x14ac:dyDescent="0.2">
      <c r="C190" s="7" t="str">
        <f t="shared" si="2"/>
        <v>.</v>
      </c>
      <c r="D190" t="str">
        <f>IFERROR(VLOOKUP($C190, 'Base sheet'!$C$2:$L$853, 2, 0), "")</f>
        <v/>
      </c>
      <c r="E190" t="str">
        <f>IFERROR(VLOOKUP($C190, 'Base sheet'!$C$2:$L$853, 3, 0), "")</f>
        <v/>
      </c>
      <c r="F190" s="5" t="str">
        <f>IFERROR(VLOOKUP($C190, 'Base sheet'!$C$2:$L$853, 4, 0), "")</f>
        <v/>
      </c>
      <c r="G190" t="str">
        <f>IFERROR(VLOOKUP($C190, 'Base sheet'!$C$2:$L$853, 5, 0), "")</f>
        <v/>
      </c>
      <c r="H190" s="4" t="str">
        <f>IFERROR(VLOOKUP($C190, 'Base sheet'!$C$2:$L$853, 6, 0), "")</f>
        <v/>
      </c>
      <c r="I190" t="str">
        <f>IFERROR(VLOOKUP($C190, 'Base sheet'!$C$2:$L$853, 7, 0), "")</f>
        <v/>
      </c>
      <c r="J190" t="str">
        <f>IFERROR(VLOOKUP($C190, 'Base sheet'!$C$2:$L$853, 8, 0), "")</f>
        <v/>
      </c>
      <c r="K190" t="str">
        <f>IFERROR(VLOOKUP($C190, 'Base sheet'!$C$2:$L$853, 9, 0), "")</f>
        <v/>
      </c>
      <c r="L190" t="str">
        <f>IFERROR(IF(VLOOKUP($C190, 'Base sheet'!$C$2:$L$853, 10, 0) = 0, "", VLOOKUP($C190, 'Base sheet'!$C$2:$L$853, 10, 0)), "")</f>
        <v/>
      </c>
    </row>
    <row r="191" spans="3:12" x14ac:dyDescent="0.2">
      <c r="C191" s="7" t="str">
        <f t="shared" si="2"/>
        <v>.</v>
      </c>
      <c r="D191" t="str">
        <f>IFERROR(VLOOKUP($C191, 'Base sheet'!$C$2:$L$853, 2, 0), "")</f>
        <v/>
      </c>
      <c r="E191" t="str">
        <f>IFERROR(VLOOKUP($C191, 'Base sheet'!$C$2:$L$853, 3, 0), "")</f>
        <v/>
      </c>
      <c r="F191" s="5" t="str">
        <f>IFERROR(VLOOKUP($C191, 'Base sheet'!$C$2:$L$853, 4, 0), "")</f>
        <v/>
      </c>
      <c r="G191" t="str">
        <f>IFERROR(VLOOKUP($C191, 'Base sheet'!$C$2:$L$853, 5, 0), "")</f>
        <v/>
      </c>
      <c r="H191" s="4" t="str">
        <f>IFERROR(VLOOKUP($C191, 'Base sheet'!$C$2:$L$853, 6, 0), "")</f>
        <v/>
      </c>
      <c r="I191" t="str">
        <f>IFERROR(VLOOKUP($C191, 'Base sheet'!$C$2:$L$853, 7, 0), "")</f>
        <v/>
      </c>
      <c r="J191" t="str">
        <f>IFERROR(VLOOKUP($C191, 'Base sheet'!$C$2:$L$853, 8, 0), "")</f>
        <v/>
      </c>
      <c r="K191" t="str">
        <f>IFERROR(VLOOKUP($C191, 'Base sheet'!$C$2:$L$853, 9, 0), "")</f>
        <v/>
      </c>
      <c r="L191" t="str">
        <f>IFERROR(IF(VLOOKUP($C191, 'Base sheet'!$C$2:$L$853, 10, 0) = 0, "", VLOOKUP($C191, 'Base sheet'!$C$2:$L$853, 10, 0)), "")</f>
        <v/>
      </c>
    </row>
    <row r="192" spans="3:12" x14ac:dyDescent="0.2">
      <c r="C192" s="7" t="str">
        <f t="shared" si="2"/>
        <v>.</v>
      </c>
      <c r="D192" t="str">
        <f>IFERROR(VLOOKUP($C192, 'Base sheet'!$C$2:$L$853, 2, 0), "")</f>
        <v/>
      </c>
      <c r="E192" t="str">
        <f>IFERROR(VLOOKUP($C192, 'Base sheet'!$C$2:$L$853, 3, 0), "")</f>
        <v/>
      </c>
      <c r="F192" s="5" t="str">
        <f>IFERROR(VLOOKUP($C192, 'Base sheet'!$C$2:$L$853, 4, 0), "")</f>
        <v/>
      </c>
      <c r="G192" t="str">
        <f>IFERROR(VLOOKUP($C192, 'Base sheet'!$C$2:$L$853, 5, 0), "")</f>
        <v/>
      </c>
      <c r="H192" s="4" t="str">
        <f>IFERROR(VLOOKUP($C192, 'Base sheet'!$C$2:$L$853, 6, 0), "")</f>
        <v/>
      </c>
      <c r="I192" t="str">
        <f>IFERROR(VLOOKUP($C192, 'Base sheet'!$C$2:$L$853, 7, 0), "")</f>
        <v/>
      </c>
      <c r="J192" t="str">
        <f>IFERROR(VLOOKUP($C192, 'Base sheet'!$C$2:$L$853, 8, 0), "")</f>
        <v/>
      </c>
      <c r="K192" t="str">
        <f>IFERROR(VLOOKUP($C192, 'Base sheet'!$C$2:$L$853, 9, 0), "")</f>
        <v/>
      </c>
      <c r="L192" t="str">
        <f>IFERROR(IF(VLOOKUP($C192, 'Base sheet'!$C$2:$L$853, 10, 0) = 0, "", VLOOKUP($C192, 'Base sheet'!$C$2:$L$853, 10, 0)), "")</f>
        <v/>
      </c>
    </row>
    <row r="193" spans="3:12" x14ac:dyDescent="0.2">
      <c r="C193" s="7" t="str">
        <f t="shared" si="2"/>
        <v>.</v>
      </c>
      <c r="D193" t="str">
        <f>IFERROR(VLOOKUP($C193, 'Base sheet'!$C$2:$L$853, 2, 0), "")</f>
        <v/>
      </c>
      <c r="E193" t="str">
        <f>IFERROR(VLOOKUP($C193, 'Base sheet'!$C$2:$L$853, 3, 0), "")</f>
        <v/>
      </c>
      <c r="F193" s="5" t="str">
        <f>IFERROR(VLOOKUP($C193, 'Base sheet'!$C$2:$L$853, 4, 0), "")</f>
        <v/>
      </c>
      <c r="G193" t="str">
        <f>IFERROR(VLOOKUP($C193, 'Base sheet'!$C$2:$L$853, 5, 0), "")</f>
        <v/>
      </c>
      <c r="H193" s="4" t="str">
        <f>IFERROR(VLOOKUP($C193, 'Base sheet'!$C$2:$L$853, 6, 0), "")</f>
        <v/>
      </c>
      <c r="I193" t="str">
        <f>IFERROR(VLOOKUP($C193, 'Base sheet'!$C$2:$L$853, 7, 0), "")</f>
        <v/>
      </c>
      <c r="J193" t="str">
        <f>IFERROR(VLOOKUP($C193, 'Base sheet'!$C$2:$L$853, 8, 0), "")</f>
        <v/>
      </c>
      <c r="K193" t="str">
        <f>IFERROR(VLOOKUP($C193, 'Base sheet'!$C$2:$L$853, 9, 0), "")</f>
        <v/>
      </c>
      <c r="L193" t="str">
        <f>IFERROR(IF(VLOOKUP($C193, 'Base sheet'!$C$2:$L$853, 10, 0) = 0, "", VLOOKUP($C193, 'Base sheet'!$C$2:$L$853, 10, 0)), "")</f>
        <v/>
      </c>
    </row>
    <row r="194" spans="3:12" x14ac:dyDescent="0.2">
      <c r="C194" s="7" t="str">
        <f t="shared" ref="C194:C257" si="3">A194&amp;"."&amp;B194</f>
        <v>.</v>
      </c>
      <c r="D194" t="str">
        <f>IFERROR(VLOOKUP($C194, 'Base sheet'!$C$2:$L$853, 2, 0), "")</f>
        <v/>
      </c>
      <c r="E194" t="str">
        <f>IFERROR(VLOOKUP($C194, 'Base sheet'!$C$2:$L$853, 3, 0), "")</f>
        <v/>
      </c>
      <c r="F194" s="5" t="str">
        <f>IFERROR(VLOOKUP($C194, 'Base sheet'!$C$2:$L$853, 4, 0), "")</f>
        <v/>
      </c>
      <c r="G194" t="str">
        <f>IFERROR(VLOOKUP($C194, 'Base sheet'!$C$2:$L$853, 5, 0), "")</f>
        <v/>
      </c>
      <c r="H194" s="4" t="str">
        <f>IFERROR(VLOOKUP($C194, 'Base sheet'!$C$2:$L$853, 6, 0), "")</f>
        <v/>
      </c>
      <c r="I194" t="str">
        <f>IFERROR(VLOOKUP($C194, 'Base sheet'!$C$2:$L$853, 7, 0), "")</f>
        <v/>
      </c>
      <c r="J194" t="str">
        <f>IFERROR(VLOOKUP($C194, 'Base sheet'!$C$2:$L$853, 8, 0), "")</f>
        <v/>
      </c>
      <c r="K194" t="str">
        <f>IFERROR(VLOOKUP($C194, 'Base sheet'!$C$2:$L$853, 9, 0), "")</f>
        <v/>
      </c>
      <c r="L194" t="str">
        <f>IFERROR(IF(VLOOKUP($C194, 'Base sheet'!$C$2:$L$853, 10, 0) = 0, "", VLOOKUP($C194, 'Base sheet'!$C$2:$L$853, 10, 0)), "")</f>
        <v/>
      </c>
    </row>
    <row r="195" spans="3:12" x14ac:dyDescent="0.2">
      <c r="C195" s="7" t="str">
        <f t="shared" si="3"/>
        <v>.</v>
      </c>
      <c r="D195" t="str">
        <f>IFERROR(VLOOKUP($C195, 'Base sheet'!$C$2:$L$853, 2, 0), "")</f>
        <v/>
      </c>
      <c r="E195" t="str">
        <f>IFERROR(VLOOKUP($C195, 'Base sheet'!$C$2:$L$853, 3, 0), "")</f>
        <v/>
      </c>
      <c r="F195" s="5" t="str">
        <f>IFERROR(VLOOKUP($C195, 'Base sheet'!$C$2:$L$853, 4, 0), "")</f>
        <v/>
      </c>
      <c r="G195" t="str">
        <f>IFERROR(VLOOKUP($C195, 'Base sheet'!$C$2:$L$853, 5, 0), "")</f>
        <v/>
      </c>
      <c r="H195" s="4" t="str">
        <f>IFERROR(VLOOKUP($C195, 'Base sheet'!$C$2:$L$853, 6, 0), "")</f>
        <v/>
      </c>
      <c r="I195" t="str">
        <f>IFERROR(VLOOKUP($C195, 'Base sheet'!$C$2:$L$853, 7, 0), "")</f>
        <v/>
      </c>
      <c r="J195" t="str">
        <f>IFERROR(VLOOKUP($C195, 'Base sheet'!$C$2:$L$853, 8, 0), "")</f>
        <v/>
      </c>
      <c r="K195" t="str">
        <f>IFERROR(VLOOKUP($C195, 'Base sheet'!$C$2:$L$853, 9, 0), "")</f>
        <v/>
      </c>
      <c r="L195" t="str">
        <f>IFERROR(IF(VLOOKUP($C195, 'Base sheet'!$C$2:$L$853, 10, 0) = 0, "", VLOOKUP($C195, 'Base sheet'!$C$2:$L$853, 10, 0)), "")</f>
        <v/>
      </c>
    </row>
    <row r="196" spans="3:12" x14ac:dyDescent="0.2">
      <c r="C196" s="7" t="str">
        <f t="shared" si="3"/>
        <v>.</v>
      </c>
      <c r="D196" t="str">
        <f>IFERROR(VLOOKUP($C196, 'Base sheet'!$C$2:$L$853, 2, 0), "")</f>
        <v/>
      </c>
      <c r="E196" t="str">
        <f>IFERROR(VLOOKUP($C196, 'Base sheet'!$C$2:$L$853, 3, 0), "")</f>
        <v/>
      </c>
      <c r="F196" s="5" t="str">
        <f>IFERROR(VLOOKUP($C196, 'Base sheet'!$C$2:$L$853, 4, 0), "")</f>
        <v/>
      </c>
      <c r="G196" t="str">
        <f>IFERROR(VLOOKUP($C196, 'Base sheet'!$C$2:$L$853, 5, 0), "")</f>
        <v/>
      </c>
      <c r="H196" s="4" t="str">
        <f>IFERROR(VLOOKUP($C196, 'Base sheet'!$C$2:$L$853, 6, 0), "")</f>
        <v/>
      </c>
      <c r="I196" t="str">
        <f>IFERROR(VLOOKUP($C196, 'Base sheet'!$C$2:$L$853, 7, 0), "")</f>
        <v/>
      </c>
      <c r="J196" t="str">
        <f>IFERROR(VLOOKUP($C196, 'Base sheet'!$C$2:$L$853, 8, 0), "")</f>
        <v/>
      </c>
      <c r="K196" t="str">
        <f>IFERROR(VLOOKUP($C196, 'Base sheet'!$C$2:$L$853, 9, 0), "")</f>
        <v/>
      </c>
      <c r="L196" t="str">
        <f>IFERROR(IF(VLOOKUP($C196, 'Base sheet'!$C$2:$L$853, 10, 0) = 0, "", VLOOKUP($C196, 'Base sheet'!$C$2:$L$853, 10, 0)), "")</f>
        <v/>
      </c>
    </row>
    <row r="197" spans="3:12" x14ac:dyDescent="0.2">
      <c r="C197" s="7" t="str">
        <f t="shared" si="3"/>
        <v>.</v>
      </c>
      <c r="D197" t="str">
        <f>IFERROR(VLOOKUP($C197, 'Base sheet'!$C$2:$L$853, 2, 0), "")</f>
        <v/>
      </c>
      <c r="E197" t="str">
        <f>IFERROR(VLOOKUP($C197, 'Base sheet'!$C$2:$L$853, 3, 0), "")</f>
        <v/>
      </c>
      <c r="F197" s="5" t="str">
        <f>IFERROR(VLOOKUP($C197, 'Base sheet'!$C$2:$L$853, 4, 0), "")</f>
        <v/>
      </c>
      <c r="G197" t="str">
        <f>IFERROR(VLOOKUP($C197, 'Base sheet'!$C$2:$L$853, 5, 0), "")</f>
        <v/>
      </c>
      <c r="H197" s="4" t="str">
        <f>IFERROR(VLOOKUP($C197, 'Base sheet'!$C$2:$L$853, 6, 0), "")</f>
        <v/>
      </c>
      <c r="I197" t="str">
        <f>IFERROR(VLOOKUP($C197, 'Base sheet'!$C$2:$L$853, 7, 0), "")</f>
        <v/>
      </c>
      <c r="J197" t="str">
        <f>IFERROR(VLOOKUP($C197, 'Base sheet'!$C$2:$L$853, 8, 0), "")</f>
        <v/>
      </c>
      <c r="K197" t="str">
        <f>IFERROR(VLOOKUP($C197, 'Base sheet'!$C$2:$L$853, 9, 0), "")</f>
        <v/>
      </c>
      <c r="L197" t="str">
        <f>IFERROR(IF(VLOOKUP($C197, 'Base sheet'!$C$2:$L$853, 10, 0) = 0, "", VLOOKUP($C197, 'Base sheet'!$C$2:$L$853, 10, 0)), "")</f>
        <v/>
      </c>
    </row>
    <row r="198" spans="3:12" x14ac:dyDescent="0.2">
      <c r="C198" s="7" t="str">
        <f t="shared" si="3"/>
        <v>.</v>
      </c>
      <c r="D198" t="str">
        <f>IFERROR(VLOOKUP($C198, 'Base sheet'!$C$2:$L$853, 2, 0), "")</f>
        <v/>
      </c>
      <c r="E198" t="str">
        <f>IFERROR(VLOOKUP($C198, 'Base sheet'!$C$2:$L$853, 3, 0), "")</f>
        <v/>
      </c>
      <c r="F198" s="5" t="str">
        <f>IFERROR(VLOOKUP($C198, 'Base sheet'!$C$2:$L$853, 4, 0), "")</f>
        <v/>
      </c>
      <c r="G198" t="str">
        <f>IFERROR(VLOOKUP($C198, 'Base sheet'!$C$2:$L$853, 5, 0), "")</f>
        <v/>
      </c>
      <c r="H198" s="4" t="str">
        <f>IFERROR(VLOOKUP($C198, 'Base sheet'!$C$2:$L$853, 6, 0), "")</f>
        <v/>
      </c>
      <c r="I198" t="str">
        <f>IFERROR(VLOOKUP($C198, 'Base sheet'!$C$2:$L$853, 7, 0), "")</f>
        <v/>
      </c>
      <c r="J198" t="str">
        <f>IFERROR(VLOOKUP($C198, 'Base sheet'!$C$2:$L$853, 8, 0), "")</f>
        <v/>
      </c>
      <c r="K198" t="str">
        <f>IFERROR(VLOOKUP($C198, 'Base sheet'!$C$2:$L$853, 9, 0), "")</f>
        <v/>
      </c>
      <c r="L198" t="str">
        <f>IFERROR(IF(VLOOKUP($C198, 'Base sheet'!$C$2:$L$853, 10, 0) = 0, "", VLOOKUP($C198, 'Base sheet'!$C$2:$L$853, 10, 0)), "")</f>
        <v/>
      </c>
    </row>
    <row r="199" spans="3:12" x14ac:dyDescent="0.2">
      <c r="C199" s="7" t="str">
        <f t="shared" si="3"/>
        <v>.</v>
      </c>
      <c r="F199" s="5"/>
      <c r="H199" s="4"/>
      <c r="L199"/>
    </row>
    <row r="200" spans="3:12" x14ac:dyDescent="0.2">
      <c r="C200" s="7" t="str">
        <f t="shared" si="3"/>
        <v>.</v>
      </c>
      <c r="F200" s="5"/>
      <c r="H200" s="4"/>
      <c r="L200"/>
    </row>
    <row r="201" spans="3:12" x14ac:dyDescent="0.2">
      <c r="C201" s="7" t="str">
        <f t="shared" si="3"/>
        <v>.</v>
      </c>
      <c r="F201" s="5"/>
      <c r="H201" s="4"/>
      <c r="L201"/>
    </row>
    <row r="202" spans="3:12" x14ac:dyDescent="0.2">
      <c r="C202" s="7" t="str">
        <f t="shared" si="3"/>
        <v>.</v>
      </c>
      <c r="F202" s="5"/>
      <c r="H202" s="4"/>
      <c r="L202"/>
    </row>
    <row r="203" spans="3:12" x14ac:dyDescent="0.2">
      <c r="C203" s="7" t="str">
        <f t="shared" si="3"/>
        <v>.</v>
      </c>
      <c r="F203" s="5"/>
      <c r="H203" s="4"/>
      <c r="L203"/>
    </row>
    <row r="204" spans="3:12" x14ac:dyDescent="0.2">
      <c r="C204" s="7" t="str">
        <f t="shared" si="3"/>
        <v>.</v>
      </c>
      <c r="F204" s="5"/>
      <c r="H204" s="4"/>
      <c r="L204"/>
    </row>
    <row r="205" spans="3:12" x14ac:dyDescent="0.2">
      <c r="C205" s="7" t="str">
        <f t="shared" si="3"/>
        <v>.</v>
      </c>
      <c r="F205" s="5"/>
      <c r="H205" s="4"/>
      <c r="L205"/>
    </row>
    <row r="206" spans="3:12" x14ac:dyDescent="0.2">
      <c r="C206" s="7" t="str">
        <f t="shared" si="3"/>
        <v>.</v>
      </c>
      <c r="F206" s="5"/>
      <c r="H206" s="4"/>
      <c r="L206"/>
    </row>
    <row r="207" spans="3:12" x14ac:dyDescent="0.2">
      <c r="C207" s="7" t="str">
        <f t="shared" si="3"/>
        <v>.</v>
      </c>
      <c r="F207" s="5"/>
      <c r="H207" s="4"/>
      <c r="L207"/>
    </row>
    <row r="208" spans="3:12" x14ac:dyDescent="0.2">
      <c r="C208" s="7" t="str">
        <f t="shared" si="3"/>
        <v>.</v>
      </c>
      <c r="F208" s="5"/>
      <c r="H208" s="4"/>
      <c r="L208"/>
    </row>
    <row r="209" spans="3:12" x14ac:dyDescent="0.2">
      <c r="C209" s="7" t="str">
        <f t="shared" si="3"/>
        <v>.</v>
      </c>
      <c r="F209" s="5"/>
      <c r="H209" s="4"/>
      <c r="L209"/>
    </row>
    <row r="210" spans="3:12" x14ac:dyDescent="0.2">
      <c r="C210" s="7" t="str">
        <f t="shared" si="3"/>
        <v>.</v>
      </c>
      <c r="F210" s="5"/>
      <c r="H210" s="4"/>
      <c r="L210"/>
    </row>
    <row r="211" spans="3:12" x14ac:dyDescent="0.2">
      <c r="C211" s="7" t="str">
        <f t="shared" si="3"/>
        <v>.</v>
      </c>
      <c r="F211" s="5"/>
      <c r="H211" s="4"/>
      <c r="L211"/>
    </row>
    <row r="212" spans="3:12" x14ac:dyDescent="0.2">
      <c r="C212" s="7" t="str">
        <f t="shared" si="3"/>
        <v>.</v>
      </c>
      <c r="F212" s="5"/>
      <c r="H212" s="4"/>
      <c r="L212"/>
    </row>
    <row r="213" spans="3:12" x14ac:dyDescent="0.2">
      <c r="C213" s="7" t="str">
        <f t="shared" si="3"/>
        <v>.</v>
      </c>
      <c r="F213" s="5"/>
      <c r="H213" s="4"/>
      <c r="L213"/>
    </row>
    <row r="214" spans="3:12" x14ac:dyDescent="0.2">
      <c r="C214" s="7" t="str">
        <f t="shared" si="3"/>
        <v>.</v>
      </c>
      <c r="F214" s="5"/>
      <c r="H214" s="4"/>
      <c r="L214"/>
    </row>
    <row r="215" spans="3:12" x14ac:dyDescent="0.2">
      <c r="C215" s="7" t="str">
        <f t="shared" si="3"/>
        <v>.</v>
      </c>
      <c r="F215" s="5"/>
      <c r="H215" s="4"/>
      <c r="L215"/>
    </row>
    <row r="216" spans="3:12" x14ac:dyDescent="0.2">
      <c r="C216" s="7" t="str">
        <f t="shared" si="3"/>
        <v>.</v>
      </c>
      <c r="F216" s="5"/>
      <c r="H216" s="4"/>
      <c r="L216"/>
    </row>
    <row r="217" spans="3:12" x14ac:dyDescent="0.2">
      <c r="C217" s="7" t="str">
        <f t="shared" si="3"/>
        <v>.</v>
      </c>
      <c r="F217" s="5"/>
      <c r="H217" s="4"/>
      <c r="L217"/>
    </row>
    <row r="218" spans="3:12" x14ac:dyDescent="0.2">
      <c r="C218" s="7" t="str">
        <f t="shared" si="3"/>
        <v>.</v>
      </c>
      <c r="F218" s="5"/>
      <c r="H218" s="4"/>
      <c r="L218"/>
    </row>
    <row r="219" spans="3:12" x14ac:dyDescent="0.2">
      <c r="C219" s="7" t="str">
        <f t="shared" si="3"/>
        <v>.</v>
      </c>
      <c r="F219" s="5"/>
      <c r="H219" s="4"/>
      <c r="L219"/>
    </row>
    <row r="220" spans="3:12" x14ac:dyDescent="0.2">
      <c r="C220" s="7" t="str">
        <f t="shared" si="3"/>
        <v>.</v>
      </c>
      <c r="F220" s="5"/>
      <c r="H220" s="4"/>
      <c r="L220"/>
    </row>
    <row r="221" spans="3:12" x14ac:dyDescent="0.2">
      <c r="C221" s="7" t="str">
        <f t="shared" si="3"/>
        <v>.</v>
      </c>
      <c r="F221" s="5"/>
      <c r="H221" s="4"/>
      <c r="L221"/>
    </row>
    <row r="222" spans="3:12" x14ac:dyDescent="0.2">
      <c r="C222" s="7" t="str">
        <f t="shared" si="3"/>
        <v>.</v>
      </c>
      <c r="F222" s="5"/>
      <c r="H222" s="4"/>
      <c r="L222"/>
    </row>
    <row r="223" spans="3:12" x14ac:dyDescent="0.2">
      <c r="C223" s="7" t="str">
        <f t="shared" si="3"/>
        <v>.</v>
      </c>
      <c r="F223" s="5"/>
      <c r="H223" s="4"/>
      <c r="L223"/>
    </row>
    <row r="224" spans="3:12" x14ac:dyDescent="0.2">
      <c r="C224" s="7" t="str">
        <f t="shared" si="3"/>
        <v>.</v>
      </c>
      <c r="F224" s="5"/>
      <c r="H224" s="4"/>
      <c r="L224"/>
    </row>
    <row r="225" spans="3:12" x14ac:dyDescent="0.2">
      <c r="C225" s="7" t="str">
        <f t="shared" si="3"/>
        <v>.</v>
      </c>
      <c r="F225" s="5"/>
      <c r="H225" s="4"/>
      <c r="L225"/>
    </row>
    <row r="226" spans="3:12" x14ac:dyDescent="0.2">
      <c r="C226" s="7" t="str">
        <f t="shared" si="3"/>
        <v>.</v>
      </c>
      <c r="F226" s="5"/>
      <c r="H226" s="4"/>
      <c r="L226"/>
    </row>
    <row r="227" spans="3:12" x14ac:dyDescent="0.2">
      <c r="C227" s="7" t="str">
        <f t="shared" si="3"/>
        <v>.</v>
      </c>
      <c r="F227" s="5"/>
      <c r="H227" s="4"/>
      <c r="L227"/>
    </row>
    <row r="228" spans="3:12" x14ac:dyDescent="0.2">
      <c r="C228" s="7" t="str">
        <f t="shared" si="3"/>
        <v>.</v>
      </c>
      <c r="F228" s="5"/>
      <c r="H228" s="4"/>
      <c r="L228"/>
    </row>
    <row r="229" spans="3:12" x14ac:dyDescent="0.2">
      <c r="C229" s="7" t="str">
        <f t="shared" si="3"/>
        <v>.</v>
      </c>
      <c r="F229" s="5"/>
      <c r="H229" s="4"/>
      <c r="L229"/>
    </row>
    <row r="230" spans="3:12" x14ac:dyDescent="0.2">
      <c r="C230" s="7" t="str">
        <f t="shared" si="3"/>
        <v>.</v>
      </c>
      <c r="F230" s="5"/>
      <c r="H230" s="4"/>
      <c r="L230"/>
    </row>
    <row r="231" spans="3:12" x14ac:dyDescent="0.2">
      <c r="C231" s="7" t="str">
        <f t="shared" si="3"/>
        <v>.</v>
      </c>
      <c r="F231" s="5"/>
      <c r="H231" s="4"/>
      <c r="L231"/>
    </row>
    <row r="232" spans="3:12" x14ac:dyDescent="0.2">
      <c r="C232" s="7" t="str">
        <f t="shared" si="3"/>
        <v>.</v>
      </c>
      <c r="F232" s="5"/>
      <c r="H232" s="4"/>
      <c r="L232"/>
    </row>
    <row r="233" spans="3:12" x14ac:dyDescent="0.2">
      <c r="C233" s="7" t="str">
        <f t="shared" si="3"/>
        <v>.</v>
      </c>
      <c r="F233" s="5"/>
      <c r="H233" s="4"/>
      <c r="L233"/>
    </row>
    <row r="234" spans="3:12" x14ac:dyDescent="0.2">
      <c r="C234" s="7" t="str">
        <f t="shared" si="3"/>
        <v>.</v>
      </c>
      <c r="F234" s="5"/>
      <c r="H234" s="4"/>
      <c r="L234"/>
    </row>
    <row r="235" spans="3:12" x14ac:dyDescent="0.2">
      <c r="C235" s="7" t="str">
        <f t="shared" si="3"/>
        <v>.</v>
      </c>
      <c r="F235" s="5"/>
      <c r="H235" s="4"/>
      <c r="L235"/>
    </row>
    <row r="236" spans="3:12" x14ac:dyDescent="0.2">
      <c r="C236" s="7" t="str">
        <f t="shared" si="3"/>
        <v>.</v>
      </c>
      <c r="F236" s="5"/>
      <c r="H236" s="4"/>
      <c r="L236"/>
    </row>
    <row r="237" spans="3:12" x14ac:dyDescent="0.2">
      <c r="C237" s="7" t="str">
        <f t="shared" si="3"/>
        <v>.</v>
      </c>
      <c r="F237" s="5"/>
      <c r="H237" s="4"/>
      <c r="L237"/>
    </row>
    <row r="238" spans="3:12" x14ac:dyDescent="0.2">
      <c r="C238" s="7" t="str">
        <f t="shared" si="3"/>
        <v>.</v>
      </c>
      <c r="F238" s="5"/>
      <c r="H238" s="4"/>
      <c r="L238"/>
    </row>
    <row r="239" spans="3:12" x14ac:dyDescent="0.2">
      <c r="C239" s="7" t="str">
        <f t="shared" si="3"/>
        <v>.</v>
      </c>
      <c r="F239" s="5"/>
      <c r="H239" s="4"/>
      <c r="L239"/>
    </row>
    <row r="240" spans="3:12" x14ac:dyDescent="0.2">
      <c r="C240" s="7" t="str">
        <f t="shared" si="3"/>
        <v>.</v>
      </c>
      <c r="F240" s="5"/>
      <c r="H240" s="4"/>
      <c r="L240"/>
    </row>
    <row r="241" spans="3:12" x14ac:dyDescent="0.2">
      <c r="C241" s="7" t="str">
        <f t="shared" si="3"/>
        <v>.</v>
      </c>
      <c r="F241" s="5"/>
      <c r="H241" s="4"/>
      <c r="L241"/>
    </row>
    <row r="242" spans="3:12" x14ac:dyDescent="0.2">
      <c r="C242" s="7" t="str">
        <f t="shared" si="3"/>
        <v>.</v>
      </c>
      <c r="F242" s="5"/>
      <c r="H242" s="4"/>
      <c r="L242"/>
    </row>
    <row r="243" spans="3:12" x14ac:dyDescent="0.2">
      <c r="C243" s="7" t="str">
        <f t="shared" si="3"/>
        <v>.</v>
      </c>
      <c r="F243" s="5"/>
      <c r="H243" s="4"/>
      <c r="L243"/>
    </row>
    <row r="244" spans="3:12" x14ac:dyDescent="0.2">
      <c r="C244" s="7" t="str">
        <f t="shared" si="3"/>
        <v>.</v>
      </c>
      <c r="F244" s="5"/>
      <c r="H244" s="4"/>
      <c r="L244"/>
    </row>
    <row r="245" spans="3:12" x14ac:dyDescent="0.2">
      <c r="C245" s="7" t="str">
        <f t="shared" si="3"/>
        <v>.</v>
      </c>
      <c r="F245" s="5"/>
      <c r="H245" s="4"/>
      <c r="L245"/>
    </row>
    <row r="246" spans="3:12" x14ac:dyDescent="0.2">
      <c r="C246" s="7" t="str">
        <f t="shared" si="3"/>
        <v>.</v>
      </c>
      <c r="F246" s="5"/>
      <c r="H246" s="4"/>
      <c r="L246"/>
    </row>
    <row r="247" spans="3:12" x14ac:dyDescent="0.2">
      <c r="C247" s="7" t="str">
        <f t="shared" si="3"/>
        <v>.</v>
      </c>
      <c r="F247" s="5"/>
      <c r="H247" s="4"/>
      <c r="L247"/>
    </row>
    <row r="248" spans="3:12" x14ac:dyDescent="0.2">
      <c r="C248" s="7" t="str">
        <f t="shared" si="3"/>
        <v>.</v>
      </c>
      <c r="F248" s="5"/>
      <c r="H248" s="4"/>
      <c r="L248"/>
    </row>
    <row r="249" spans="3:12" x14ac:dyDescent="0.2">
      <c r="C249" s="7" t="str">
        <f t="shared" si="3"/>
        <v>.</v>
      </c>
      <c r="F249" s="5"/>
      <c r="H249" s="4"/>
      <c r="L249"/>
    </row>
    <row r="250" spans="3:12" x14ac:dyDescent="0.2">
      <c r="C250" s="7" t="str">
        <f t="shared" si="3"/>
        <v>.</v>
      </c>
      <c r="F250" s="5"/>
      <c r="H250" s="4"/>
      <c r="L250"/>
    </row>
    <row r="251" spans="3:12" x14ac:dyDescent="0.2">
      <c r="C251" s="7" t="str">
        <f t="shared" si="3"/>
        <v>.</v>
      </c>
      <c r="F251" s="5"/>
      <c r="H251" s="4"/>
      <c r="L251"/>
    </row>
    <row r="252" spans="3:12" x14ac:dyDescent="0.2">
      <c r="C252" s="7" t="str">
        <f t="shared" si="3"/>
        <v>.</v>
      </c>
      <c r="F252" s="5"/>
      <c r="H252" s="4"/>
      <c r="L252"/>
    </row>
    <row r="253" spans="3:12" x14ac:dyDescent="0.2">
      <c r="C253" s="7" t="str">
        <f t="shared" si="3"/>
        <v>.</v>
      </c>
      <c r="F253" s="5"/>
      <c r="H253" s="4"/>
      <c r="L253"/>
    </row>
    <row r="254" spans="3:12" x14ac:dyDescent="0.2">
      <c r="C254" s="7" t="str">
        <f t="shared" si="3"/>
        <v>.</v>
      </c>
      <c r="F254" s="5"/>
      <c r="H254" s="4"/>
      <c r="L254"/>
    </row>
    <row r="255" spans="3:12" x14ac:dyDescent="0.2">
      <c r="C255" s="7" t="str">
        <f t="shared" si="3"/>
        <v>.</v>
      </c>
      <c r="F255" s="5"/>
      <c r="H255" s="4"/>
      <c r="L255"/>
    </row>
    <row r="256" spans="3:12" x14ac:dyDescent="0.2">
      <c r="C256" s="7" t="str">
        <f t="shared" si="3"/>
        <v>.</v>
      </c>
      <c r="F256" s="5"/>
      <c r="H256" s="4"/>
      <c r="L256"/>
    </row>
    <row r="257" spans="3:12" x14ac:dyDescent="0.2">
      <c r="C257" s="7" t="str">
        <f t="shared" si="3"/>
        <v>.</v>
      </c>
      <c r="F257" s="5"/>
      <c r="H257" s="4"/>
      <c r="L257"/>
    </row>
    <row r="258" spans="3:12" x14ac:dyDescent="0.2">
      <c r="C258" s="7" t="str">
        <f t="shared" ref="C258:C321" si="4">A258&amp;"."&amp;B258</f>
        <v>.</v>
      </c>
      <c r="F258" s="5"/>
      <c r="H258" s="4"/>
      <c r="L258"/>
    </row>
    <row r="259" spans="3:12" x14ac:dyDescent="0.2">
      <c r="C259" s="7" t="str">
        <f t="shared" si="4"/>
        <v>.</v>
      </c>
      <c r="F259" s="5"/>
      <c r="H259" s="4"/>
      <c r="L259"/>
    </row>
    <row r="260" spans="3:12" x14ac:dyDescent="0.2">
      <c r="C260" s="7" t="str">
        <f t="shared" si="4"/>
        <v>.</v>
      </c>
      <c r="F260" s="5"/>
      <c r="H260" s="4"/>
      <c r="L260"/>
    </row>
    <row r="261" spans="3:12" x14ac:dyDescent="0.2">
      <c r="C261" s="7" t="str">
        <f t="shared" si="4"/>
        <v>.</v>
      </c>
      <c r="F261" s="5"/>
      <c r="H261" s="4"/>
      <c r="L261"/>
    </row>
    <row r="262" spans="3:12" x14ac:dyDescent="0.2">
      <c r="C262" s="7" t="str">
        <f t="shared" si="4"/>
        <v>.</v>
      </c>
      <c r="F262" s="5"/>
      <c r="H262" s="4"/>
      <c r="L262"/>
    </row>
    <row r="263" spans="3:12" x14ac:dyDescent="0.2">
      <c r="C263" s="7" t="str">
        <f t="shared" si="4"/>
        <v>.</v>
      </c>
      <c r="F263" s="5"/>
      <c r="H263" s="4"/>
      <c r="L263"/>
    </row>
    <row r="264" spans="3:12" x14ac:dyDescent="0.2">
      <c r="C264" s="7" t="str">
        <f t="shared" si="4"/>
        <v>.</v>
      </c>
      <c r="F264" s="5"/>
      <c r="H264" s="4"/>
      <c r="L264"/>
    </row>
    <row r="265" spans="3:12" x14ac:dyDescent="0.2">
      <c r="C265" s="7" t="str">
        <f t="shared" si="4"/>
        <v>.</v>
      </c>
      <c r="F265" s="5"/>
      <c r="H265" s="4"/>
      <c r="L265"/>
    </row>
    <row r="266" spans="3:12" x14ac:dyDescent="0.2">
      <c r="C266" s="7" t="str">
        <f t="shared" si="4"/>
        <v>.</v>
      </c>
      <c r="F266" s="5"/>
      <c r="H266" s="4"/>
      <c r="L266"/>
    </row>
    <row r="267" spans="3:12" x14ac:dyDescent="0.2">
      <c r="C267" s="7" t="str">
        <f t="shared" si="4"/>
        <v>.</v>
      </c>
      <c r="F267" s="5"/>
      <c r="H267" s="4"/>
      <c r="L267"/>
    </row>
    <row r="268" spans="3:12" x14ac:dyDescent="0.2">
      <c r="C268" s="7" t="str">
        <f t="shared" si="4"/>
        <v>.</v>
      </c>
      <c r="F268" s="5"/>
      <c r="H268" s="4"/>
      <c r="L268"/>
    </row>
    <row r="269" spans="3:12" x14ac:dyDescent="0.2">
      <c r="C269" s="7" t="str">
        <f t="shared" si="4"/>
        <v>.</v>
      </c>
      <c r="F269" s="5"/>
      <c r="H269" s="4"/>
      <c r="L269"/>
    </row>
    <row r="270" spans="3:12" x14ac:dyDescent="0.2">
      <c r="C270" s="7" t="str">
        <f t="shared" si="4"/>
        <v>.</v>
      </c>
      <c r="F270" s="5"/>
      <c r="H270" s="4"/>
      <c r="L270"/>
    </row>
    <row r="271" spans="3:12" x14ac:dyDescent="0.2">
      <c r="C271" s="7" t="str">
        <f t="shared" si="4"/>
        <v>.</v>
      </c>
      <c r="F271" s="5"/>
      <c r="H271" s="4"/>
      <c r="L271"/>
    </row>
    <row r="272" spans="3:12" x14ac:dyDescent="0.2">
      <c r="C272" s="7" t="str">
        <f t="shared" si="4"/>
        <v>.</v>
      </c>
      <c r="F272" s="5"/>
      <c r="H272" s="4"/>
      <c r="L272"/>
    </row>
    <row r="273" spans="3:12" x14ac:dyDescent="0.2">
      <c r="C273" s="7" t="str">
        <f t="shared" si="4"/>
        <v>.</v>
      </c>
      <c r="F273" s="5"/>
      <c r="H273" s="4"/>
      <c r="L273"/>
    </row>
    <row r="274" spans="3:12" x14ac:dyDescent="0.2">
      <c r="C274" s="7" t="str">
        <f t="shared" si="4"/>
        <v>.</v>
      </c>
      <c r="F274" s="5"/>
      <c r="H274" s="4"/>
      <c r="L274"/>
    </row>
    <row r="275" spans="3:12" x14ac:dyDescent="0.2">
      <c r="C275" s="7" t="str">
        <f t="shared" si="4"/>
        <v>.</v>
      </c>
      <c r="F275" s="5"/>
      <c r="H275" s="4"/>
      <c r="L275"/>
    </row>
    <row r="276" spans="3:12" x14ac:dyDescent="0.2">
      <c r="C276" s="7" t="str">
        <f t="shared" si="4"/>
        <v>.</v>
      </c>
      <c r="F276" s="5"/>
      <c r="H276" s="4"/>
      <c r="L276"/>
    </row>
    <row r="277" spans="3:12" x14ac:dyDescent="0.2">
      <c r="C277" s="7" t="str">
        <f t="shared" si="4"/>
        <v>.</v>
      </c>
      <c r="F277" s="5"/>
      <c r="H277" s="4"/>
      <c r="L277"/>
    </row>
    <row r="278" spans="3:12" x14ac:dyDescent="0.2">
      <c r="C278" s="7" t="str">
        <f t="shared" si="4"/>
        <v>.</v>
      </c>
      <c r="F278" s="5"/>
      <c r="H278" s="4"/>
      <c r="L278"/>
    </row>
    <row r="279" spans="3:12" x14ac:dyDescent="0.2">
      <c r="C279" s="7" t="str">
        <f t="shared" si="4"/>
        <v>.</v>
      </c>
      <c r="F279" s="5"/>
      <c r="H279" s="4"/>
      <c r="L279"/>
    </row>
    <row r="280" spans="3:12" x14ac:dyDescent="0.2">
      <c r="C280" s="7" t="str">
        <f t="shared" si="4"/>
        <v>.</v>
      </c>
      <c r="F280" s="5"/>
      <c r="H280" s="4"/>
      <c r="L280"/>
    </row>
    <row r="281" spans="3:12" x14ac:dyDescent="0.2">
      <c r="C281" s="7" t="str">
        <f t="shared" si="4"/>
        <v>.</v>
      </c>
      <c r="F281" s="5"/>
      <c r="H281" s="4"/>
      <c r="L281"/>
    </row>
    <row r="282" spans="3:12" x14ac:dyDescent="0.2">
      <c r="C282" s="7" t="str">
        <f t="shared" si="4"/>
        <v>.</v>
      </c>
      <c r="F282" s="5"/>
      <c r="H282" s="4"/>
      <c r="L282"/>
    </row>
    <row r="283" spans="3:12" x14ac:dyDescent="0.2">
      <c r="C283" s="7" t="str">
        <f t="shared" si="4"/>
        <v>.</v>
      </c>
      <c r="F283" s="5"/>
      <c r="H283" s="4"/>
      <c r="L283"/>
    </row>
    <row r="284" spans="3:12" x14ac:dyDescent="0.2">
      <c r="C284" s="7" t="str">
        <f t="shared" si="4"/>
        <v>.</v>
      </c>
      <c r="F284" s="5"/>
      <c r="H284" s="4"/>
      <c r="L284"/>
    </row>
    <row r="285" spans="3:12" x14ac:dyDescent="0.2">
      <c r="C285" s="7" t="str">
        <f t="shared" si="4"/>
        <v>.</v>
      </c>
      <c r="F285" s="5"/>
      <c r="H285" s="4"/>
      <c r="L285"/>
    </row>
    <row r="286" spans="3:12" x14ac:dyDescent="0.2">
      <c r="C286" s="7" t="str">
        <f t="shared" si="4"/>
        <v>.</v>
      </c>
      <c r="F286" s="5"/>
      <c r="H286" s="4"/>
      <c r="L286"/>
    </row>
    <row r="287" spans="3:12" x14ac:dyDescent="0.2">
      <c r="C287" s="7" t="str">
        <f t="shared" si="4"/>
        <v>.</v>
      </c>
      <c r="F287" s="5"/>
      <c r="H287" s="4"/>
      <c r="L287"/>
    </row>
    <row r="288" spans="3:12" x14ac:dyDescent="0.2">
      <c r="C288" s="7" t="str">
        <f t="shared" si="4"/>
        <v>.</v>
      </c>
      <c r="F288" s="5"/>
      <c r="H288" s="4"/>
      <c r="L288"/>
    </row>
    <row r="289" spans="3:12" x14ac:dyDescent="0.2">
      <c r="C289" s="7" t="str">
        <f t="shared" si="4"/>
        <v>.</v>
      </c>
      <c r="F289" s="5"/>
      <c r="H289" s="4"/>
      <c r="L289"/>
    </row>
    <row r="290" spans="3:12" x14ac:dyDescent="0.2">
      <c r="C290" s="7" t="str">
        <f t="shared" si="4"/>
        <v>.</v>
      </c>
      <c r="F290" s="5"/>
      <c r="H290" s="4"/>
      <c r="L290"/>
    </row>
    <row r="291" spans="3:12" x14ac:dyDescent="0.2">
      <c r="C291" s="7" t="str">
        <f t="shared" si="4"/>
        <v>.</v>
      </c>
      <c r="F291" s="5"/>
      <c r="H291" s="4"/>
      <c r="L291"/>
    </row>
    <row r="292" spans="3:12" x14ac:dyDescent="0.2">
      <c r="C292" s="7" t="str">
        <f t="shared" si="4"/>
        <v>.</v>
      </c>
      <c r="F292" s="5"/>
      <c r="H292" s="4"/>
      <c r="L292"/>
    </row>
    <row r="293" spans="3:12" x14ac:dyDescent="0.2">
      <c r="C293" s="7" t="str">
        <f t="shared" si="4"/>
        <v>.</v>
      </c>
      <c r="F293" s="5"/>
      <c r="H293" s="4"/>
      <c r="L293"/>
    </row>
    <row r="294" spans="3:12" x14ac:dyDescent="0.2">
      <c r="C294" s="7" t="str">
        <f t="shared" si="4"/>
        <v>.</v>
      </c>
      <c r="F294" s="5"/>
      <c r="H294" s="4"/>
      <c r="L294"/>
    </row>
    <row r="295" spans="3:12" x14ac:dyDescent="0.2">
      <c r="C295" s="7" t="str">
        <f t="shared" si="4"/>
        <v>.</v>
      </c>
      <c r="F295" s="5"/>
      <c r="H295" s="4"/>
      <c r="L295"/>
    </row>
    <row r="296" spans="3:12" x14ac:dyDescent="0.2">
      <c r="C296" s="7" t="str">
        <f t="shared" si="4"/>
        <v>.</v>
      </c>
      <c r="F296" s="5"/>
      <c r="H296" s="4"/>
      <c r="L296"/>
    </row>
    <row r="297" spans="3:12" x14ac:dyDescent="0.2">
      <c r="C297" s="7" t="str">
        <f t="shared" si="4"/>
        <v>.</v>
      </c>
      <c r="F297" s="5"/>
      <c r="H297" s="4"/>
      <c r="L297"/>
    </row>
    <row r="298" spans="3:12" x14ac:dyDescent="0.2">
      <c r="C298" s="7" t="str">
        <f t="shared" si="4"/>
        <v>.</v>
      </c>
      <c r="F298" s="5"/>
      <c r="H298" s="4"/>
      <c r="L298"/>
    </row>
    <row r="299" spans="3:12" x14ac:dyDescent="0.2">
      <c r="C299" s="7" t="str">
        <f t="shared" si="4"/>
        <v>.</v>
      </c>
      <c r="F299" s="5"/>
      <c r="H299" s="4"/>
      <c r="L299"/>
    </row>
    <row r="300" spans="3:12" x14ac:dyDescent="0.2">
      <c r="C300" s="7" t="str">
        <f t="shared" si="4"/>
        <v>.</v>
      </c>
      <c r="F300" s="5"/>
      <c r="H300" s="4"/>
      <c r="L300"/>
    </row>
    <row r="301" spans="3:12" x14ac:dyDescent="0.2">
      <c r="C301" s="7" t="str">
        <f t="shared" si="4"/>
        <v>.</v>
      </c>
      <c r="F301" s="5"/>
      <c r="H301" s="4"/>
      <c r="L301"/>
    </row>
    <row r="302" spans="3:12" x14ac:dyDescent="0.2">
      <c r="C302" s="7" t="str">
        <f t="shared" si="4"/>
        <v>.</v>
      </c>
      <c r="F302" s="5"/>
      <c r="H302" s="4"/>
      <c r="L302"/>
    </row>
    <row r="303" spans="3:12" x14ac:dyDescent="0.2">
      <c r="C303" s="7" t="str">
        <f t="shared" si="4"/>
        <v>.</v>
      </c>
      <c r="F303" s="5"/>
      <c r="H303" s="4"/>
      <c r="L303"/>
    </row>
    <row r="304" spans="3:12" x14ac:dyDescent="0.2">
      <c r="C304" s="7" t="str">
        <f t="shared" si="4"/>
        <v>.</v>
      </c>
      <c r="F304" s="5"/>
      <c r="H304" s="4"/>
      <c r="L304"/>
    </row>
    <row r="305" spans="3:12" x14ac:dyDescent="0.2">
      <c r="C305" s="7" t="str">
        <f t="shared" si="4"/>
        <v>.</v>
      </c>
      <c r="F305" s="5"/>
      <c r="H305" s="4"/>
      <c r="L305"/>
    </row>
    <row r="306" spans="3:12" x14ac:dyDescent="0.2">
      <c r="C306" s="7" t="str">
        <f t="shared" si="4"/>
        <v>.</v>
      </c>
      <c r="F306" s="5"/>
      <c r="H306" s="4"/>
      <c r="L306"/>
    </row>
    <row r="307" spans="3:12" x14ac:dyDescent="0.2">
      <c r="C307" s="7" t="str">
        <f t="shared" si="4"/>
        <v>.</v>
      </c>
      <c r="F307" s="5"/>
      <c r="H307" s="4"/>
      <c r="L307"/>
    </row>
    <row r="308" spans="3:12" x14ac:dyDescent="0.2">
      <c r="C308" s="7" t="str">
        <f t="shared" si="4"/>
        <v>.</v>
      </c>
      <c r="F308" s="5"/>
      <c r="H308" s="4"/>
      <c r="L308"/>
    </row>
    <row r="309" spans="3:12" x14ac:dyDescent="0.2">
      <c r="C309" s="7" t="str">
        <f t="shared" si="4"/>
        <v>.</v>
      </c>
      <c r="F309" s="5"/>
      <c r="H309" s="4"/>
      <c r="L309"/>
    </row>
    <row r="310" spans="3:12" x14ac:dyDescent="0.2">
      <c r="C310" s="7" t="str">
        <f t="shared" si="4"/>
        <v>.</v>
      </c>
      <c r="F310" s="5"/>
      <c r="H310" s="4"/>
      <c r="L310"/>
    </row>
    <row r="311" spans="3:12" x14ac:dyDescent="0.2">
      <c r="C311" s="7" t="str">
        <f t="shared" si="4"/>
        <v>.</v>
      </c>
      <c r="F311" s="5"/>
      <c r="H311" s="4"/>
      <c r="L311"/>
    </row>
    <row r="312" spans="3:12" x14ac:dyDescent="0.2">
      <c r="C312" s="7" t="str">
        <f t="shared" si="4"/>
        <v>.</v>
      </c>
      <c r="F312" s="5"/>
      <c r="H312" s="4"/>
      <c r="L312"/>
    </row>
    <row r="313" spans="3:12" x14ac:dyDescent="0.2">
      <c r="C313" s="7" t="str">
        <f t="shared" si="4"/>
        <v>.</v>
      </c>
      <c r="F313" s="5"/>
      <c r="H313" s="4"/>
      <c r="L313"/>
    </row>
    <row r="314" spans="3:12" x14ac:dyDescent="0.2">
      <c r="C314" s="7" t="str">
        <f t="shared" si="4"/>
        <v>.</v>
      </c>
      <c r="F314" s="5"/>
      <c r="H314" s="4"/>
      <c r="L314"/>
    </row>
    <row r="315" spans="3:12" x14ac:dyDescent="0.2">
      <c r="C315" s="7" t="str">
        <f t="shared" si="4"/>
        <v>.</v>
      </c>
      <c r="F315" s="5"/>
      <c r="H315" s="4"/>
      <c r="L315"/>
    </row>
    <row r="316" spans="3:12" x14ac:dyDescent="0.2">
      <c r="C316" s="7" t="str">
        <f t="shared" si="4"/>
        <v>.</v>
      </c>
      <c r="F316" s="5"/>
      <c r="H316" s="4"/>
      <c r="L316"/>
    </row>
    <row r="317" spans="3:12" x14ac:dyDescent="0.2">
      <c r="C317" s="7" t="str">
        <f t="shared" si="4"/>
        <v>.</v>
      </c>
      <c r="F317" s="5"/>
      <c r="H317" s="4"/>
      <c r="L317"/>
    </row>
    <row r="318" spans="3:12" x14ac:dyDescent="0.2">
      <c r="C318" s="7" t="str">
        <f t="shared" si="4"/>
        <v>.</v>
      </c>
      <c r="F318" s="5"/>
      <c r="H318" s="4"/>
      <c r="L318"/>
    </row>
    <row r="319" spans="3:12" x14ac:dyDescent="0.2">
      <c r="C319" s="7" t="str">
        <f t="shared" si="4"/>
        <v>.</v>
      </c>
      <c r="F319" s="5"/>
      <c r="H319" s="4"/>
      <c r="L319"/>
    </row>
    <row r="320" spans="3:12" x14ac:dyDescent="0.2">
      <c r="C320" s="7" t="str">
        <f t="shared" si="4"/>
        <v>.</v>
      </c>
      <c r="F320" s="5"/>
      <c r="H320" s="4"/>
      <c r="L320"/>
    </row>
    <row r="321" spans="3:12" x14ac:dyDescent="0.2">
      <c r="C321" s="7" t="str">
        <f t="shared" si="4"/>
        <v>.</v>
      </c>
      <c r="F321" s="5"/>
      <c r="H321" s="4"/>
      <c r="L321"/>
    </row>
    <row r="322" spans="3:12" x14ac:dyDescent="0.2">
      <c r="C322" s="7" t="str">
        <f t="shared" ref="C322:C385" si="5">A322&amp;"."&amp;B322</f>
        <v>.</v>
      </c>
      <c r="F322" s="5"/>
      <c r="H322" s="4"/>
      <c r="L322"/>
    </row>
    <row r="323" spans="3:12" x14ac:dyDescent="0.2">
      <c r="C323" s="7" t="str">
        <f t="shared" si="5"/>
        <v>.</v>
      </c>
      <c r="F323" s="5"/>
      <c r="H323" s="4"/>
      <c r="L323"/>
    </row>
    <row r="324" spans="3:12" x14ac:dyDescent="0.2">
      <c r="C324" s="7" t="str">
        <f t="shared" si="5"/>
        <v>.</v>
      </c>
      <c r="F324" s="5"/>
      <c r="H324" s="4"/>
      <c r="L324"/>
    </row>
    <row r="325" spans="3:12" x14ac:dyDescent="0.2">
      <c r="C325" s="7" t="str">
        <f t="shared" si="5"/>
        <v>.</v>
      </c>
      <c r="F325" s="5"/>
      <c r="H325" s="4"/>
      <c r="L325"/>
    </row>
    <row r="326" spans="3:12" x14ac:dyDescent="0.2">
      <c r="C326" s="7" t="str">
        <f t="shared" si="5"/>
        <v>.</v>
      </c>
    </row>
    <row r="327" spans="3:12" x14ac:dyDescent="0.2">
      <c r="C327" s="7" t="str">
        <f t="shared" si="5"/>
        <v>.</v>
      </c>
    </row>
    <row r="328" spans="3:12" x14ac:dyDescent="0.2">
      <c r="C328" s="7" t="str">
        <f t="shared" si="5"/>
        <v>.</v>
      </c>
    </row>
    <row r="329" spans="3:12" x14ac:dyDescent="0.2">
      <c r="C329" s="7" t="str">
        <f t="shared" si="5"/>
        <v>.</v>
      </c>
    </row>
    <row r="330" spans="3:12" x14ac:dyDescent="0.2">
      <c r="C330" s="7" t="str">
        <f t="shared" si="5"/>
        <v>.</v>
      </c>
    </row>
    <row r="331" spans="3:12" x14ac:dyDescent="0.2">
      <c r="C331" s="7" t="str">
        <f t="shared" si="5"/>
        <v>.</v>
      </c>
    </row>
    <row r="332" spans="3:12" x14ac:dyDescent="0.2">
      <c r="C332" s="7" t="str">
        <f t="shared" si="5"/>
        <v>.</v>
      </c>
    </row>
    <row r="333" spans="3:12" x14ac:dyDescent="0.2">
      <c r="C333" s="7" t="str">
        <f t="shared" si="5"/>
        <v>.</v>
      </c>
    </row>
    <row r="334" spans="3:12" x14ac:dyDescent="0.2">
      <c r="C334" s="7" t="str">
        <f t="shared" si="5"/>
        <v>.</v>
      </c>
    </row>
    <row r="335" spans="3:12" x14ac:dyDescent="0.2">
      <c r="C335" s="7" t="str">
        <f t="shared" si="5"/>
        <v>.</v>
      </c>
    </row>
    <row r="336" spans="3:12" x14ac:dyDescent="0.2">
      <c r="C336" s="7" t="str">
        <f t="shared" si="5"/>
        <v>.</v>
      </c>
    </row>
    <row r="337" spans="3:3" x14ac:dyDescent="0.2">
      <c r="C337" s="7" t="str">
        <f t="shared" si="5"/>
        <v>.</v>
      </c>
    </row>
    <row r="338" spans="3:3" x14ac:dyDescent="0.2">
      <c r="C338" s="7" t="str">
        <f t="shared" si="5"/>
        <v>.</v>
      </c>
    </row>
    <row r="339" spans="3:3" x14ac:dyDescent="0.2">
      <c r="C339" s="7" t="str">
        <f t="shared" si="5"/>
        <v>.</v>
      </c>
    </row>
    <row r="340" spans="3:3" x14ac:dyDescent="0.2">
      <c r="C340" s="7" t="str">
        <f t="shared" si="5"/>
        <v>.</v>
      </c>
    </row>
    <row r="341" spans="3:3" x14ac:dyDescent="0.2">
      <c r="C341" s="7" t="str">
        <f t="shared" si="5"/>
        <v>.</v>
      </c>
    </row>
    <row r="342" spans="3:3" x14ac:dyDescent="0.2">
      <c r="C342" s="7" t="str">
        <f t="shared" si="5"/>
        <v>.</v>
      </c>
    </row>
    <row r="343" spans="3:3" x14ac:dyDescent="0.2">
      <c r="C343" s="7" t="str">
        <f t="shared" si="5"/>
        <v>.</v>
      </c>
    </row>
    <row r="344" spans="3:3" x14ac:dyDescent="0.2">
      <c r="C344" s="7" t="str">
        <f t="shared" si="5"/>
        <v>.</v>
      </c>
    </row>
    <row r="345" spans="3:3" x14ac:dyDescent="0.2">
      <c r="C345" s="7" t="str">
        <f t="shared" si="5"/>
        <v>.</v>
      </c>
    </row>
    <row r="346" spans="3:3" x14ac:dyDescent="0.2">
      <c r="C346" s="7" t="str">
        <f t="shared" si="5"/>
        <v>.</v>
      </c>
    </row>
    <row r="347" spans="3:3" x14ac:dyDescent="0.2">
      <c r="C347" s="7" t="str">
        <f t="shared" si="5"/>
        <v>.</v>
      </c>
    </row>
    <row r="348" spans="3:3" x14ac:dyDescent="0.2">
      <c r="C348" s="7" t="str">
        <f t="shared" si="5"/>
        <v>.</v>
      </c>
    </row>
    <row r="349" spans="3:3" x14ac:dyDescent="0.2">
      <c r="C349" s="7" t="str">
        <f t="shared" si="5"/>
        <v>.</v>
      </c>
    </row>
    <row r="350" spans="3:3" x14ac:dyDescent="0.2">
      <c r="C350" s="7" t="str">
        <f t="shared" si="5"/>
        <v>.</v>
      </c>
    </row>
    <row r="351" spans="3:3" x14ac:dyDescent="0.2">
      <c r="C351" s="7" t="str">
        <f t="shared" si="5"/>
        <v>.</v>
      </c>
    </row>
    <row r="352" spans="3:3" x14ac:dyDescent="0.2">
      <c r="C352" s="7" t="str">
        <f t="shared" si="5"/>
        <v>.</v>
      </c>
    </row>
    <row r="353" spans="3:3" x14ac:dyDescent="0.2">
      <c r="C353" s="7" t="str">
        <f t="shared" si="5"/>
        <v>.</v>
      </c>
    </row>
    <row r="354" spans="3:3" x14ac:dyDescent="0.2">
      <c r="C354" s="7" t="str">
        <f t="shared" si="5"/>
        <v>.</v>
      </c>
    </row>
    <row r="355" spans="3:3" x14ac:dyDescent="0.2">
      <c r="C355" s="7" t="str">
        <f t="shared" si="5"/>
        <v>.</v>
      </c>
    </row>
    <row r="356" spans="3:3" x14ac:dyDescent="0.2">
      <c r="C356" s="7" t="str">
        <f t="shared" si="5"/>
        <v>.</v>
      </c>
    </row>
    <row r="357" spans="3:3" x14ac:dyDescent="0.2">
      <c r="C357" s="7" t="str">
        <f t="shared" si="5"/>
        <v>.</v>
      </c>
    </row>
    <row r="358" spans="3:3" x14ac:dyDescent="0.2">
      <c r="C358" s="7" t="str">
        <f t="shared" si="5"/>
        <v>.</v>
      </c>
    </row>
    <row r="359" spans="3:3" x14ac:dyDescent="0.2">
      <c r="C359" s="7" t="str">
        <f t="shared" si="5"/>
        <v>.</v>
      </c>
    </row>
    <row r="360" spans="3:3" x14ac:dyDescent="0.2">
      <c r="C360" s="7" t="str">
        <f t="shared" si="5"/>
        <v>.</v>
      </c>
    </row>
    <row r="361" spans="3:3" x14ac:dyDescent="0.2">
      <c r="C361" s="7" t="str">
        <f t="shared" si="5"/>
        <v>.</v>
      </c>
    </row>
    <row r="362" spans="3:3" x14ac:dyDescent="0.2">
      <c r="C362" s="7" t="str">
        <f t="shared" si="5"/>
        <v>.</v>
      </c>
    </row>
    <row r="363" spans="3:3" x14ac:dyDescent="0.2">
      <c r="C363" s="7" t="str">
        <f t="shared" si="5"/>
        <v>.</v>
      </c>
    </row>
    <row r="364" spans="3:3" x14ac:dyDescent="0.2">
      <c r="C364" s="7" t="str">
        <f t="shared" si="5"/>
        <v>.</v>
      </c>
    </row>
    <row r="365" spans="3:3" x14ac:dyDescent="0.2">
      <c r="C365" s="7" t="str">
        <f t="shared" si="5"/>
        <v>.</v>
      </c>
    </row>
    <row r="366" spans="3:3" x14ac:dyDescent="0.2">
      <c r="C366" s="7" t="str">
        <f t="shared" si="5"/>
        <v>.</v>
      </c>
    </row>
    <row r="367" spans="3:3" x14ac:dyDescent="0.2">
      <c r="C367" s="7" t="str">
        <f t="shared" si="5"/>
        <v>.</v>
      </c>
    </row>
    <row r="368" spans="3:3" x14ac:dyDescent="0.2">
      <c r="C368" s="7" t="str">
        <f t="shared" si="5"/>
        <v>.</v>
      </c>
    </row>
    <row r="369" spans="3:3" x14ac:dyDescent="0.2">
      <c r="C369" s="7" t="str">
        <f t="shared" si="5"/>
        <v>.</v>
      </c>
    </row>
    <row r="370" spans="3:3" x14ac:dyDescent="0.2">
      <c r="C370" s="7" t="str">
        <f t="shared" si="5"/>
        <v>.</v>
      </c>
    </row>
    <row r="371" spans="3:3" x14ac:dyDescent="0.2">
      <c r="C371" s="7" t="str">
        <f t="shared" si="5"/>
        <v>.</v>
      </c>
    </row>
    <row r="372" spans="3:3" x14ac:dyDescent="0.2">
      <c r="C372" s="7" t="str">
        <f t="shared" si="5"/>
        <v>.</v>
      </c>
    </row>
    <row r="373" spans="3:3" x14ac:dyDescent="0.2">
      <c r="C373" s="7" t="str">
        <f t="shared" si="5"/>
        <v>.</v>
      </c>
    </row>
    <row r="374" spans="3:3" x14ac:dyDescent="0.2">
      <c r="C374" s="7" t="str">
        <f t="shared" si="5"/>
        <v>.</v>
      </c>
    </row>
    <row r="375" spans="3:3" x14ac:dyDescent="0.2">
      <c r="C375" s="7" t="str">
        <f t="shared" si="5"/>
        <v>.</v>
      </c>
    </row>
    <row r="376" spans="3:3" x14ac:dyDescent="0.2">
      <c r="C376" s="7" t="str">
        <f t="shared" si="5"/>
        <v>.</v>
      </c>
    </row>
    <row r="377" spans="3:3" x14ac:dyDescent="0.2">
      <c r="C377" s="7" t="str">
        <f t="shared" si="5"/>
        <v>.</v>
      </c>
    </row>
    <row r="378" spans="3:3" x14ac:dyDescent="0.2">
      <c r="C378" s="7" t="str">
        <f t="shared" si="5"/>
        <v>.</v>
      </c>
    </row>
    <row r="379" spans="3:3" x14ac:dyDescent="0.2">
      <c r="C379" s="7" t="str">
        <f t="shared" si="5"/>
        <v>.</v>
      </c>
    </row>
    <row r="380" spans="3:3" x14ac:dyDescent="0.2">
      <c r="C380" s="7" t="str">
        <f t="shared" si="5"/>
        <v>.</v>
      </c>
    </row>
    <row r="381" spans="3:3" x14ac:dyDescent="0.2">
      <c r="C381" s="7" t="str">
        <f t="shared" si="5"/>
        <v>.</v>
      </c>
    </row>
    <row r="382" spans="3:3" x14ac:dyDescent="0.2">
      <c r="C382" s="7" t="str">
        <f t="shared" si="5"/>
        <v>.</v>
      </c>
    </row>
    <row r="383" spans="3:3" x14ac:dyDescent="0.2">
      <c r="C383" s="7" t="str">
        <f t="shared" si="5"/>
        <v>.</v>
      </c>
    </row>
    <row r="384" spans="3:3" x14ac:dyDescent="0.2">
      <c r="C384" s="7" t="str">
        <f t="shared" si="5"/>
        <v>.</v>
      </c>
    </row>
    <row r="385" spans="3:3" x14ac:dyDescent="0.2">
      <c r="C385" s="7" t="str">
        <f t="shared" si="5"/>
        <v>.</v>
      </c>
    </row>
    <row r="386" spans="3:3" x14ac:dyDescent="0.2">
      <c r="C386" s="7" t="str">
        <f t="shared" ref="C386:C393" si="6">A386&amp;"."&amp;B386</f>
        <v>.</v>
      </c>
    </row>
    <row r="387" spans="3:3" x14ac:dyDescent="0.2">
      <c r="C387" s="7" t="str">
        <f t="shared" si="6"/>
        <v>.</v>
      </c>
    </row>
    <row r="388" spans="3:3" x14ac:dyDescent="0.2">
      <c r="C388" s="7" t="str">
        <f t="shared" si="6"/>
        <v>.</v>
      </c>
    </row>
    <row r="389" spans="3:3" x14ac:dyDescent="0.2">
      <c r="C389" s="7" t="str">
        <f t="shared" si="6"/>
        <v>.</v>
      </c>
    </row>
    <row r="390" spans="3:3" x14ac:dyDescent="0.2">
      <c r="C390" s="7" t="str">
        <f t="shared" si="6"/>
        <v>.</v>
      </c>
    </row>
    <row r="391" spans="3:3" x14ac:dyDescent="0.2">
      <c r="C391" s="7" t="str">
        <f t="shared" si="6"/>
        <v>.</v>
      </c>
    </row>
    <row r="392" spans="3:3" x14ac:dyDescent="0.2">
      <c r="C392" s="7" t="str">
        <f t="shared" si="6"/>
        <v>.</v>
      </c>
    </row>
    <row r="393" spans="3:3" x14ac:dyDescent="0.2">
      <c r="C393" s="7" t="str">
        <f t="shared" si="6"/>
        <v>.</v>
      </c>
    </row>
  </sheetData>
  <conditionalFormatting sqref="A2:B5">
    <cfRule type="expression" dxfId="163" priority="175">
      <formula>IF(ISERROR(VLOOKUP($C2,$C$2:$C$203,1,0)),FALSE, TRUE)</formula>
    </cfRule>
  </conditionalFormatting>
  <conditionalFormatting sqref="A6:B6">
    <cfRule type="expression" dxfId="161" priority="237" stopIfTrue="1">
      <formula>IF(ISERROR(VLOOKUP($C6,#REF!,1,0)),FALSE, TRUE)</formula>
    </cfRule>
  </conditionalFormatting>
  <conditionalFormatting sqref="A6:B9">
    <cfRule type="expression" dxfId="159" priority="341">
      <formula>IF(ISERROR(VLOOKUP($C6,$C$2:$C$203,1,0)),FALSE, TRUE)</formula>
    </cfRule>
  </conditionalFormatting>
  <conditionalFormatting sqref="A7:B10">
    <cfRule type="expression" dxfId="157" priority="266">
      <formula>IF(ISERROR(VLOOKUP($C7,$C$2:$C$203,1,0)),FALSE, TRUE)</formula>
    </cfRule>
  </conditionalFormatting>
  <conditionalFormatting sqref="A7:B11">
    <cfRule type="expression" dxfId="155" priority="312">
      <formula>IF(ISERROR(VLOOKUP($C7,$C$2:$C$203,1,0)),FALSE, TRUE)</formula>
    </cfRule>
    <cfRule type="expression" dxfId="153" priority="292">
      <formula>IF(ISERROR(VLOOKUP($C7,$C$2:$C$203,1,0)),FALSE, TRUE)</formula>
    </cfRule>
    <cfRule type="expression" dxfId="151" priority="274">
      <formula>IF(ISERROR(VLOOKUP($C7,$C$2:$C$203,1,0)),FALSE, TRUE)</formula>
    </cfRule>
  </conditionalFormatting>
  <conditionalFormatting sqref="A8:B11">
    <cfRule type="expression" dxfId="149" priority="189">
      <formula>IF(ISERROR(VLOOKUP($C8,$C$2:$C$203,1,0)),FALSE, TRUE)</formula>
    </cfRule>
    <cfRule type="expression" dxfId="148" priority="331">
      <formula>IF(ISERROR(VLOOKUP($C8,$C$2:$C$203,1,0)),FALSE, TRUE)</formula>
    </cfRule>
    <cfRule type="expression" dxfId="146" priority="304">
      <formula>IF(ISERROR(VLOOKUP($C8,$C$2:$C$203,1,0)),FALSE, TRUE)</formula>
    </cfRule>
    <cfRule type="expression" dxfId="144" priority="284">
      <formula>IF(ISERROR(VLOOKUP($C8,$C$2:$C$203,1,0)),FALSE, TRUE)</formula>
    </cfRule>
  </conditionalFormatting>
  <conditionalFormatting sqref="A8:B12">
    <cfRule type="expression" dxfId="141" priority="233">
      <formula>IF(ISERROR(VLOOKUP($C8,$C$2:$C$203,1,0)),FALSE, TRUE)</formula>
    </cfRule>
    <cfRule type="expression" dxfId="139" priority="215">
      <formula>IF(ISERROR(VLOOKUP($C8,$C$2:$C$203,1,0)),FALSE, TRUE)</formula>
    </cfRule>
    <cfRule type="expression" dxfId="137" priority="197">
      <formula>IF(ISERROR(VLOOKUP($C8,$C$2:$C$203,1,0)),FALSE, TRUE)</formula>
    </cfRule>
  </conditionalFormatting>
  <conditionalFormatting sqref="A9:B12">
    <cfRule type="expression" dxfId="136" priority="225">
      <formula>IF(ISERROR(VLOOKUP($C9,$C$2:$C$203,1,0)),FALSE, TRUE)</formula>
    </cfRule>
    <cfRule type="expression" dxfId="135" priority="207">
      <formula>IF(ISERROR(VLOOKUP($C9,$C$2:$C$203,1,0)),FALSE, TRUE)</formula>
    </cfRule>
    <cfRule type="expression" dxfId="132" priority="244">
      <formula>IF(ISERROR(VLOOKUP($C9,$C$2:$C$203,1,0)),FALSE, TRUE)</formula>
    </cfRule>
  </conditionalFormatting>
  <conditionalFormatting sqref="A9:B14">
    <cfRule type="expression" dxfId="130" priority="254">
      <formula>IF(ISERROR(VLOOKUP($C9,$C$2:$C$203,1,0)),FALSE, TRUE)</formula>
    </cfRule>
  </conditionalFormatting>
  <conditionalFormatting sqref="A10:B27">
    <cfRule type="expression" dxfId="127" priority="118">
      <formula>IF(ISERROR(VLOOKUP($C10,$C$2:$C$203,1,0)),FALSE, TRUE)</formula>
    </cfRule>
  </conditionalFormatting>
  <conditionalFormatting sqref="A15:B15">
    <cfRule type="expression" dxfId="126" priority="327" stopIfTrue="1">
      <formula>IF(ISERROR(VLOOKUP($C15,#REF!,1,0)),FALSE, TRUE)</formula>
    </cfRule>
  </conditionalFormatting>
  <conditionalFormatting sqref="A25:B27">
    <cfRule type="expression" dxfId="124" priority="149">
      <formula>IF(ISERROR(VLOOKUP($C25,$C$2:$C$203,1,0)),FALSE, TRUE)</formula>
    </cfRule>
  </conditionalFormatting>
  <conditionalFormatting sqref="A28:B28">
    <cfRule type="expression" dxfId="123" priority="91" stopIfTrue="1">
      <formula>IF(ISERROR(VLOOKUP($C28,#REF!,1,0)),FALSE, TRUE)</formula>
    </cfRule>
  </conditionalFormatting>
  <conditionalFormatting sqref="A29:B32">
    <cfRule type="expression" dxfId="121" priority="138">
      <formula>IF(ISERROR(VLOOKUP($C29,$C$2:$C$203,1,0)),FALSE, TRUE)</formula>
    </cfRule>
  </conditionalFormatting>
  <conditionalFormatting sqref="A29:B33">
    <cfRule type="expression" dxfId="120" priority="106">
      <formula>IF(ISERROR(VLOOKUP($C29,$C$2:$C$203,1,0)),FALSE, TRUE)</formula>
    </cfRule>
  </conditionalFormatting>
  <conditionalFormatting sqref="A29:B34">
    <cfRule type="expression" dxfId="118" priority="116">
      <formula>IF(ISERROR(VLOOKUP($C29,$C$2:$C$203,1,0)),FALSE, TRUE)</formula>
    </cfRule>
  </conditionalFormatting>
  <conditionalFormatting sqref="A29:B53">
    <cfRule type="expression" dxfId="116" priority="48">
      <formula>IF(ISERROR(VLOOKUP($C29,$C$2:$C$203,1,0)),FALSE, TRUE)</formula>
    </cfRule>
  </conditionalFormatting>
  <conditionalFormatting sqref="A48:B52">
    <cfRule type="expression" dxfId="113" priority="35">
      <formula>IF(ISERROR(VLOOKUP($C48,$C$2:$C$203,1,0)),FALSE, TRUE)</formula>
    </cfRule>
  </conditionalFormatting>
  <conditionalFormatting sqref="A51:B51">
    <cfRule type="expression" dxfId="112" priority="18">
      <formula>IF(ISERROR(VLOOKUP($C51,$C$2:$C$203,1,0)),FALSE, TRUE)</formula>
    </cfRule>
  </conditionalFormatting>
  <conditionalFormatting sqref="A51:B52">
    <cfRule type="expression" dxfId="110" priority="20">
      <formula>IF(ISERROR(VLOOKUP($C51,$C$2:$C$203,1,0)),FALSE, TRUE)</formula>
    </cfRule>
  </conditionalFormatting>
  <conditionalFormatting sqref="A52:B53">
    <cfRule type="expression" dxfId="108" priority="17" stopIfTrue="1">
      <formula>IF(ISERROR(VLOOKUP($C52,#REF!,1,0)),FALSE, TRUE)</formula>
    </cfRule>
  </conditionalFormatting>
  <conditionalFormatting sqref="A53:B54">
    <cfRule type="expression" dxfId="106" priority="15">
      <formula>IF(ISERROR(VLOOKUP($C53,$C$2:$C$203,1,0)),FALSE, TRUE)</formula>
    </cfRule>
  </conditionalFormatting>
  <conditionalFormatting sqref="A54:B55">
    <cfRule type="expression" dxfId="104" priority="7">
      <formula>IF(ISERROR(VLOOKUP($C54,$C$2:$C$203,1,0)),FALSE, TRUE)</formula>
    </cfRule>
  </conditionalFormatting>
  <conditionalFormatting sqref="A56:B56">
    <cfRule type="expression" dxfId="103" priority="6" stopIfTrue="1">
      <formula>IF(ISERROR(VLOOKUP($C56,#REF!,1,0)),FALSE, TRUE)</formula>
    </cfRule>
  </conditionalFormatting>
  <conditionalFormatting sqref="A57:B57">
    <cfRule type="expression" dxfId="102" priority="1">
      <formula>IF(ISERROR(VLOOKUP($C57,$C$2:$C$203,1,0)),FALSE, TRUE)</formula>
    </cfRule>
  </conditionalFormatting>
  <conditionalFormatting sqref="D2:E325">
    <cfRule type="colorScale" priority="358">
      <colorScale>
        <cfvo type="min"/>
        <cfvo type="max"/>
        <color rgb="FFFCFCFF"/>
        <color theme="7"/>
      </colorScale>
    </cfRule>
  </conditionalFormatting>
  <conditionalFormatting sqref="F2:F325">
    <cfRule type="colorScale" priority="361">
      <colorScale>
        <cfvo type="min"/>
        <cfvo type="max"/>
        <color theme="0"/>
        <color rgb="FF933ED4"/>
      </colorScale>
    </cfRule>
  </conditionalFormatting>
  <conditionalFormatting sqref="H2:H325">
    <cfRule type="colorScale" priority="362">
      <colorScale>
        <cfvo type="min"/>
        <cfvo type="max"/>
        <color rgb="FFFCFCFF"/>
        <color rgb="FF0070C0"/>
      </colorScale>
    </cfRule>
  </conditionalFormatting>
  <conditionalFormatting sqref="I2:I325">
    <cfRule type="colorScale" priority="359">
      <colorScale>
        <cfvo type="min"/>
        <cfvo type="max"/>
        <color rgb="FFFCFCFF"/>
        <color rgb="FFC01E32"/>
      </colorScale>
    </cfRule>
  </conditionalFormatting>
  <conditionalFormatting sqref="J2:J325">
    <cfRule type="colorScale" priority="360">
      <colorScale>
        <cfvo type="min"/>
        <cfvo type="max"/>
        <color rgb="FFFCFCFF"/>
        <color rgb="FF63BE7B"/>
      </colorScale>
    </cfRule>
  </conditionalFormatting>
  <conditionalFormatting sqref="K2:K325">
    <cfRule type="colorScale" priority="363">
      <colorScale>
        <cfvo type="min"/>
        <cfvo type="max"/>
        <color rgb="FFFCFCFF"/>
        <color theme="7"/>
      </colorScale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6" id="{C75BDAD0-E038-6C4D-91F4-2B21ACDAA788}">
            <xm:f>IF(ISERROR(VLOOKUP($C2,'Jun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A2:B5</xm:sqref>
        </x14:conditionalFormatting>
        <x14:conditionalFormatting xmlns:xm="http://schemas.microsoft.com/office/excel/2006/main">
          <x14:cfRule type="expression" priority="342" id="{22B1B124-A09E-0F4E-844D-2F36160C19B7}">
            <xm:f>IF(ISERROR(VLOOKUP($C6,'Jun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A6:B9</xm:sqref>
        </x14:conditionalFormatting>
        <x14:conditionalFormatting xmlns:xm="http://schemas.microsoft.com/office/excel/2006/main">
          <x14:cfRule type="expression" priority="267" id="{D784694E-4230-D94F-9291-21C09BAAE7A7}">
            <xm:f>IF(ISERROR(VLOOKUP($C7,'Jun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A7:B10</xm:sqref>
        </x14:conditionalFormatting>
        <x14:conditionalFormatting xmlns:xm="http://schemas.microsoft.com/office/excel/2006/main">
          <x14:cfRule type="expression" priority="313" id="{DDB27814-FBA4-8B45-A04A-E160A84B6E3C}">
            <xm:f>IF(ISERROR(VLOOKUP($C7,'Jun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expression" priority="293" id="{FD078916-346B-F24E-ABF4-43CA5E0C62FC}">
            <xm:f>IF(ISERROR(VLOOKUP($C7,'Jun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expression" priority="275" id="{FF984C1A-322E-6241-ACBD-31699196C1CC}">
            <xm:f>IF(ISERROR(VLOOKUP($C7,'Jun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A7:B11</xm:sqref>
        </x14:conditionalFormatting>
        <x14:conditionalFormatting xmlns:xm="http://schemas.microsoft.com/office/excel/2006/main">
          <x14:cfRule type="expression" priority="190" id="{CE65B7FB-EAFE-654A-A362-073846F421DD}">
            <xm:f>IF(ISERROR(VLOOKUP($C8,'Jun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expression" priority="305" id="{23F50954-1A1F-844C-8E08-184180174125}">
            <xm:f>IF(ISERROR(VLOOKUP($C8,'Jun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expression" priority="285" id="{1B5E3CE4-F2D1-624D-9906-A77594712ABF}">
            <xm:f>IF(ISERROR(VLOOKUP($C8,'Jun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expression" priority="332" id="{EDE57554-70A8-F943-8095-4A5FC8B47B2F}">
            <xm:f>IF(ISERROR(VLOOKUP($C8,'Jun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A8:B11</xm:sqref>
        </x14:conditionalFormatting>
        <x14:conditionalFormatting xmlns:xm="http://schemas.microsoft.com/office/excel/2006/main">
          <x14:cfRule type="expression" priority="234" id="{D1CBFAA3-9709-7244-A3D2-971DC1D0BE6D}">
            <xm:f>IF(ISERROR(VLOOKUP($C8,'Jun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expression" priority="216" id="{CF52282D-F1F2-7946-8556-13BD2C12CD44}">
            <xm:f>IF(ISERROR(VLOOKUP($C8,'Jun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expression" priority="198" id="{AFABA22D-B56C-FC43-8594-5F8C07588D1D}">
            <xm:f>IF(ISERROR(VLOOKUP($C8,'Jun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A8:B12</xm:sqref>
        </x14:conditionalFormatting>
        <x14:conditionalFormatting xmlns:xm="http://schemas.microsoft.com/office/excel/2006/main">
          <x14:cfRule type="expression" priority="208" id="{50B34C19-7483-8441-8AC9-9FC832F0CC14}">
            <xm:f>IF(ISERROR(VLOOKUP($C9,'Jun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expression" priority="226" id="{5B3FC68E-C518-DC46-BB5C-A08C6E259DF6}">
            <xm:f>IF(ISERROR(VLOOKUP($C9,'Jun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expression" priority="245" id="{8B42F5C6-F3F6-B84A-9CF1-C772A4207224}">
            <xm:f>IF(ISERROR(VLOOKUP($C9,'Jun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A9:B12</xm:sqref>
        </x14:conditionalFormatting>
        <x14:conditionalFormatting xmlns:xm="http://schemas.microsoft.com/office/excel/2006/main">
          <x14:cfRule type="expression" priority="255" id="{DA3563DC-836D-4641-B8D9-3A1E55DC62E6}">
            <xm:f>IF(ISERROR(VLOOKUP($C9,'Jun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A9:B14</xm:sqref>
        </x14:conditionalFormatting>
        <x14:conditionalFormatting xmlns:xm="http://schemas.microsoft.com/office/excel/2006/main">
          <x14:cfRule type="expression" priority="119" id="{CE53CCE9-0FAD-E041-A503-B91CD64C5242}">
            <xm:f>IF(ISERROR(VLOOKUP($C10,'Jun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A10:B27</xm:sqref>
        </x14:conditionalFormatting>
        <x14:conditionalFormatting xmlns:xm="http://schemas.microsoft.com/office/excel/2006/main">
          <x14:cfRule type="expression" priority="150" id="{6AED8942-EB4B-E54A-A055-138DCF2BE415}">
            <xm:f>IF(ISERROR(VLOOKUP($C25,'Jun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A25:B27</xm:sqref>
        </x14:conditionalFormatting>
        <x14:conditionalFormatting xmlns:xm="http://schemas.microsoft.com/office/excel/2006/main">
          <x14:cfRule type="expression" priority="139" id="{5019E142-B17F-9F43-933C-EDFF92E8FC08}">
            <xm:f>IF(ISERROR(VLOOKUP($C29,'Jun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A29:B32</xm:sqref>
        </x14:conditionalFormatting>
        <x14:conditionalFormatting xmlns:xm="http://schemas.microsoft.com/office/excel/2006/main">
          <x14:cfRule type="expression" priority="107" id="{EEB64F6D-C63A-E941-BC16-C256089AA684}">
            <xm:f>IF(ISERROR(VLOOKUP($C29,'Jun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A29:B33</xm:sqref>
        </x14:conditionalFormatting>
        <x14:conditionalFormatting xmlns:xm="http://schemas.microsoft.com/office/excel/2006/main">
          <x14:cfRule type="expression" priority="117" id="{27935D41-4C39-F544-A559-3E531CA97FD7}">
            <xm:f>IF(ISERROR(VLOOKUP($C29,'Jun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A29:B34</xm:sqref>
        </x14:conditionalFormatting>
        <x14:conditionalFormatting xmlns:xm="http://schemas.microsoft.com/office/excel/2006/main">
          <x14:cfRule type="expression" priority="49" id="{F69EC6B7-8ADC-0647-A49C-C8DAEB960D25}">
            <xm:f>IF(ISERROR(VLOOKUP($C29,'Jun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A29:B53</xm:sqref>
        </x14:conditionalFormatting>
        <x14:conditionalFormatting xmlns:xm="http://schemas.microsoft.com/office/excel/2006/main">
          <x14:cfRule type="expression" priority="36" id="{14BB73C5-28E3-324B-9815-0317AE58FFA1}">
            <xm:f>IF(ISERROR(VLOOKUP($C48,'Jun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A48:B52</xm:sqref>
        </x14:conditionalFormatting>
        <x14:conditionalFormatting xmlns:xm="http://schemas.microsoft.com/office/excel/2006/main">
          <x14:cfRule type="expression" priority="19" id="{BA1CBD0C-3BF5-4F45-B962-D6050E99AC31}">
            <xm:f>IF(ISERROR(VLOOKUP($C51,'Jun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A51:B51</xm:sqref>
        </x14:conditionalFormatting>
        <x14:conditionalFormatting xmlns:xm="http://schemas.microsoft.com/office/excel/2006/main">
          <x14:cfRule type="expression" priority="21" id="{5B89E6F8-E634-DA48-AB74-9270C3913F33}">
            <xm:f>IF(ISERROR(VLOOKUP($C51,'Jun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A51:B52</xm:sqref>
        </x14:conditionalFormatting>
        <x14:conditionalFormatting xmlns:xm="http://schemas.microsoft.com/office/excel/2006/main">
          <x14:cfRule type="expression" priority="16" id="{E3B8E5F3-F0F7-4C40-AA0D-2D5C14B60294}">
            <xm:f>IF(ISERROR(VLOOKUP($C53,'Jun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A53:B54</xm:sqref>
        </x14:conditionalFormatting>
        <x14:conditionalFormatting xmlns:xm="http://schemas.microsoft.com/office/excel/2006/main">
          <x14:cfRule type="expression" priority="8" id="{B0CC1446-0135-B94B-8BFB-95A3C6E30B2E}">
            <xm:f>IF(ISERROR(VLOOKUP($C54,'Jun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A54:B55</xm:sqref>
        </x14:conditionalFormatting>
        <x14:conditionalFormatting xmlns:xm="http://schemas.microsoft.com/office/excel/2006/main">
          <x14:cfRule type="expression" priority="2" id="{DC02794A-F381-354A-946D-966C089E9FB9}">
            <xm:f>IF(ISERROR(VLOOKUP($C57,'Jun 22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A57:B57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096F-4F51-6148-895C-F1A48AC45EF3}">
  <dimension ref="A1:L393"/>
  <sheetViews>
    <sheetView zoomScale="102" workbookViewId="0">
      <selection activeCell="D41" sqref="D41"/>
    </sheetView>
  </sheetViews>
  <sheetFormatPr baseColWidth="10" defaultRowHeight="16" x14ac:dyDescent="0.2"/>
  <cols>
    <col min="1" max="1" width="36.6640625" customWidth="1"/>
    <col min="2" max="2" width="30.1640625" customWidth="1"/>
    <col min="3" max="3" width="5.83203125" customWidth="1"/>
    <col min="4" max="4" width="13.6640625" customWidth="1"/>
    <col min="5" max="5" width="13.1640625" customWidth="1"/>
    <col min="6" max="6" width="6.1640625" customWidth="1"/>
    <col min="7" max="7" width="37" customWidth="1"/>
    <col min="8" max="8" width="12.1640625" customWidth="1"/>
    <col min="9" max="10" width="10.1640625" customWidth="1"/>
    <col min="11" max="11" width="13.83203125" customWidth="1"/>
    <col min="12" max="12" width="44.1640625" style="7" customWidth="1"/>
  </cols>
  <sheetData>
    <row r="1" spans="1:12" x14ac:dyDescent="0.2">
      <c r="A1" s="2" t="s">
        <v>0</v>
      </c>
      <c r="B1" s="3" t="s">
        <v>1</v>
      </c>
      <c r="C1" s="3" t="s">
        <v>226</v>
      </c>
      <c r="D1" s="3" t="s">
        <v>177</v>
      </c>
      <c r="E1" s="3" t="s">
        <v>178</v>
      </c>
      <c r="F1" s="3" t="s">
        <v>179</v>
      </c>
      <c r="G1" s="3" t="s">
        <v>2</v>
      </c>
      <c r="H1" s="6" t="s">
        <v>3</v>
      </c>
      <c r="I1" s="3" t="s">
        <v>181</v>
      </c>
      <c r="J1" s="3" t="s">
        <v>182</v>
      </c>
      <c r="K1" s="3" t="s">
        <v>183</v>
      </c>
      <c r="L1" s="9" t="s">
        <v>188</v>
      </c>
    </row>
    <row r="2" spans="1:12" x14ac:dyDescent="0.2">
      <c r="A2" t="s">
        <v>748</v>
      </c>
      <c r="B2" t="s">
        <v>749</v>
      </c>
      <c r="C2" s="7" t="str">
        <f t="shared" ref="C2:C64" si="0">A2&amp;"."&amp;B2</f>
        <v>Butterflies.James TW</v>
      </c>
      <c r="D2">
        <f>IFERROR(VLOOKUP($C2, 'Base sheet'!$C$2:$L$853, 2, 0), "")</f>
        <v>3</v>
      </c>
      <c r="E2">
        <f>IFERROR(VLOOKUP($C2, 'Base sheet'!$C$2:$L$853, 3, 0), "")</f>
        <v>3</v>
      </c>
      <c r="F2" s="5">
        <f>IFERROR(VLOOKUP($C2, 'Base sheet'!$C$2:$L$853, 4, 0), "")</f>
        <v>99.944000000000003</v>
      </c>
      <c r="G2" t="str">
        <f>IFERROR(VLOOKUP($C2, 'Base sheet'!$C$2:$L$853, 5, 0), "")</f>
        <v>Pop</v>
      </c>
      <c r="H2" s="4">
        <f>IFERROR(VLOOKUP($C2, 'Base sheet'!$C$2:$L$853, 6, 0), "")</f>
        <v>0.22500000000000001</v>
      </c>
      <c r="I2">
        <f>IFERROR(VLOOKUP($C2, 'Base sheet'!$C$2:$L$853, 7, 0), "")</f>
        <v>1</v>
      </c>
      <c r="J2">
        <f>IFERROR(VLOOKUP($C2, 'Base sheet'!$C$2:$L$853, 8, 0), "")</f>
        <v>3</v>
      </c>
      <c r="K2" t="str">
        <f>IFERROR(VLOOKUP($C2, 'Base sheet'!$C$2:$L$853, 9, 0), "")</f>
        <v>None</v>
      </c>
      <c r="L2" t="str">
        <f>IFERROR(IF(VLOOKUP($C2, 'Base sheet'!$C$2:$L$853, 10, 0) = 0, "", VLOOKUP($C2, 'Base sheet'!$C$2:$L$853, 10, 0)), "")</f>
        <v/>
      </c>
    </row>
    <row r="3" spans="1:12" x14ac:dyDescent="0.2">
      <c r="A3" t="s">
        <v>1113</v>
      </c>
      <c r="B3" t="s">
        <v>1114</v>
      </c>
      <c r="C3" s="7" t="str">
        <f>A3&amp;"."&amp;B3</f>
        <v>Selfish.Jordan Davis</v>
      </c>
      <c r="D3">
        <f>IFERROR(VLOOKUP($C3, 'Base sheet'!$C$2:$L$853, 2, 0), "")</f>
        <v>3</v>
      </c>
      <c r="E3">
        <f>IFERROR(VLOOKUP($C3, 'Base sheet'!$C$2:$L$853, 3, 0), "")</f>
        <v>2</v>
      </c>
      <c r="F3" s="5">
        <f>IFERROR(VLOOKUP($C3, 'Base sheet'!$C$2:$L$853, 4, 0), "")</f>
        <v>89.97</v>
      </c>
      <c r="G3" t="str">
        <f>IFERROR(VLOOKUP($C3, 'Base sheet'!$C$2:$L$853, 5, 0), "")</f>
        <v>Country</v>
      </c>
      <c r="H3" s="4">
        <f>IFERROR(VLOOKUP($C3, 'Base sheet'!$C$2:$L$853, 6, 0), "")</f>
        <v>0.8</v>
      </c>
      <c r="I3">
        <f>IFERROR(VLOOKUP($C3, 'Base sheet'!$C$2:$L$853, 7, 0), "")</f>
        <v>1</v>
      </c>
      <c r="J3">
        <f>IFERROR(VLOOKUP($C3, 'Base sheet'!$C$2:$L$853, 8, 0), "")</f>
        <v>3</v>
      </c>
      <c r="K3" t="str">
        <f>IFERROR(VLOOKUP($C3, 'Base sheet'!$C$2:$L$853, 9, 0), "")</f>
        <v>Falling</v>
      </c>
      <c r="L3" t="str">
        <f>IFERROR(IF(VLOOKUP($C3, 'Base sheet'!$C$2:$L$853, 10, 0) = 0, "", VLOOKUP($C3, 'Base sheet'!$C$2:$L$853, 10, 0)), "")</f>
        <v/>
      </c>
    </row>
    <row r="4" spans="1:12" x14ac:dyDescent="0.2">
      <c r="A4" t="s">
        <v>1227</v>
      </c>
      <c r="B4" t="s">
        <v>1228</v>
      </c>
      <c r="C4" s="7" t="str">
        <f t="shared" si="0"/>
        <v>Jealous.Ingrid Michaelson</v>
      </c>
      <c r="D4">
        <f>IFERROR(VLOOKUP($C4, 'Base sheet'!$C$2:$L$853, 2, 0), "")</f>
        <v>3</v>
      </c>
      <c r="E4">
        <f>IFERROR(VLOOKUP($C4, 'Base sheet'!$C$2:$L$853, 3, 0), "")</f>
        <v>3</v>
      </c>
      <c r="F4" s="5">
        <f>IFERROR(VLOOKUP($C4, 'Base sheet'!$C$2:$L$853, 4, 0), "")</f>
        <v>96.992999999999995</v>
      </c>
      <c r="G4" t="str">
        <f>IFERROR(VLOOKUP($C4, 'Base sheet'!$C$2:$L$853, 5, 0), "")</f>
        <v>Pop</v>
      </c>
      <c r="H4" s="4">
        <f>IFERROR(VLOOKUP($C4, 'Base sheet'!$C$2:$L$853, 6, 0), "")</f>
        <v>0.3</v>
      </c>
      <c r="I4">
        <f>IFERROR(VLOOKUP($C4, 'Base sheet'!$C$2:$L$853, 7, 0), "")</f>
        <v>2</v>
      </c>
      <c r="J4">
        <f>IFERROR(VLOOKUP($C4, 'Base sheet'!$C$2:$L$853, 8, 0), "")</f>
        <v>4</v>
      </c>
      <c r="K4" t="str">
        <f>IFERROR(VLOOKUP($C4, 'Base sheet'!$C$2:$L$853, 9, 0), "")</f>
        <v>None</v>
      </c>
      <c r="L4" t="str">
        <f>IFERROR(IF(VLOOKUP($C4, 'Base sheet'!$C$2:$L$853, 10, 0) = 0, "", VLOOKUP($C4, 'Base sheet'!$C$2:$L$853, 10, 0)), "")</f>
        <v/>
      </c>
    </row>
    <row r="5" spans="1:12" x14ac:dyDescent="0.2">
      <c r="A5" t="s">
        <v>1315</v>
      </c>
      <c r="B5" t="s">
        <v>1316</v>
      </c>
      <c r="C5" s="7" t="str">
        <f t="shared" si="0"/>
        <v>I Wanna Dance with Somebody (Who Loves Me).Whitney Houston</v>
      </c>
      <c r="D5">
        <f>IFERROR(VLOOKUP($C5, 'Base sheet'!$C$2:$L$853, 2, 0), "")</f>
        <v>4</v>
      </c>
      <c r="E5">
        <f>IFERROR(VLOOKUP($C5, 'Base sheet'!$C$2:$L$853, 3, 0), "")</f>
        <v>4</v>
      </c>
      <c r="F5" s="5">
        <f>IFERROR(VLOOKUP($C5, 'Base sheet'!$C$2:$L$853, 4, 0), "")</f>
        <v>118.818</v>
      </c>
      <c r="G5" t="str">
        <f>IFERROR(VLOOKUP($C5, 'Base sheet'!$C$2:$L$853, 5, 0), "")</f>
        <v>Oldies</v>
      </c>
      <c r="H5" s="4">
        <f>IFERROR(VLOOKUP($C5, 'Base sheet'!$C$2:$L$853, 6, 0), "")</f>
        <v>0.6</v>
      </c>
      <c r="I5">
        <f>IFERROR(VLOOKUP($C5, 'Base sheet'!$C$2:$L$853, 7, 0), "")</f>
        <v>2</v>
      </c>
      <c r="J5">
        <f>IFERROR(VLOOKUP($C5, 'Base sheet'!$C$2:$L$853, 8, 0), "")</f>
        <v>5</v>
      </c>
      <c r="K5" t="str">
        <f>IFERROR(VLOOKUP($C5, 'Base sheet'!$C$2:$L$853, 9, 0), "")</f>
        <v>None</v>
      </c>
      <c r="L5" t="str">
        <f>IFERROR(IF(VLOOKUP($C5, 'Base sheet'!$C$2:$L$853, 10, 0) = 0, "", VLOOKUP($C5, 'Base sheet'!$C$2:$L$853, 10, 0)), "")</f>
        <v>Fade out at 3:45</v>
      </c>
    </row>
    <row r="6" spans="1:12" x14ac:dyDescent="0.2">
      <c r="A6" t="s">
        <v>924</v>
      </c>
      <c r="B6" t="s">
        <v>925</v>
      </c>
      <c r="C6" s="7" t="str">
        <f t="shared" si="0"/>
        <v>Sure Thing.Miguel</v>
      </c>
      <c r="D6">
        <f>IFERROR(VLOOKUP($C6, 'Base sheet'!$C$2:$L$853, 2, 0), "")</f>
        <v>3</v>
      </c>
      <c r="E6">
        <f>IFERROR(VLOOKUP($C6, 'Base sheet'!$C$2:$L$853, 3, 0), "")</f>
        <v>3</v>
      </c>
      <c r="F6" s="5">
        <f>IFERROR(VLOOKUP($C6, 'Base sheet'!$C$2:$L$853, 4, 0), "")</f>
        <v>81.001000000000005</v>
      </c>
      <c r="G6" t="str">
        <f>IFERROR(VLOOKUP($C6, 'Base sheet'!$C$2:$L$853, 5, 0), "")</f>
        <v>R&amp;B</v>
      </c>
      <c r="H6" s="4">
        <f>IFERROR(VLOOKUP($C6, 'Base sheet'!$C$2:$L$853, 6, 0), "")</f>
        <v>0.4</v>
      </c>
      <c r="I6">
        <f>IFERROR(VLOOKUP($C6, 'Base sheet'!$C$2:$L$853, 7, 0), "")</f>
        <v>2</v>
      </c>
      <c r="J6">
        <f>IFERROR(VLOOKUP($C6, 'Base sheet'!$C$2:$L$853, 8, 0), "")</f>
        <v>5</v>
      </c>
      <c r="K6" t="str">
        <f>IFERROR(VLOOKUP($C6, 'Base sheet'!$C$2:$L$853, 9, 0), "")</f>
        <v>None</v>
      </c>
      <c r="L6" t="str">
        <f>IFERROR(IF(VLOOKUP($C6, 'Base sheet'!$C$2:$L$853, 10, 0) = 0, "", VLOOKUP($C6, 'Base sheet'!$C$2:$L$853, 10, 0)), "")</f>
        <v/>
      </c>
    </row>
    <row r="7" spans="1:12" x14ac:dyDescent="0.2">
      <c r="A7" t="s">
        <v>1118</v>
      </c>
      <c r="B7" t="s">
        <v>1119</v>
      </c>
      <c r="C7" s="7" t="str">
        <f>A7&amp;"."&amp;B7</f>
        <v>headlock.Marshall,Lindsey Ray,Tep No</v>
      </c>
      <c r="D7">
        <f>IFERROR(VLOOKUP($C7, 'Base sheet'!$C$2:$L$853, 2, 0), "")</f>
        <v>3</v>
      </c>
      <c r="E7">
        <f>IFERROR(VLOOKUP($C7, 'Base sheet'!$C$2:$L$853, 3, 0), "")</f>
        <v>3</v>
      </c>
      <c r="F7" s="5">
        <f>IFERROR(VLOOKUP($C7, 'Base sheet'!$C$2:$L$853, 4, 0), "")</f>
        <v>95.992000000000004</v>
      </c>
      <c r="G7" t="str">
        <f>IFERROR(VLOOKUP($C7, 'Base sheet'!$C$2:$L$853, 5, 0), "")</f>
        <v>Pop</v>
      </c>
      <c r="H7" s="4">
        <f>IFERROR(VLOOKUP($C7, 'Base sheet'!$C$2:$L$853, 6, 0), "")</f>
        <v>0.3</v>
      </c>
      <c r="I7">
        <f>IFERROR(VLOOKUP($C7, 'Base sheet'!$C$2:$L$853, 7, 0), "")</f>
        <v>2</v>
      </c>
      <c r="J7">
        <f>IFERROR(VLOOKUP($C7, 'Base sheet'!$C$2:$L$853, 8, 0), "")</f>
        <v>2</v>
      </c>
      <c r="K7" t="str">
        <f>IFERROR(VLOOKUP($C7, 'Base sheet'!$C$2:$L$853, 9, 0), "")</f>
        <v>None</v>
      </c>
      <c r="L7" t="str">
        <f>IFERROR(IF(VLOOKUP($C7, 'Base sheet'!$C$2:$L$853, 10, 0) = 0, "", VLOOKUP($C7, 'Base sheet'!$C$2:$L$853, 10, 0)), "")</f>
        <v/>
      </c>
    </row>
    <row r="8" spans="1:12" x14ac:dyDescent="0.2">
      <c r="A8" t="s">
        <v>746</v>
      </c>
      <c r="B8" t="s">
        <v>747</v>
      </c>
      <c r="C8" s="7" t="str">
        <f t="shared" si="0"/>
        <v>Spring With You (feat. 20 Years of Age).Vanilla Acoustic,20 Years of Age</v>
      </c>
      <c r="D8">
        <f>IFERROR(VLOOKUP($C8, 'Base sheet'!$C$2:$L$853, 2, 0), "")</f>
        <v>2</v>
      </c>
      <c r="E8">
        <f>IFERROR(VLOOKUP($C8, 'Base sheet'!$C$2:$L$853, 3, 0), "")</f>
        <v>2</v>
      </c>
      <c r="F8" s="5">
        <f>IFERROR(VLOOKUP($C8, 'Base sheet'!$C$2:$L$853, 4, 0), "")</f>
        <v>90.992000000000004</v>
      </c>
      <c r="G8" t="str">
        <f>IFERROR(VLOOKUP($C8, 'Base sheet'!$C$2:$L$853, 5, 0), "")</f>
        <v>Singer songwriter, Non-english</v>
      </c>
      <c r="H8" s="4">
        <f>IFERROR(VLOOKUP($C8, 'Base sheet'!$C$2:$L$853, 6, 0), "")</f>
        <v>0.9</v>
      </c>
      <c r="I8">
        <f>IFERROR(VLOOKUP($C8, 'Base sheet'!$C$2:$L$853, 7, 0), "")</f>
        <v>1</v>
      </c>
      <c r="J8">
        <f>IFERROR(VLOOKUP($C8, 'Base sheet'!$C$2:$L$853, 8, 0), "")</f>
        <v>2</v>
      </c>
      <c r="K8" t="str">
        <f>IFERROR(VLOOKUP($C8, 'Base sheet'!$C$2:$L$853, 9, 0), "")</f>
        <v>None</v>
      </c>
      <c r="L8" t="str">
        <f>IFERROR(IF(VLOOKUP($C8, 'Base sheet'!$C$2:$L$853, 10, 0) = 0, "", VLOOKUP($C8, 'Base sheet'!$C$2:$L$853, 10, 0)), "")</f>
        <v/>
      </c>
    </row>
    <row r="9" spans="1:12" x14ac:dyDescent="0.2">
      <c r="A9" t="s">
        <v>1097</v>
      </c>
      <c r="B9" t="s">
        <v>1098</v>
      </c>
      <c r="C9" s="7" t="str">
        <f t="shared" si="0"/>
        <v>Glow.Susan H</v>
      </c>
      <c r="D9">
        <f>IFERROR(VLOOKUP($C9, 'Base sheet'!$C$2:$L$853, 2, 0), "")</f>
        <v>2</v>
      </c>
      <c r="E9">
        <f>IFERROR(VLOOKUP($C9, 'Base sheet'!$C$2:$L$853, 3, 0), "")</f>
        <v>3</v>
      </c>
      <c r="F9" s="5">
        <f>IFERROR(VLOOKUP($C9, 'Base sheet'!$C$2:$L$853, 4, 0), "")</f>
        <v>96</v>
      </c>
      <c r="G9" t="str">
        <f>IFERROR(VLOOKUP($C9, 'Base sheet'!$C$2:$L$853, 5, 0), "")</f>
        <v>Pop</v>
      </c>
      <c r="H9" s="4">
        <f>IFERROR(VLOOKUP($C9, 'Base sheet'!$C$2:$L$853, 6, 0), "")</f>
        <v>0.3</v>
      </c>
      <c r="I9">
        <f>IFERROR(VLOOKUP($C9, 'Base sheet'!$C$2:$L$853, 7, 0), "")</f>
        <v>2</v>
      </c>
      <c r="J9">
        <f>IFERROR(VLOOKUP($C9, 'Base sheet'!$C$2:$L$853, 8, 0), "")</f>
        <v>3</v>
      </c>
      <c r="K9" t="str">
        <f>IFERROR(VLOOKUP($C9, 'Base sheet'!$C$2:$L$853, 9, 0), "")</f>
        <v>Rising</v>
      </c>
      <c r="L9" t="str">
        <f>IFERROR(IF(VLOOKUP($C9, 'Base sheet'!$C$2:$L$853, 10, 0) = 0, "", VLOOKUP($C9, 'Base sheet'!$C$2:$L$853, 10, 0)), "")</f>
        <v/>
      </c>
    </row>
    <row r="10" spans="1:12" x14ac:dyDescent="0.2">
      <c r="A10" t="s">
        <v>1328</v>
      </c>
      <c r="B10" t="s">
        <v>985</v>
      </c>
      <c r="C10" s="7" t="str">
        <f t="shared" si="0"/>
        <v>Sanctify.Olly Alexander (Years &amp; Years)</v>
      </c>
      <c r="D10">
        <f>IFERROR(VLOOKUP($C10, 'Base sheet'!$C$2:$L$853, 2, 0), "")</f>
        <v>3</v>
      </c>
      <c r="E10">
        <f>IFERROR(VLOOKUP($C10, 'Base sheet'!$C$2:$L$853, 3, 0), "")</f>
        <v>3</v>
      </c>
      <c r="F10" s="5">
        <f>IFERROR(VLOOKUP($C10, 'Base sheet'!$C$2:$L$853, 4, 0), "")</f>
        <v>101.96</v>
      </c>
      <c r="G10" t="str">
        <f>IFERROR(VLOOKUP($C10, 'Base sheet'!$C$2:$L$853, 5, 0), "")</f>
        <v>Baddie pop</v>
      </c>
      <c r="H10" s="4">
        <f>IFERROR(VLOOKUP($C10, 'Base sheet'!$C$2:$L$853, 6, 0), "")</f>
        <v>0.3</v>
      </c>
      <c r="I10">
        <f>IFERROR(VLOOKUP($C10, 'Base sheet'!$C$2:$L$853, 7, 0), "")</f>
        <v>2</v>
      </c>
      <c r="J10">
        <f>IFERROR(VLOOKUP($C10, 'Base sheet'!$C$2:$L$853, 8, 0), "")</f>
        <v>4</v>
      </c>
      <c r="K10" t="str">
        <f>IFERROR(VLOOKUP($C10, 'Base sheet'!$C$2:$L$853, 9, 0), "")</f>
        <v>None</v>
      </c>
      <c r="L10" t="str">
        <f>IFERROR(IF(VLOOKUP($C10, 'Base sheet'!$C$2:$L$853, 10, 0) = 0, "", VLOOKUP($C10, 'Base sheet'!$C$2:$L$853, 10, 0)), "")</f>
        <v/>
      </c>
    </row>
    <row r="11" spans="1:12" x14ac:dyDescent="0.2">
      <c r="A11" t="s">
        <v>787</v>
      </c>
      <c r="B11" t="s">
        <v>700</v>
      </c>
      <c r="C11" s="7" t="str">
        <f t="shared" si="0"/>
        <v>Greedy.Ariana Grande</v>
      </c>
      <c r="D11">
        <f>IFERROR(VLOOKUP($C11, 'Base sheet'!$C$2:$L$853, 2, 0), "")</f>
        <v>3</v>
      </c>
      <c r="E11">
        <f>IFERROR(VLOOKUP($C11, 'Base sheet'!$C$2:$L$853, 3, 0), "")</f>
        <v>4</v>
      </c>
      <c r="F11" s="5">
        <f>IFERROR(VLOOKUP($C11, 'Base sheet'!$C$2:$L$853, 4, 0), "")</f>
        <v>109.82599999999999</v>
      </c>
      <c r="G11" t="str">
        <f>IFERROR(VLOOKUP($C11, 'Base sheet'!$C$2:$L$853, 5, 0), "")</f>
        <v>Funk pop, R&amp;B</v>
      </c>
      <c r="H11" s="4">
        <f>IFERROR(VLOOKUP($C11, 'Base sheet'!$C$2:$L$853, 6, 0), "")</f>
        <v>0.5</v>
      </c>
      <c r="I11">
        <f>IFERROR(VLOOKUP($C11, 'Base sheet'!$C$2:$L$853, 7, 0), "")</f>
        <v>2</v>
      </c>
      <c r="J11">
        <f>IFERROR(VLOOKUP($C11, 'Base sheet'!$C$2:$L$853, 8, 0), "")</f>
        <v>3</v>
      </c>
      <c r="K11" t="str">
        <f>IFERROR(VLOOKUP($C11, 'Base sheet'!$C$2:$L$853, 9, 0), "")</f>
        <v>Rising</v>
      </c>
      <c r="L11" t="str">
        <f>IFERROR(IF(VLOOKUP($C11, 'Base sheet'!$C$2:$L$853, 10, 0) = 0, "", VLOOKUP($C11, 'Base sheet'!$C$2:$L$853, 10, 0)), "")</f>
        <v/>
      </c>
    </row>
    <row r="12" spans="1:12" x14ac:dyDescent="0.2">
      <c r="A12" t="s">
        <v>392</v>
      </c>
      <c r="B12" t="s">
        <v>393</v>
      </c>
      <c r="C12" s="7" t="str">
        <f t="shared" si="0"/>
        <v>贴贴.胥睿,杨淳</v>
      </c>
      <c r="D12">
        <f>IFERROR(VLOOKUP($C12, 'Base sheet'!$C$2:$L$853, 2, 0), "")</f>
        <v>3</v>
      </c>
      <c r="E12">
        <f>IFERROR(VLOOKUP($C12, 'Base sheet'!$C$2:$L$853, 3, 0), "")</f>
        <v>3</v>
      </c>
      <c r="F12" s="5">
        <f>IFERROR(VLOOKUP($C12, 'Base sheet'!$C$2:$L$853, 4, 0), "")</f>
        <v>91.991</v>
      </c>
      <c r="G12" t="str">
        <f>IFERROR(VLOOKUP($C12, 'Base sheet'!$C$2:$L$853, 5, 0), "")</f>
        <v>Singer songwriter, Non-english</v>
      </c>
      <c r="H12" s="4">
        <f>IFERROR(VLOOKUP($C12, 'Base sheet'!$C$2:$L$853, 6, 0), "")</f>
        <v>0.745</v>
      </c>
      <c r="I12">
        <f>IFERROR(VLOOKUP($C12, 'Base sheet'!$C$2:$L$853, 7, 0), "")</f>
        <v>1</v>
      </c>
      <c r="J12">
        <f>IFERROR(VLOOKUP($C12, 'Base sheet'!$C$2:$L$853, 8, 0), "")</f>
        <v>1</v>
      </c>
      <c r="K12" t="str">
        <f>IFERROR(VLOOKUP($C12, 'Base sheet'!$C$2:$L$853, 9, 0), "")</f>
        <v>None</v>
      </c>
      <c r="L12" t="str">
        <f>IFERROR(IF(VLOOKUP($C12, 'Base sheet'!$C$2:$L$853, 10, 0) = 0, "", VLOOKUP($C12, 'Base sheet'!$C$2:$L$853, 10, 0)), "")</f>
        <v/>
      </c>
    </row>
    <row r="13" spans="1:12" x14ac:dyDescent="0.2">
      <c r="A13" t="s">
        <v>1104</v>
      </c>
      <c r="B13" t="s">
        <v>1105</v>
      </c>
      <c r="C13" s="7" t="str">
        <f t="shared" si="0"/>
        <v>Son of a Preacher Man.Dusty Springfield</v>
      </c>
      <c r="D13">
        <f>IFERROR(VLOOKUP($C13, 'Base sheet'!$C$2:$L$853, 2, 0), "")</f>
        <v>2</v>
      </c>
      <c r="E13">
        <f>IFERROR(VLOOKUP($C13, 'Base sheet'!$C$2:$L$853, 3, 0), "")</f>
        <v>3</v>
      </c>
      <c r="F13" s="5">
        <f>IFERROR(VLOOKUP($C13, 'Base sheet'!$C$2:$L$853, 4, 0), "")</f>
        <v>91</v>
      </c>
      <c r="G13" t="str">
        <f>IFERROR(VLOOKUP($C13, 'Base sheet'!$C$2:$L$853, 5, 0), "")</f>
        <v>Oldies</v>
      </c>
      <c r="H13" s="4">
        <f>IFERROR(VLOOKUP($C13, 'Base sheet'!$C$2:$L$853, 6, 0), "")</f>
        <v>0.8</v>
      </c>
      <c r="I13">
        <f>IFERROR(VLOOKUP($C13, 'Base sheet'!$C$2:$L$853, 7, 0), "")</f>
        <v>1</v>
      </c>
      <c r="J13">
        <f>IFERROR(VLOOKUP($C13, 'Base sheet'!$C$2:$L$853, 8, 0), "")</f>
        <v>5</v>
      </c>
      <c r="K13" t="str">
        <f>IFERROR(VLOOKUP($C13, 'Base sheet'!$C$2:$L$853, 9, 0), "")</f>
        <v>Rising</v>
      </c>
      <c r="L13" t="str">
        <f>IFERROR(IF(VLOOKUP($C13, 'Base sheet'!$C$2:$L$853, 10, 0) = 0, "", VLOOKUP($C13, 'Base sheet'!$C$2:$L$853, 10, 0)), "")</f>
        <v/>
      </c>
    </row>
    <row r="14" spans="1:12" x14ac:dyDescent="0.2">
      <c r="A14" t="s">
        <v>1069</v>
      </c>
      <c r="B14" t="s">
        <v>1070</v>
      </c>
      <c r="C14" s="7" t="str">
        <f t="shared" si="0"/>
        <v>Little Lover (TEEMID Remix).Nick Broadhurst</v>
      </c>
      <c r="D14">
        <f>IFERROR(VLOOKUP($C14, 'Base sheet'!$C$2:$L$853, 2, 0), "")</f>
        <v>2</v>
      </c>
      <c r="E14">
        <f>IFERROR(VLOOKUP($C14, 'Base sheet'!$C$2:$L$853, 3, 0), "")</f>
        <v>2</v>
      </c>
      <c r="F14" s="5">
        <f>IFERROR(VLOOKUP($C14, 'Base sheet'!$C$2:$L$853, 4, 0), "")</f>
        <v>98.991</v>
      </c>
      <c r="G14" t="str">
        <f>IFERROR(VLOOKUP($C14, 'Base sheet'!$C$2:$L$853, 5, 0), "")</f>
        <v>Late night</v>
      </c>
      <c r="H14" s="4">
        <f>IFERROR(VLOOKUP($C14, 'Base sheet'!$C$2:$L$853, 6, 0), "")</f>
        <v>0.3</v>
      </c>
      <c r="I14">
        <f>IFERROR(VLOOKUP($C14, 'Base sheet'!$C$2:$L$853, 7, 0), "")</f>
        <v>2</v>
      </c>
      <c r="J14">
        <f>IFERROR(VLOOKUP($C14, 'Base sheet'!$C$2:$L$853, 8, 0), "")</f>
        <v>2</v>
      </c>
      <c r="K14" t="str">
        <f>IFERROR(VLOOKUP($C14, 'Base sheet'!$C$2:$L$853, 9, 0), "")</f>
        <v>None</v>
      </c>
      <c r="L14" t="str">
        <f>IFERROR(IF(VLOOKUP($C14, 'Base sheet'!$C$2:$L$853, 10, 0) = 0, "", VLOOKUP($C14, 'Base sheet'!$C$2:$L$853, 10, 0)), "")</f>
        <v/>
      </c>
    </row>
    <row r="15" spans="1:12" x14ac:dyDescent="0.2">
      <c r="A15" t="s">
        <v>1353</v>
      </c>
      <c r="B15" t="s">
        <v>1354</v>
      </c>
      <c r="C15" s="7" t="str">
        <f t="shared" si="0"/>
        <v>My Kink Is Karma.Chappell Roan</v>
      </c>
      <c r="D15">
        <f>IFERROR(VLOOKUP($C15, 'Base sheet'!$C$2:$L$853, 2, 0), "")</f>
        <v>3</v>
      </c>
      <c r="E15">
        <f>IFERROR(VLOOKUP($C15, 'Base sheet'!$C$2:$L$853, 3, 0), "")</f>
        <v>3</v>
      </c>
      <c r="F15" s="5">
        <f>IFERROR(VLOOKUP($C15, 'Base sheet'!$C$2:$L$853, 4, 0), "")</f>
        <v>86.727000000000004</v>
      </c>
      <c r="G15" t="str">
        <f>IFERROR(VLOOKUP($C15, 'Base sheet'!$C$2:$L$853, 5, 0), "")</f>
        <v>Pop, Rock</v>
      </c>
      <c r="H15" s="4">
        <f>IFERROR(VLOOKUP($C15, 'Base sheet'!$C$2:$L$853, 6, 0), "")</f>
        <v>0.4</v>
      </c>
      <c r="I15">
        <f>IFERROR(VLOOKUP($C15, 'Base sheet'!$C$2:$L$853, 7, 0), "")</f>
        <v>2</v>
      </c>
      <c r="J15">
        <f>IFERROR(VLOOKUP($C15, 'Base sheet'!$C$2:$L$853, 8, 0), "")</f>
        <v>2</v>
      </c>
      <c r="K15" t="str">
        <f>IFERROR(VLOOKUP($C15, 'Base sheet'!$C$2:$L$853, 9, 0), "")</f>
        <v>None</v>
      </c>
      <c r="L15" t="str">
        <f>IFERROR(IF(VLOOKUP($C15, 'Base sheet'!$C$2:$L$853, 10, 0) = 0, "", VLOOKUP($C15, 'Base sheet'!$C$2:$L$853, 10, 0)), "")</f>
        <v>Clean but inappropriate?</v>
      </c>
    </row>
    <row r="16" spans="1:12" x14ac:dyDescent="0.2">
      <c r="A16" t="s">
        <v>994</v>
      </c>
      <c r="B16" t="s">
        <v>1362</v>
      </c>
      <c r="C16" s="7" t="str">
        <f t="shared" si="0"/>
        <v>Genie in a Bottle.Oshri</v>
      </c>
      <c r="D16">
        <f>IFERROR(VLOOKUP($C16, 'Base sheet'!$C$2:$L$853, 2, 0), "")</f>
        <v>3</v>
      </c>
      <c r="E16">
        <f>IFERROR(VLOOKUP($C16, 'Base sheet'!$C$2:$L$853, 3, 0), "")</f>
        <v>3</v>
      </c>
      <c r="F16" s="5">
        <f>IFERROR(VLOOKUP($C16, 'Base sheet'!$C$2:$L$853, 4, 0), "")</f>
        <v>93.521000000000001</v>
      </c>
      <c r="G16" t="str">
        <f>IFERROR(VLOOKUP($C16, 'Base sheet'!$C$2:$L$853, 5, 0), "")</f>
        <v>Covers</v>
      </c>
      <c r="H16" s="4">
        <f>IFERROR(VLOOKUP($C16, 'Base sheet'!$C$2:$L$853, 6, 0), "")</f>
        <v>0.2</v>
      </c>
      <c r="I16">
        <f>IFERROR(VLOOKUP($C16, 'Base sheet'!$C$2:$L$853, 7, 0), "")</f>
        <v>2</v>
      </c>
      <c r="J16">
        <f>IFERROR(VLOOKUP($C16, 'Base sheet'!$C$2:$L$853, 8, 0), "")</f>
        <v>4</v>
      </c>
      <c r="K16" t="str">
        <f>IFERROR(VLOOKUP($C16, 'Base sheet'!$C$2:$L$853, 9, 0), "")</f>
        <v>None</v>
      </c>
      <c r="L16" t="str">
        <f>IFERROR(IF(VLOOKUP($C16, 'Base sheet'!$C$2:$L$853, 10, 0) = 0, "", VLOOKUP($C16, 'Base sheet'!$C$2:$L$853, 10, 0)), "")</f>
        <v/>
      </c>
    </row>
    <row r="17" spans="1:12" x14ac:dyDescent="0.2">
      <c r="A17" t="s">
        <v>318</v>
      </c>
      <c r="B17" t="s">
        <v>319</v>
      </c>
      <c r="C17" s="7" t="str">
        <f t="shared" si="0"/>
        <v>Piñata (feat. BIA, Kap G &amp; Justin Quiles).Vice,Kap G,Justin Quiles,BIA</v>
      </c>
      <c r="D17">
        <f>IFERROR(VLOOKUP($C17, 'Base sheet'!$C$2:$L$853, 2, 0), "")</f>
        <v>4</v>
      </c>
      <c r="E17">
        <f>IFERROR(VLOOKUP($C17, 'Base sheet'!$C$2:$L$853, 3, 0), "")</f>
        <v>4</v>
      </c>
      <c r="F17" s="5">
        <f>IFERROR(VLOOKUP($C17, 'Base sheet'!$C$2:$L$853, 4, 0), "")</f>
        <v>100.021</v>
      </c>
      <c r="G17" t="str">
        <f>IFERROR(VLOOKUP($C17, 'Base sheet'!$C$2:$L$853, 5, 0), "")</f>
        <v>Pop, Rap</v>
      </c>
      <c r="H17" s="4">
        <f>IFERROR(VLOOKUP($C17, 'Base sheet'!$C$2:$L$853, 6, 0), "")</f>
        <v>0.2</v>
      </c>
      <c r="I17">
        <f>IFERROR(VLOOKUP($C17, 'Base sheet'!$C$2:$L$853, 7, 0), "")</f>
        <v>2</v>
      </c>
      <c r="J17">
        <f>IFERROR(VLOOKUP($C17, 'Base sheet'!$C$2:$L$853, 8, 0), "")</f>
        <v>3</v>
      </c>
      <c r="K17" t="str">
        <f>IFERROR(VLOOKUP($C17, 'Base sheet'!$C$2:$L$853, 9, 0), "")</f>
        <v>None</v>
      </c>
      <c r="L17" t="str">
        <f>IFERROR(IF(VLOOKUP($C17, 'Base sheet'!$C$2:$L$853, 10, 0) = 0, "", VLOOKUP($C17, 'Base sheet'!$C$2:$L$853, 10, 0)), "")</f>
        <v>Explicit (lightly)</v>
      </c>
    </row>
    <row r="18" spans="1:12" x14ac:dyDescent="0.2">
      <c r="A18" t="s">
        <v>1357</v>
      </c>
      <c r="B18" t="s">
        <v>1358</v>
      </c>
      <c r="C18" s="7" t="str">
        <f t="shared" si="0"/>
        <v>Roll Your Eyes.Chance Peña</v>
      </c>
      <c r="D18">
        <f>IFERROR(VLOOKUP($C18, 'Base sheet'!$C$2:$L$853, 2, 0), "")</f>
        <v>3</v>
      </c>
      <c r="E18">
        <f>IFERROR(VLOOKUP($C18, 'Base sheet'!$C$2:$L$853, 3, 0), "")</f>
        <v>3</v>
      </c>
      <c r="F18" s="5">
        <f>IFERROR(VLOOKUP($C18, 'Base sheet'!$C$2:$L$853, 4, 0), "")</f>
        <v>84.463999999999999</v>
      </c>
      <c r="G18" t="str">
        <f>IFERROR(VLOOKUP($C18, 'Base sheet'!$C$2:$L$853, 5, 0), "")</f>
        <v>Baddie pop</v>
      </c>
      <c r="H18" s="4">
        <f>IFERROR(VLOOKUP($C18, 'Base sheet'!$C$2:$L$853, 6, 0), "")</f>
        <v>0.60799999999999998</v>
      </c>
      <c r="I18">
        <f>IFERROR(VLOOKUP($C18, 'Base sheet'!$C$2:$L$853, 7, 0), "")</f>
        <v>2</v>
      </c>
      <c r="J18">
        <f>IFERROR(VLOOKUP($C18, 'Base sheet'!$C$2:$L$853, 8, 0), "")</f>
        <v>2</v>
      </c>
      <c r="K18" t="str">
        <f>IFERROR(VLOOKUP($C18, 'Base sheet'!$C$2:$L$853, 9, 0), "")</f>
        <v>None</v>
      </c>
      <c r="L18" t="str">
        <f>IFERROR(IF(VLOOKUP($C18, 'Base sheet'!$C$2:$L$853, 10, 0) = 0, "", VLOOKUP($C18, 'Base sheet'!$C$2:$L$853, 10, 0)), "")</f>
        <v>Hard bridge</v>
      </c>
    </row>
    <row r="19" spans="1:12" x14ac:dyDescent="0.2">
      <c r="A19" t="s">
        <v>756</v>
      </c>
      <c r="B19" t="s">
        <v>749</v>
      </c>
      <c r="C19" s="7" t="str">
        <f t="shared" si="0"/>
        <v>U Remind Me - Recorded at Spotify Studios NYC.James TW</v>
      </c>
      <c r="D19">
        <f>IFERROR(VLOOKUP($C19, 'Base sheet'!$C$2:$L$853, 2, 0), "")</f>
        <v>3</v>
      </c>
      <c r="E19">
        <f>IFERROR(VLOOKUP($C19, 'Base sheet'!$C$2:$L$853, 3, 0), "")</f>
        <v>2</v>
      </c>
      <c r="F19" s="5">
        <f>IFERROR(VLOOKUP($C19, 'Base sheet'!$C$2:$L$853, 4, 0), "")</f>
        <v>96.685000000000002</v>
      </c>
      <c r="G19" t="str">
        <f>IFERROR(VLOOKUP($C19, 'Base sheet'!$C$2:$L$853, 5, 0), "")</f>
        <v>Singer songwriter, Covers</v>
      </c>
      <c r="H19" s="4">
        <f>IFERROR(VLOOKUP($C19, 'Base sheet'!$C$2:$L$853, 6, 0), "")</f>
        <v>0.9</v>
      </c>
      <c r="I19">
        <f>IFERROR(VLOOKUP($C19, 'Base sheet'!$C$2:$L$853, 7, 0), "")</f>
        <v>2</v>
      </c>
      <c r="J19">
        <f>IFERROR(VLOOKUP($C19, 'Base sheet'!$C$2:$L$853, 8, 0), "")</f>
        <v>5</v>
      </c>
      <c r="K19" t="str">
        <f>IFERROR(VLOOKUP($C19, 'Base sheet'!$C$2:$L$853, 9, 0), "")</f>
        <v>Falling</v>
      </c>
      <c r="L19" t="str">
        <f>IFERROR(IF(VLOOKUP($C19, 'Base sheet'!$C$2:$L$853, 10, 0) = 0, "", VLOOKUP($C19, 'Base sheet'!$C$2:$L$853, 10, 0)), "")</f>
        <v/>
      </c>
    </row>
    <row r="20" spans="1:12" x14ac:dyDescent="0.2">
      <c r="A20" t="s">
        <v>1190</v>
      </c>
      <c r="B20" t="s">
        <v>1191</v>
      </c>
      <c r="C20" s="7" t="str">
        <f t="shared" si="0"/>
        <v>Glass of Whisky.Sara Diamond</v>
      </c>
      <c r="D20">
        <f>IFERROR(VLOOKUP($C20, 'Base sheet'!$C$2:$L$853, 2, 0), "")</f>
        <v>2</v>
      </c>
      <c r="E20">
        <f>IFERROR(VLOOKUP($C20, 'Base sheet'!$C$2:$L$853, 3, 0), "")</f>
        <v>2</v>
      </c>
      <c r="F20" s="5">
        <f>IFERROR(VLOOKUP($C20, 'Base sheet'!$C$2:$L$853, 4, 0), "")</f>
        <v>84</v>
      </c>
      <c r="G20" t="str">
        <f>IFERROR(VLOOKUP($C20, 'Base sheet'!$C$2:$L$853, 5, 0), "")</f>
        <v>R&amp;B</v>
      </c>
      <c r="H20" s="4">
        <f>IFERROR(VLOOKUP($C20, 'Base sheet'!$C$2:$L$853, 6, 0), "")</f>
        <v>0.5</v>
      </c>
      <c r="I20">
        <f>IFERROR(VLOOKUP($C20, 'Base sheet'!$C$2:$L$853, 7, 0), "")</f>
        <v>2</v>
      </c>
      <c r="J20">
        <f>IFERROR(VLOOKUP($C20, 'Base sheet'!$C$2:$L$853, 8, 0), "")</f>
        <v>4</v>
      </c>
      <c r="K20" t="str">
        <f>IFERROR(VLOOKUP($C20, 'Base sheet'!$C$2:$L$853, 9, 0), "")</f>
        <v>None</v>
      </c>
      <c r="L20" t="str">
        <f>IFERROR(IF(VLOOKUP($C20, 'Base sheet'!$C$2:$L$853, 10, 0) = 0, "", VLOOKUP($C20, 'Base sheet'!$C$2:$L$853, 10, 0)), "")</f>
        <v/>
      </c>
    </row>
    <row r="21" spans="1:12" x14ac:dyDescent="0.2">
      <c r="A21" t="s">
        <v>1371</v>
      </c>
      <c r="B21" t="s">
        <v>441</v>
      </c>
      <c r="C21" s="7" t="str">
        <f t="shared" si="0"/>
        <v>BIRDS OF A FEATHER.Billie Eilish</v>
      </c>
      <c r="D21">
        <f>IFERROR(VLOOKUP($C21, 'Base sheet'!$C$2:$L$853, 2, 0), "")</f>
        <v>3</v>
      </c>
      <c r="E21">
        <f>IFERROR(VLOOKUP($C21, 'Base sheet'!$C$2:$L$853, 3, 0), "")</f>
        <v>3</v>
      </c>
      <c r="F21" s="5">
        <f>IFERROR(VLOOKUP($C21, 'Base sheet'!$C$2:$L$853, 4, 0), "")</f>
        <v>104.97799999999999</v>
      </c>
      <c r="G21" t="str">
        <f>IFERROR(VLOOKUP($C21, 'Base sheet'!$C$2:$L$853, 5, 0), "")</f>
        <v>Pop</v>
      </c>
      <c r="H21" s="4">
        <f>IFERROR(VLOOKUP($C21, 'Base sheet'!$C$2:$L$853, 6, 0), "")</f>
        <v>0.2</v>
      </c>
      <c r="I21">
        <f>IFERROR(VLOOKUP($C21, 'Base sheet'!$C$2:$L$853, 7, 0), "")</f>
        <v>2</v>
      </c>
      <c r="J21">
        <f>IFERROR(VLOOKUP($C21, 'Base sheet'!$C$2:$L$853, 8, 0), "")</f>
        <v>4</v>
      </c>
      <c r="K21" t="str">
        <f>IFERROR(VLOOKUP($C21, 'Base sheet'!$C$2:$L$853, 9, 0), "")</f>
        <v>None</v>
      </c>
      <c r="L21" t="str">
        <f>IFERROR(IF(VLOOKUP($C21, 'Base sheet'!$C$2:$L$853, 10, 0) = 0, "", VLOOKUP($C21, 'Base sheet'!$C$2:$L$853, 10, 0)), "")</f>
        <v/>
      </c>
    </row>
    <row r="22" spans="1:12" x14ac:dyDescent="0.2">
      <c r="A22" s="7">
        <v>911</v>
      </c>
      <c r="B22" t="s">
        <v>1209</v>
      </c>
      <c r="C22" s="7" t="str">
        <f t="shared" si="0"/>
        <v>911.Teddy Swims</v>
      </c>
      <c r="D22">
        <f>IFERROR(VLOOKUP($C22, 'Base sheet'!$C$2:$L$853, 2, 0), "")</f>
        <v>3</v>
      </c>
      <c r="E22">
        <f>IFERROR(VLOOKUP($C22, 'Base sheet'!$C$2:$L$853, 3, 0), "")</f>
        <v>3</v>
      </c>
      <c r="F22" s="5">
        <f>IFERROR(VLOOKUP($C22, 'Base sheet'!$C$2:$L$853, 4, 0), "")</f>
        <v>98.933999999999997</v>
      </c>
      <c r="G22" t="str">
        <f>IFERROR(VLOOKUP($C22, 'Base sheet'!$C$2:$L$853, 5, 0), "")</f>
        <v>R&amp;B</v>
      </c>
      <c r="H22" s="4">
        <f>IFERROR(VLOOKUP($C22, 'Base sheet'!$C$2:$L$853, 6, 0), "")</f>
        <v>0.4</v>
      </c>
      <c r="I22">
        <f>IFERROR(VLOOKUP($C22, 'Base sheet'!$C$2:$L$853, 7, 0), "")</f>
        <v>1</v>
      </c>
      <c r="J22">
        <f>IFERROR(VLOOKUP($C22, 'Base sheet'!$C$2:$L$853, 8, 0), "")</f>
        <v>4</v>
      </c>
      <c r="K22" t="str">
        <f>IFERROR(VLOOKUP($C22, 'Base sheet'!$C$2:$L$853, 9, 0), "")</f>
        <v>None</v>
      </c>
      <c r="L22" t="str">
        <f>IFERROR(IF(VLOOKUP($C22, 'Base sheet'!$C$2:$L$853, 10, 0) = 0, "", VLOOKUP($C22, 'Base sheet'!$C$2:$L$853, 10, 0)), "")</f>
        <v>Explicit (lightly)</v>
      </c>
    </row>
    <row r="23" spans="1:12" x14ac:dyDescent="0.2">
      <c r="A23" t="s">
        <v>417</v>
      </c>
      <c r="B23" t="s">
        <v>418</v>
      </c>
      <c r="C23" s="7" t="str">
        <f t="shared" si="0"/>
        <v>The Devil.BANKS</v>
      </c>
      <c r="D23">
        <f>IFERROR(VLOOKUP($C23, 'Base sheet'!$C$2:$L$853, 2, 0), "")</f>
        <v>3</v>
      </c>
      <c r="E23">
        <f>IFERROR(VLOOKUP($C23, 'Base sheet'!$C$2:$L$853, 3, 0), "")</f>
        <v>3</v>
      </c>
      <c r="F23" s="5">
        <f>IFERROR(VLOOKUP($C23, 'Base sheet'!$C$2:$L$853, 4, 0), "")</f>
        <v>94.028000000000006</v>
      </c>
      <c r="G23" t="str">
        <f>IFERROR(VLOOKUP($C23, 'Base sheet'!$C$2:$L$853, 5, 0), "")</f>
        <v>Baddie pop</v>
      </c>
      <c r="H23" s="4">
        <f>IFERROR(VLOOKUP($C23, 'Base sheet'!$C$2:$L$853, 6, 0), "")</f>
        <v>0.2</v>
      </c>
      <c r="I23">
        <f>IFERROR(VLOOKUP($C23, 'Base sheet'!$C$2:$L$853, 7, 0), "")</f>
        <v>2</v>
      </c>
      <c r="J23">
        <f>IFERROR(VLOOKUP($C23, 'Base sheet'!$C$2:$L$853, 8, 0), "")</f>
        <v>3</v>
      </c>
      <c r="K23" t="str">
        <f>IFERROR(VLOOKUP($C23, 'Base sheet'!$C$2:$L$853, 9, 0), "")</f>
        <v>None</v>
      </c>
      <c r="L23" t="str">
        <f>IFERROR(IF(VLOOKUP($C23, 'Base sheet'!$C$2:$L$853, 10, 0) = 0, "", VLOOKUP($C23, 'Base sheet'!$C$2:$L$853, 10, 0)), "")</f>
        <v/>
      </c>
    </row>
    <row r="24" spans="1:12" x14ac:dyDescent="0.2">
      <c r="A24" t="s">
        <v>918</v>
      </c>
      <c r="B24" t="s">
        <v>919</v>
      </c>
      <c r="C24" s="7" t="str">
        <f t="shared" si="0"/>
        <v>Si No Estás.iñigo quintero</v>
      </c>
      <c r="D24">
        <f>IFERROR(VLOOKUP($C24, 'Base sheet'!$C$2:$L$853, 2, 0), "")</f>
        <v>3</v>
      </c>
      <c r="E24">
        <f>IFERROR(VLOOKUP($C24, 'Base sheet'!$C$2:$L$853, 3, 0), "")</f>
        <v>2</v>
      </c>
      <c r="F24" s="5">
        <f>IFERROR(VLOOKUP($C24, 'Base sheet'!$C$2:$L$853, 4, 0), "")</f>
        <v>98.224000000000004</v>
      </c>
      <c r="G24" t="str">
        <f>IFERROR(VLOOKUP($C24, 'Base sheet'!$C$2:$L$853, 5, 0), "")</f>
        <v>Singer songwriter, Non-english</v>
      </c>
      <c r="H24" s="4">
        <f>IFERROR(VLOOKUP($C24, 'Base sheet'!$C$2:$L$853, 6, 0), "")</f>
        <v>0.7</v>
      </c>
      <c r="I24">
        <f>IFERROR(VLOOKUP($C24, 'Base sheet'!$C$2:$L$853, 7, 0), "")</f>
        <v>2</v>
      </c>
      <c r="J24">
        <f>IFERROR(VLOOKUP($C24, 'Base sheet'!$C$2:$L$853, 8, 0), "")</f>
        <v>2</v>
      </c>
      <c r="K24" t="str">
        <f>IFERROR(VLOOKUP($C24, 'Base sheet'!$C$2:$L$853, 9, 0), "")</f>
        <v>Falling</v>
      </c>
      <c r="L24" t="str">
        <f>IFERROR(IF(VLOOKUP($C24, 'Base sheet'!$C$2:$L$853, 10, 0) = 0, "", VLOOKUP($C24, 'Base sheet'!$C$2:$L$853, 10, 0)), "")</f>
        <v/>
      </c>
    </row>
    <row r="25" spans="1:12" x14ac:dyDescent="0.2">
      <c r="A25" t="s">
        <v>68</v>
      </c>
      <c r="B25" t="s">
        <v>69</v>
      </c>
      <c r="C25" s="7" t="str">
        <f t="shared" si="0"/>
        <v>Take Me Where Your Heart Is.Q</v>
      </c>
      <c r="D25">
        <f>IFERROR(VLOOKUP($C25, 'Base sheet'!$C$2:$L$853, 2, 0), "")</f>
        <v>2</v>
      </c>
      <c r="E25">
        <f>IFERROR(VLOOKUP($C25, 'Base sheet'!$C$2:$L$853, 3, 0), "")</f>
        <v>2</v>
      </c>
      <c r="F25" s="5">
        <f>IFERROR(VLOOKUP($C25, 'Base sheet'!$C$2:$L$853, 4, 0), "")</f>
        <v>89.980999999999995</v>
      </c>
      <c r="G25" t="str">
        <f>IFERROR(VLOOKUP($C25, 'Base sheet'!$C$2:$L$853, 5, 0), "")</f>
        <v>R&amp;B</v>
      </c>
      <c r="H25" s="4">
        <f>IFERROR(VLOOKUP($C25, 'Base sheet'!$C$2:$L$853, 6, 0), "")</f>
        <v>0.49399999999999999</v>
      </c>
      <c r="I25">
        <f>IFERROR(VLOOKUP($C25, 'Base sheet'!$C$2:$L$853, 7, 0), "")</f>
        <v>1</v>
      </c>
      <c r="J25">
        <f>IFERROR(VLOOKUP($C25, 'Base sheet'!$C$2:$L$853, 8, 0), "")</f>
        <v>3</v>
      </c>
      <c r="K25" t="str">
        <f>IFERROR(VLOOKUP($C25, 'Base sheet'!$C$2:$L$853, 9, 0), "")</f>
        <v>None</v>
      </c>
      <c r="L25" t="str">
        <f>IFERROR(IF(VLOOKUP($C25, 'Base sheet'!$C$2:$L$853, 10, 0) = 0, "", VLOOKUP($C25, 'Base sheet'!$C$2:$L$853, 10, 0)), "")</f>
        <v/>
      </c>
    </row>
    <row r="26" spans="1:12" x14ac:dyDescent="0.2">
      <c r="A26" t="s">
        <v>1142</v>
      </c>
      <c r="B26" t="s">
        <v>1143</v>
      </c>
      <c r="C26" s="7" t="str">
        <f t="shared" si="0"/>
        <v>Stuck In My Head (feat. AJ Mitchell).Captain Cuts,AJ Mitchell</v>
      </c>
      <c r="D26">
        <f>IFERROR(VLOOKUP($C26, 'Base sheet'!$C$2:$L$853, 2, 0), "")</f>
        <v>2</v>
      </c>
      <c r="E26">
        <f>IFERROR(VLOOKUP($C26, 'Base sheet'!$C$2:$L$853, 3, 0), "")</f>
        <v>3</v>
      </c>
      <c r="F26" s="5">
        <f>IFERROR(VLOOKUP($C26, 'Base sheet'!$C$2:$L$853, 4, 0), "")</f>
        <v>102.09</v>
      </c>
      <c r="G26" t="str">
        <f>IFERROR(VLOOKUP($C26, 'Base sheet'!$C$2:$L$853, 5, 0), "")</f>
        <v>Pop</v>
      </c>
      <c r="H26" s="4">
        <f>IFERROR(VLOOKUP($C26, 'Base sheet'!$C$2:$L$853, 6, 0), "")</f>
        <v>0.20300000000000001</v>
      </c>
      <c r="I26">
        <f>IFERROR(VLOOKUP($C26, 'Base sheet'!$C$2:$L$853, 7, 0), "")</f>
        <v>1</v>
      </c>
      <c r="J26">
        <f>IFERROR(VLOOKUP($C26, 'Base sheet'!$C$2:$L$853, 8, 0), "")</f>
        <v>4</v>
      </c>
      <c r="K26" t="str">
        <f>IFERROR(VLOOKUP($C26, 'Base sheet'!$C$2:$L$853, 9, 0), "")</f>
        <v>Rising</v>
      </c>
      <c r="L26" t="str">
        <f>IFERROR(IF(VLOOKUP($C26, 'Base sheet'!$C$2:$L$853, 10, 0) = 0, "", VLOOKUP($C26, 'Base sheet'!$C$2:$L$853, 10, 0)), "")</f>
        <v/>
      </c>
    </row>
    <row r="27" spans="1:12" x14ac:dyDescent="0.2">
      <c r="A27" t="s">
        <v>1365</v>
      </c>
      <c r="B27" t="s">
        <v>1366</v>
      </c>
      <c r="C27" s="7" t="str">
        <f t="shared" si="0"/>
        <v>Baby Boy (feat. Sean Paul).Beyoncé,Sean Paul</v>
      </c>
      <c r="D27">
        <f>IFERROR(VLOOKUP($C27, 'Base sheet'!$C$2:$L$853, 2, 0), "")</f>
        <v>3</v>
      </c>
      <c r="E27">
        <f>IFERROR(VLOOKUP($C27, 'Base sheet'!$C$2:$L$853, 3, 0), "")</f>
        <v>3</v>
      </c>
      <c r="F27" s="5">
        <f>IFERROR(VLOOKUP($C27, 'Base sheet'!$C$2:$L$853, 4, 0), "")</f>
        <v>91.025000000000006</v>
      </c>
      <c r="G27" t="str">
        <f>IFERROR(VLOOKUP($C27, 'Base sheet'!$C$2:$L$853, 5, 0), "")</f>
        <v>Throwback, Pop</v>
      </c>
      <c r="H27" s="4">
        <f>IFERROR(VLOOKUP($C27, 'Base sheet'!$C$2:$L$853, 6, 0), "")</f>
        <v>0.4</v>
      </c>
      <c r="I27">
        <f>IFERROR(VLOOKUP($C27, 'Base sheet'!$C$2:$L$853, 7, 0), "")</f>
        <v>1</v>
      </c>
      <c r="J27">
        <f>IFERROR(VLOOKUP($C27, 'Base sheet'!$C$2:$L$853, 8, 0), "")</f>
        <v>5</v>
      </c>
      <c r="K27" t="str">
        <f>IFERROR(VLOOKUP($C27, 'Base sheet'!$C$2:$L$853, 9, 0), "")</f>
        <v>None</v>
      </c>
      <c r="L27" t="str">
        <f>IFERROR(IF(VLOOKUP($C27, 'Base sheet'!$C$2:$L$853, 10, 0) = 0, "", VLOOKUP($C27, 'Base sheet'!$C$2:$L$853, 10, 0)), "")</f>
        <v/>
      </c>
    </row>
    <row r="28" spans="1:12" x14ac:dyDescent="0.2">
      <c r="A28" t="s">
        <v>885</v>
      </c>
      <c r="B28" t="s">
        <v>138</v>
      </c>
      <c r="C28" s="7" t="str">
        <f t="shared" si="0"/>
        <v>Trade it for the Night - Single Version.HAEVN</v>
      </c>
      <c r="D28">
        <f>IFERROR(VLOOKUP($C28, 'Base sheet'!$C$2:$L$853, 2, 0), "")</f>
        <v>3</v>
      </c>
      <c r="E28">
        <f>IFERROR(VLOOKUP($C28, 'Base sheet'!$C$2:$L$853, 3, 0), "")</f>
        <v>3</v>
      </c>
      <c r="F28" s="5">
        <f>IFERROR(VLOOKUP($C28, 'Base sheet'!$C$2:$L$853, 4, 0), "")</f>
        <v>100.48</v>
      </c>
      <c r="G28" t="str">
        <f>IFERROR(VLOOKUP($C28, 'Base sheet'!$C$2:$L$853, 5, 0), "")</f>
        <v>Late night</v>
      </c>
      <c r="H28" s="4">
        <f>IFERROR(VLOOKUP($C28, 'Base sheet'!$C$2:$L$853, 6, 0), "")</f>
        <v>0.14099999999999999</v>
      </c>
      <c r="I28">
        <f>IFERROR(VLOOKUP($C28, 'Base sheet'!$C$2:$L$853, 7, 0), "")</f>
        <v>3</v>
      </c>
      <c r="J28">
        <f>IFERROR(VLOOKUP($C28, 'Base sheet'!$C$2:$L$853, 8, 0), "")</f>
        <v>3</v>
      </c>
      <c r="K28" t="str">
        <f>IFERROR(VLOOKUP($C28, 'Base sheet'!$C$2:$L$853, 9, 0), "")</f>
        <v>None</v>
      </c>
      <c r="L28" t="str">
        <f>IFERROR(IF(VLOOKUP($C28, 'Base sheet'!$C$2:$L$853, 10, 0) = 0, "", VLOOKUP($C28, 'Base sheet'!$C$2:$L$853, 10, 0)), "")</f>
        <v/>
      </c>
    </row>
    <row r="29" spans="1:12" x14ac:dyDescent="0.2">
      <c r="A29" t="s">
        <v>710</v>
      </c>
      <c r="B29" t="s">
        <v>632</v>
      </c>
      <c r="C29" s="7" t="str">
        <f t="shared" si="0"/>
        <v>Feel Good.Charlotte Cardin</v>
      </c>
      <c r="D29">
        <f>IFERROR(VLOOKUP($C29, 'Base sheet'!$C$2:$L$853, 2, 0), "")</f>
        <v>3</v>
      </c>
      <c r="E29">
        <f>IFERROR(VLOOKUP($C29, 'Base sheet'!$C$2:$L$853, 3, 0), "")</f>
        <v>4</v>
      </c>
      <c r="F29" s="5">
        <f>IFERROR(VLOOKUP($C29, 'Base sheet'!$C$2:$L$853, 4, 0), "")</f>
        <v>111.078</v>
      </c>
      <c r="G29" t="str">
        <f>IFERROR(VLOOKUP($C29, 'Base sheet'!$C$2:$L$853, 5, 0), "")</f>
        <v>Late night, Non-english</v>
      </c>
      <c r="H29" s="4">
        <f>IFERROR(VLOOKUP($C29, 'Base sheet'!$C$2:$L$853, 6, 0), "")</f>
        <v>0.3</v>
      </c>
      <c r="I29">
        <f>IFERROR(VLOOKUP($C29, 'Base sheet'!$C$2:$L$853, 7, 0), "")</f>
        <v>3</v>
      </c>
      <c r="J29">
        <f>IFERROR(VLOOKUP($C29, 'Base sheet'!$C$2:$L$853, 8, 0), "")</f>
        <v>2</v>
      </c>
      <c r="K29" t="str">
        <f>IFERROR(VLOOKUP($C29, 'Base sheet'!$C$2:$L$853, 9, 0), "")</f>
        <v>Rising</v>
      </c>
      <c r="L29" t="str">
        <f>IFERROR(IF(VLOOKUP($C29, 'Base sheet'!$C$2:$L$853, 10, 0) = 0, "", VLOOKUP($C29, 'Base sheet'!$C$2:$L$853, 10, 0)), "")</f>
        <v/>
      </c>
    </row>
    <row r="30" spans="1:12" x14ac:dyDescent="0.2">
      <c r="A30" t="s">
        <v>10</v>
      </c>
      <c r="B30" t="s">
        <v>11</v>
      </c>
      <c r="C30" s="7" t="str">
        <f t="shared" ref="C30" si="1">A30&amp;"."&amp;B30</f>
        <v>just the two of us.Avenue Beat</v>
      </c>
      <c r="D30">
        <f>IFERROR(VLOOKUP($C30, 'Base sheet'!$C$2:$L$853, 2, 0), "")</f>
        <v>3</v>
      </c>
      <c r="E30">
        <f>IFERROR(VLOOKUP($C30, 'Base sheet'!$C$2:$L$853, 3, 0), "")</f>
        <v>3</v>
      </c>
      <c r="F30" s="5">
        <f>IFERROR(VLOOKUP($C30, 'Base sheet'!$C$2:$L$853, 4, 0), "")</f>
        <v>88.067999999999998</v>
      </c>
      <c r="G30" t="str">
        <f>IFERROR(VLOOKUP($C30, 'Base sheet'!$C$2:$L$853, 5, 0), "")</f>
        <v>Singer songwriter, Covers</v>
      </c>
      <c r="H30" s="4">
        <f>IFERROR(VLOOKUP($C30, 'Base sheet'!$C$2:$L$853, 6, 0), "")</f>
        <v>0.6</v>
      </c>
      <c r="I30">
        <f>IFERROR(VLOOKUP($C30, 'Base sheet'!$C$2:$L$853, 7, 0), "")</f>
        <v>1</v>
      </c>
      <c r="J30">
        <f>IFERROR(VLOOKUP($C30, 'Base sheet'!$C$2:$L$853, 8, 0), "")</f>
        <v>3</v>
      </c>
      <c r="K30" t="str">
        <f>IFERROR(VLOOKUP($C30, 'Base sheet'!$C$2:$L$853, 9, 0), "")</f>
        <v>None</v>
      </c>
      <c r="L30" t="str">
        <f>IFERROR(IF(VLOOKUP($C30, 'Base sheet'!$C$2:$L$853, 10, 0) = 0, "", VLOOKUP($C30, 'Base sheet'!$C$2:$L$853, 10, 0)), "")</f>
        <v/>
      </c>
    </row>
    <row r="31" spans="1:12" x14ac:dyDescent="0.2">
      <c r="A31" t="s">
        <v>1363</v>
      </c>
      <c r="B31" t="s">
        <v>1364</v>
      </c>
      <c r="C31" s="7" t="str">
        <f t="shared" si="0"/>
        <v>Cold War.Cautious Clay</v>
      </c>
      <c r="D31">
        <f>IFERROR(VLOOKUP($C31, 'Base sheet'!$C$2:$L$853, 2, 0), "")</f>
        <v>2</v>
      </c>
      <c r="E31">
        <f>IFERROR(VLOOKUP($C31, 'Base sheet'!$C$2:$L$853, 3, 0), "")</f>
        <v>2</v>
      </c>
      <c r="F31" s="5">
        <f>IFERROR(VLOOKUP($C31, 'Base sheet'!$C$2:$L$853, 4, 0), "")</f>
        <v>77.082999999999998</v>
      </c>
      <c r="G31" t="str">
        <f>IFERROR(VLOOKUP($C31, 'Base sheet'!$C$2:$L$853, 5, 0), "")</f>
        <v>Late night</v>
      </c>
      <c r="H31" s="4">
        <f>IFERROR(VLOOKUP($C31, 'Base sheet'!$C$2:$L$853, 6, 0), "")</f>
        <v>0.2</v>
      </c>
      <c r="I31">
        <f>IFERROR(VLOOKUP($C31, 'Base sheet'!$C$2:$L$853, 7, 0), "")</f>
        <v>2</v>
      </c>
      <c r="J31">
        <f>IFERROR(VLOOKUP($C31, 'Base sheet'!$C$2:$L$853, 8, 0), "")</f>
        <v>4</v>
      </c>
      <c r="K31" t="str">
        <f>IFERROR(VLOOKUP($C31, 'Base sheet'!$C$2:$L$853, 9, 0), "")</f>
        <v>None</v>
      </c>
      <c r="L31" t="str">
        <f>IFERROR(IF(VLOOKUP($C31, 'Base sheet'!$C$2:$L$853, 10, 0) = 0, "", VLOOKUP($C31, 'Base sheet'!$C$2:$L$853, 10, 0)), "")</f>
        <v>Explicit</v>
      </c>
    </row>
    <row r="32" spans="1:12" x14ac:dyDescent="0.2">
      <c r="A32" t="s">
        <v>50</v>
      </c>
      <c r="B32" t="s">
        <v>51</v>
      </c>
      <c r="C32" s="7" t="str">
        <f t="shared" si="0"/>
        <v>Chariot.Mega</v>
      </c>
      <c r="D32">
        <f>IFERROR(VLOOKUP($C32, 'Base sheet'!$C$2:$L$853, 2, 0), "")</f>
        <v>2</v>
      </c>
      <c r="E32">
        <f>IFERROR(VLOOKUP($C32, 'Base sheet'!$C$2:$L$853, 3, 0), "")</f>
        <v>3</v>
      </c>
      <c r="F32" s="5">
        <f>IFERROR(VLOOKUP($C32, 'Base sheet'!$C$2:$L$853, 4, 0), "")</f>
        <v>92.006</v>
      </c>
      <c r="G32" t="str">
        <f>IFERROR(VLOOKUP($C32, 'Base sheet'!$C$2:$L$853, 5, 0), "")</f>
        <v>Singer songwriter, Soul</v>
      </c>
      <c r="H32" s="4">
        <f>IFERROR(VLOOKUP($C32, 'Base sheet'!$C$2:$L$853, 6, 0), "")</f>
        <v>0.84399999999999997</v>
      </c>
      <c r="I32">
        <f>IFERROR(VLOOKUP($C32, 'Base sheet'!$C$2:$L$853, 7, 0), "")</f>
        <v>2</v>
      </c>
      <c r="J32">
        <f>IFERROR(VLOOKUP($C32, 'Base sheet'!$C$2:$L$853, 8, 0), "")</f>
        <v>3</v>
      </c>
      <c r="K32" t="str">
        <f>IFERROR(VLOOKUP($C32, 'Base sheet'!$C$2:$L$853, 9, 0), "")</f>
        <v>Rising</v>
      </c>
      <c r="L32" t="str">
        <f>IFERROR(IF(VLOOKUP($C32, 'Base sheet'!$C$2:$L$853, 10, 0) = 0, "", VLOOKUP($C32, 'Base sheet'!$C$2:$L$853, 10, 0)), "")</f>
        <v/>
      </c>
    </row>
    <row r="33" spans="1:12" x14ac:dyDescent="0.2">
      <c r="A33" t="s">
        <v>1321</v>
      </c>
      <c r="B33" t="s">
        <v>1322</v>
      </c>
      <c r="C33" s="7" t="str">
        <f t="shared" si="0"/>
        <v>Bad Vibrations.Jesper Jenset</v>
      </c>
      <c r="D33">
        <f>IFERROR(VLOOKUP($C33, 'Base sheet'!$C$2:$L$853, 2, 0), "")</f>
        <v>3</v>
      </c>
      <c r="E33">
        <f>IFERROR(VLOOKUP($C33, 'Base sheet'!$C$2:$L$853, 3, 0), "")</f>
        <v>3</v>
      </c>
      <c r="F33" s="5">
        <f>IFERROR(VLOOKUP($C33, 'Base sheet'!$C$2:$L$853, 4, 0), "")</f>
        <v>97.978999999999999</v>
      </c>
      <c r="G33" t="str">
        <f>IFERROR(VLOOKUP($C33, 'Base sheet'!$C$2:$L$853, 5, 0), "")</f>
        <v>Pop</v>
      </c>
      <c r="H33" s="4">
        <f>IFERROR(VLOOKUP($C33, 'Base sheet'!$C$2:$L$853, 6, 0), "")</f>
        <v>0.3</v>
      </c>
      <c r="I33">
        <f>IFERROR(VLOOKUP($C33, 'Base sheet'!$C$2:$L$853, 7, 0), "")</f>
        <v>1</v>
      </c>
      <c r="J33">
        <f>IFERROR(VLOOKUP($C33, 'Base sheet'!$C$2:$L$853, 8, 0), "")</f>
        <v>3</v>
      </c>
      <c r="K33" t="str">
        <f>IFERROR(VLOOKUP($C33, 'Base sheet'!$C$2:$L$853, 9, 0), "")</f>
        <v>None</v>
      </c>
      <c r="L33" t="str">
        <f>IFERROR(IF(VLOOKUP($C33, 'Base sheet'!$C$2:$L$853, 10, 0) = 0, "", VLOOKUP($C33, 'Base sheet'!$C$2:$L$853, 10, 0)), "")</f>
        <v>Explicit</v>
      </c>
    </row>
    <row r="34" spans="1:12" x14ac:dyDescent="0.2">
      <c r="A34" t="s">
        <v>720</v>
      </c>
      <c r="B34" t="s">
        <v>721</v>
      </c>
      <c r="C34" s="7" t="str">
        <f t="shared" si="0"/>
        <v>Wanted Man.Mat Kearney</v>
      </c>
      <c r="D34">
        <f>IFERROR(VLOOKUP($C34, 'Base sheet'!$C$2:$L$853, 2, 0), "")</f>
        <v>3</v>
      </c>
      <c r="E34">
        <f>IFERROR(VLOOKUP($C34, 'Base sheet'!$C$2:$L$853, 3, 0), "")</f>
        <v>3</v>
      </c>
      <c r="F34" s="5">
        <f>IFERROR(VLOOKUP($C34, 'Base sheet'!$C$2:$L$853, 4, 0), "")</f>
        <v>102</v>
      </c>
      <c r="G34" t="str">
        <f>IFERROR(VLOOKUP($C34, 'Base sheet'!$C$2:$L$853, 5, 0), "")</f>
        <v>Country</v>
      </c>
      <c r="H34" s="4">
        <f>IFERROR(VLOOKUP($C34, 'Base sheet'!$C$2:$L$853, 6, 0), "")</f>
        <v>0.80500000000000005</v>
      </c>
      <c r="I34">
        <f>IFERROR(VLOOKUP($C34, 'Base sheet'!$C$2:$L$853, 7, 0), "")</f>
        <v>2</v>
      </c>
      <c r="J34">
        <f>IFERROR(VLOOKUP($C34, 'Base sheet'!$C$2:$L$853, 8, 0), "")</f>
        <v>4</v>
      </c>
      <c r="K34" t="str">
        <f>IFERROR(VLOOKUP($C34, 'Base sheet'!$C$2:$L$853, 9, 0), "")</f>
        <v>None</v>
      </c>
      <c r="L34" t="str">
        <f>IFERROR(IF(VLOOKUP($C34, 'Base sheet'!$C$2:$L$853, 10, 0) = 0, "", VLOOKUP($C34, 'Base sheet'!$C$2:$L$853, 10, 0)), "")</f>
        <v/>
      </c>
    </row>
    <row r="35" spans="1:12" x14ac:dyDescent="0.2">
      <c r="A35" t="s">
        <v>549</v>
      </c>
      <c r="B35" t="s">
        <v>550</v>
      </c>
      <c r="C35" s="7" t="str">
        <f t="shared" si="0"/>
        <v>Lost.Blake Rose</v>
      </c>
      <c r="D35">
        <f>IFERROR(VLOOKUP($C35, 'Base sheet'!$C$2:$L$853, 2, 0), "")</f>
        <v>3</v>
      </c>
      <c r="E35">
        <f>IFERROR(VLOOKUP($C35, 'Base sheet'!$C$2:$L$853, 3, 0), "")</f>
        <v>3</v>
      </c>
      <c r="F35" s="5">
        <f>IFERROR(VLOOKUP($C35, 'Base sheet'!$C$2:$L$853, 4, 0), "")</f>
        <v>94.748999999999995</v>
      </c>
      <c r="G35" t="str">
        <f>IFERROR(VLOOKUP($C35, 'Base sheet'!$C$2:$L$853, 5, 0), "")</f>
        <v>Pop</v>
      </c>
      <c r="H35" s="4">
        <f>IFERROR(VLOOKUP($C35, 'Base sheet'!$C$2:$L$853, 6, 0), "")</f>
        <v>0.216</v>
      </c>
      <c r="I35">
        <f>IFERROR(VLOOKUP($C35, 'Base sheet'!$C$2:$L$853, 7, 0), "")</f>
        <v>1</v>
      </c>
      <c r="J35">
        <f>IFERROR(VLOOKUP($C35, 'Base sheet'!$C$2:$L$853, 8, 0), "")</f>
        <v>5</v>
      </c>
      <c r="K35" t="str">
        <f>IFERROR(VLOOKUP($C35, 'Base sheet'!$C$2:$L$853, 9, 0), "")</f>
        <v>None</v>
      </c>
      <c r="L35" t="str">
        <f>IFERROR(IF(VLOOKUP($C35, 'Base sheet'!$C$2:$L$853, 10, 0) = 0, "", VLOOKUP($C35, 'Base sheet'!$C$2:$L$853, 10, 0)), "")</f>
        <v/>
      </c>
    </row>
    <row r="36" spans="1:12" x14ac:dyDescent="0.2">
      <c r="A36" t="s">
        <v>855</v>
      </c>
      <c r="B36" t="s">
        <v>856</v>
      </c>
      <c r="C36" s="7" t="str">
        <f t="shared" si="0"/>
        <v>Trip.Ella Mai</v>
      </c>
      <c r="D36">
        <f>IFERROR(VLOOKUP($C36, 'Base sheet'!$C$2:$L$853, 2, 0), "")</f>
        <v>2</v>
      </c>
      <c r="E36">
        <f>IFERROR(VLOOKUP($C36, 'Base sheet'!$C$2:$L$853, 3, 0), "")</f>
        <v>1</v>
      </c>
      <c r="F36" s="5">
        <f>IFERROR(VLOOKUP($C36, 'Base sheet'!$C$2:$L$853, 4, 0), "")</f>
        <v>79.882000000000005</v>
      </c>
      <c r="G36" t="str">
        <f>IFERROR(VLOOKUP($C36, 'Base sheet'!$C$2:$L$853, 5, 0), "")</f>
        <v>R&amp;B</v>
      </c>
      <c r="H36" s="4">
        <f>IFERROR(VLOOKUP($C36, 'Base sheet'!$C$2:$L$853, 6, 0), "")</f>
        <v>0.5</v>
      </c>
      <c r="I36">
        <f>IFERROR(VLOOKUP($C36, 'Base sheet'!$C$2:$L$853, 7, 0), "")</f>
        <v>2</v>
      </c>
      <c r="J36">
        <f>IFERROR(VLOOKUP($C36, 'Base sheet'!$C$2:$L$853, 8, 0), "")</f>
        <v>5</v>
      </c>
      <c r="K36" t="str">
        <f>IFERROR(VLOOKUP($C36, 'Base sheet'!$C$2:$L$853, 9, 0), "")</f>
        <v>Falling</v>
      </c>
      <c r="L36" t="str">
        <f>IFERROR(IF(VLOOKUP($C36, 'Base sheet'!$C$2:$L$853, 10, 0) = 0, "", VLOOKUP($C36, 'Base sheet'!$C$2:$L$853, 10, 0)), "")</f>
        <v>Fade out at 3:20</v>
      </c>
    </row>
    <row r="37" spans="1:12" x14ac:dyDescent="0.2">
      <c r="A37" s="8" t="s">
        <v>428</v>
      </c>
      <c r="B37" t="s">
        <v>429</v>
      </c>
      <c r="C37" s="7" t="str">
        <f t="shared" si="0"/>
        <v>Over-the-Ocean Call.Lizzy McAlpine</v>
      </c>
      <c r="D37">
        <f>IFERROR(VLOOKUP($C37, 'Base sheet'!$C$2:$L$853, 2, 0), "")</f>
        <v>2</v>
      </c>
      <c r="E37">
        <f>IFERROR(VLOOKUP($C37, 'Base sheet'!$C$2:$L$853, 3, 0), "")</f>
        <v>2</v>
      </c>
      <c r="F37" s="5">
        <f>IFERROR(VLOOKUP($C37, 'Base sheet'!$C$2:$L$853, 4, 0), "")</f>
        <v>92.012</v>
      </c>
      <c r="G37" t="str">
        <f>IFERROR(VLOOKUP($C37, 'Base sheet'!$C$2:$L$853, 5, 0), "")</f>
        <v>Pop</v>
      </c>
      <c r="H37" s="4">
        <f>IFERROR(VLOOKUP($C37, 'Base sheet'!$C$2:$L$853, 6, 0), "")</f>
        <v>0.80600000000000005</v>
      </c>
      <c r="I37">
        <f>IFERROR(VLOOKUP($C37, 'Base sheet'!$C$2:$L$853, 7, 0), "")</f>
        <v>2</v>
      </c>
      <c r="J37">
        <f>IFERROR(VLOOKUP($C37, 'Base sheet'!$C$2:$L$853, 8, 0), "")</f>
        <v>3</v>
      </c>
      <c r="K37" t="str">
        <f>IFERROR(VLOOKUP($C37, 'Base sheet'!$C$2:$L$853, 9, 0), "")</f>
        <v>None</v>
      </c>
      <c r="L37" t="str">
        <f>IFERROR(IF(VLOOKUP($C37, 'Base sheet'!$C$2:$L$853, 10, 0) = 0, "", VLOOKUP($C37, 'Base sheet'!$C$2:$L$853, 10, 0)), "")</f>
        <v/>
      </c>
    </row>
    <row r="38" spans="1:12" x14ac:dyDescent="0.2">
      <c r="C38" s="7" t="str">
        <f t="shared" si="0"/>
        <v>.</v>
      </c>
      <c r="D38" t="str">
        <f>IFERROR(VLOOKUP($C38, 'Base sheet'!$C$2:$L$853, 2, 0), "")</f>
        <v/>
      </c>
      <c r="E38" t="str">
        <f>IFERROR(VLOOKUP($C38, 'Base sheet'!$C$2:$L$853, 3, 0), "")</f>
        <v/>
      </c>
      <c r="F38" s="5" t="str">
        <f>IFERROR(VLOOKUP($C38, 'Base sheet'!$C$2:$L$853, 4, 0), "")</f>
        <v/>
      </c>
      <c r="G38" t="str">
        <f>IFERROR(VLOOKUP($C38, 'Base sheet'!$C$2:$L$853, 5, 0), "")</f>
        <v/>
      </c>
      <c r="H38" s="4" t="str">
        <f>IFERROR(VLOOKUP($C38, 'Base sheet'!$C$2:$L$853, 6, 0), "")</f>
        <v/>
      </c>
      <c r="I38" t="str">
        <f>IFERROR(VLOOKUP($C38, 'Base sheet'!$C$2:$L$853, 7, 0), "")</f>
        <v/>
      </c>
      <c r="J38" t="str">
        <f>IFERROR(VLOOKUP($C38, 'Base sheet'!$C$2:$L$853, 8, 0), "")</f>
        <v/>
      </c>
      <c r="K38" t="str">
        <f>IFERROR(VLOOKUP($C38, 'Base sheet'!$C$2:$L$853, 9, 0), "")</f>
        <v/>
      </c>
      <c r="L38" t="str">
        <f>IFERROR(IF(VLOOKUP($C38, 'Base sheet'!$C$2:$L$853, 10, 0) = 0, "", VLOOKUP($C38, 'Base sheet'!$C$2:$L$853, 10, 0)), "")</f>
        <v/>
      </c>
    </row>
    <row r="39" spans="1:12" x14ac:dyDescent="0.2">
      <c r="A39" s="7"/>
      <c r="C39" s="7" t="str">
        <f t="shared" si="0"/>
        <v>.</v>
      </c>
      <c r="D39" t="str">
        <f>IFERROR(VLOOKUP($C39, 'Base sheet'!$C$2:$L$853, 2, 0), "")</f>
        <v/>
      </c>
      <c r="E39" t="str">
        <f>IFERROR(VLOOKUP($C39, 'Base sheet'!$C$2:$L$853, 3, 0), "")</f>
        <v/>
      </c>
      <c r="F39" s="5" t="str">
        <f>IFERROR(VLOOKUP($C39, 'Base sheet'!$C$2:$L$853, 4, 0), "")</f>
        <v/>
      </c>
      <c r="G39" t="str">
        <f>IFERROR(VLOOKUP($C39, 'Base sheet'!$C$2:$L$853, 5, 0), "")</f>
        <v/>
      </c>
      <c r="H39" s="4" t="str">
        <f>IFERROR(VLOOKUP($C39, 'Base sheet'!$C$2:$L$853, 6, 0), "")</f>
        <v/>
      </c>
      <c r="I39" t="str">
        <f>IFERROR(VLOOKUP($C39, 'Base sheet'!$C$2:$L$853, 7, 0), "")</f>
        <v/>
      </c>
      <c r="J39" t="str">
        <f>IFERROR(VLOOKUP($C39, 'Base sheet'!$C$2:$L$853, 8, 0), "")</f>
        <v/>
      </c>
      <c r="K39" t="str">
        <f>IFERROR(VLOOKUP($C39, 'Base sheet'!$C$2:$L$853, 9, 0), "")</f>
        <v/>
      </c>
      <c r="L39" t="str">
        <f>IFERROR(IF(VLOOKUP($C39, 'Base sheet'!$C$2:$L$853, 10, 0) = 0, "", VLOOKUP($C39, 'Base sheet'!$C$2:$L$853, 10, 0)), "")</f>
        <v/>
      </c>
    </row>
    <row r="40" spans="1:12" x14ac:dyDescent="0.2">
      <c r="C40" s="7" t="str">
        <f t="shared" si="0"/>
        <v>.</v>
      </c>
      <c r="D40" t="str">
        <f>IFERROR(VLOOKUP($C40, 'Base sheet'!$C$2:$L$853, 2, 0), "")</f>
        <v/>
      </c>
      <c r="E40" t="str">
        <f>IFERROR(VLOOKUP($C40, 'Base sheet'!$C$2:$L$853, 3, 0), "")</f>
        <v/>
      </c>
      <c r="F40" s="5" t="str">
        <f>IFERROR(VLOOKUP($C40, 'Base sheet'!$C$2:$L$853, 4, 0), "")</f>
        <v/>
      </c>
      <c r="G40" t="str">
        <f>IFERROR(VLOOKUP($C40, 'Base sheet'!$C$2:$L$853, 5, 0), "")</f>
        <v/>
      </c>
      <c r="H40" s="4" t="str">
        <f>IFERROR(VLOOKUP($C40, 'Base sheet'!$C$2:$L$853, 6, 0), "")</f>
        <v/>
      </c>
      <c r="I40" t="str">
        <f>IFERROR(VLOOKUP($C40, 'Base sheet'!$C$2:$L$853, 7, 0), "")</f>
        <v/>
      </c>
      <c r="J40" t="str">
        <f>IFERROR(VLOOKUP($C40, 'Base sheet'!$C$2:$L$853, 8, 0), "")</f>
        <v/>
      </c>
      <c r="K40" t="str">
        <f>IFERROR(VLOOKUP($C40, 'Base sheet'!$C$2:$L$853, 9, 0), "")</f>
        <v/>
      </c>
      <c r="L40" t="str">
        <f>IFERROR(IF(VLOOKUP($C40, 'Base sheet'!$C$2:$L$853, 10, 0) = 0, "", VLOOKUP($C40, 'Base sheet'!$C$2:$L$853, 10, 0)), "")</f>
        <v/>
      </c>
    </row>
    <row r="41" spans="1:12" x14ac:dyDescent="0.2">
      <c r="A41" s="7"/>
      <c r="C41" s="7" t="str">
        <f t="shared" si="0"/>
        <v>.</v>
      </c>
      <c r="D41" t="str">
        <f>IFERROR(VLOOKUP($C41, 'Base sheet'!$C$2:$L$853, 2, 0), "")</f>
        <v/>
      </c>
      <c r="E41" t="str">
        <f>IFERROR(VLOOKUP($C41, 'Base sheet'!$C$2:$L$853, 3, 0), "")</f>
        <v/>
      </c>
      <c r="F41" s="5" t="str">
        <f>IFERROR(VLOOKUP($C41, 'Base sheet'!$C$2:$L$853, 4, 0), "")</f>
        <v/>
      </c>
      <c r="G41" t="str">
        <f>IFERROR(VLOOKUP($C41, 'Base sheet'!$C$2:$L$853, 5, 0), "")</f>
        <v/>
      </c>
      <c r="H41" s="4" t="str">
        <f>IFERROR(VLOOKUP($C41, 'Base sheet'!$C$2:$L$853, 6, 0), "")</f>
        <v/>
      </c>
      <c r="I41" t="str">
        <f>IFERROR(VLOOKUP($C41, 'Base sheet'!$C$2:$L$853, 7, 0), "")</f>
        <v/>
      </c>
      <c r="J41" t="str">
        <f>IFERROR(VLOOKUP($C41, 'Base sheet'!$C$2:$L$853, 8, 0), "")</f>
        <v/>
      </c>
      <c r="K41" t="str">
        <f>IFERROR(VLOOKUP($C41, 'Base sheet'!$C$2:$L$853, 9, 0), "")</f>
        <v/>
      </c>
      <c r="L41" t="str">
        <f>IFERROR(IF(VLOOKUP($C41, 'Base sheet'!$C$2:$L$853, 10, 0) = 0, "", VLOOKUP($C41, 'Base sheet'!$C$2:$L$853, 10, 0)), "")</f>
        <v/>
      </c>
    </row>
    <row r="42" spans="1:12" x14ac:dyDescent="0.2">
      <c r="C42" s="7" t="str">
        <f t="shared" si="0"/>
        <v>.</v>
      </c>
      <c r="D42" t="str">
        <f>IFERROR(VLOOKUP($C42, 'Base sheet'!$C$2:$L$853, 2, 0), "")</f>
        <v/>
      </c>
      <c r="E42" t="str">
        <f>IFERROR(VLOOKUP($C42, 'Base sheet'!$C$2:$L$853, 3, 0), "")</f>
        <v/>
      </c>
      <c r="F42" s="5" t="str">
        <f>IFERROR(VLOOKUP($C42, 'Base sheet'!$C$2:$L$853, 4, 0), "")</f>
        <v/>
      </c>
      <c r="G42" t="str">
        <f>IFERROR(VLOOKUP($C42, 'Base sheet'!$C$2:$L$853, 5, 0), "")</f>
        <v/>
      </c>
      <c r="H42" s="4" t="str">
        <f>IFERROR(VLOOKUP($C42, 'Base sheet'!$C$2:$L$853, 6, 0), "")</f>
        <v/>
      </c>
      <c r="I42" t="str">
        <f>IFERROR(VLOOKUP($C42, 'Base sheet'!$C$2:$L$853, 7, 0), "")</f>
        <v/>
      </c>
      <c r="J42" t="str">
        <f>IFERROR(VLOOKUP($C42, 'Base sheet'!$C$2:$L$853, 8, 0), "")</f>
        <v/>
      </c>
      <c r="K42" t="str">
        <f>IFERROR(VLOOKUP($C42, 'Base sheet'!$C$2:$L$853, 9, 0), "")</f>
        <v/>
      </c>
      <c r="L42" t="str">
        <f>IFERROR(IF(VLOOKUP($C42, 'Base sheet'!$C$2:$L$853, 10, 0) = 0, "", VLOOKUP($C42, 'Base sheet'!$C$2:$L$853, 10, 0)), "")</f>
        <v/>
      </c>
    </row>
    <row r="43" spans="1:12" x14ac:dyDescent="0.2">
      <c r="C43" s="7" t="str">
        <f t="shared" si="0"/>
        <v>.</v>
      </c>
      <c r="D43" t="str">
        <f>IFERROR(VLOOKUP($C43, 'Base sheet'!$C$2:$L$853, 2, 0), "")</f>
        <v/>
      </c>
      <c r="E43" t="str">
        <f>IFERROR(VLOOKUP($C43, 'Base sheet'!$C$2:$L$853, 3, 0), "")</f>
        <v/>
      </c>
      <c r="F43" s="5" t="str">
        <f>IFERROR(VLOOKUP($C43, 'Base sheet'!$C$2:$L$853, 4, 0), "")</f>
        <v/>
      </c>
      <c r="G43" t="str">
        <f>IFERROR(VLOOKUP($C43, 'Base sheet'!$C$2:$L$853, 5, 0), "")</f>
        <v/>
      </c>
      <c r="H43" s="4" t="str">
        <f>IFERROR(VLOOKUP($C43, 'Base sheet'!$C$2:$L$853, 6, 0), "")</f>
        <v/>
      </c>
      <c r="I43" t="str">
        <f>IFERROR(VLOOKUP($C43, 'Base sheet'!$C$2:$L$853, 7, 0), "")</f>
        <v/>
      </c>
      <c r="J43" t="str">
        <f>IFERROR(VLOOKUP($C43, 'Base sheet'!$C$2:$L$853, 8, 0), "")</f>
        <v/>
      </c>
      <c r="K43" t="str">
        <f>IFERROR(VLOOKUP($C43, 'Base sheet'!$C$2:$L$853, 9, 0), "")</f>
        <v/>
      </c>
      <c r="L43" t="str">
        <f>IFERROR(IF(VLOOKUP($C43, 'Base sheet'!$C$2:$L$853, 10, 0) = 0, "", VLOOKUP($C43, 'Base sheet'!$C$2:$L$853, 10, 0)), "")</f>
        <v/>
      </c>
    </row>
    <row r="44" spans="1:12" x14ac:dyDescent="0.2">
      <c r="C44" s="7" t="str">
        <f t="shared" si="0"/>
        <v>.</v>
      </c>
      <c r="D44" t="str">
        <f>IFERROR(VLOOKUP($C44, 'Base sheet'!$C$2:$L$853, 2, 0), "")</f>
        <v/>
      </c>
      <c r="E44" t="str">
        <f>IFERROR(VLOOKUP($C44, 'Base sheet'!$C$2:$L$853, 3, 0), "")</f>
        <v/>
      </c>
      <c r="F44" s="5" t="str">
        <f>IFERROR(VLOOKUP($C44, 'Base sheet'!$C$2:$L$853, 4, 0), "")</f>
        <v/>
      </c>
      <c r="G44" t="str">
        <f>IFERROR(VLOOKUP($C44, 'Base sheet'!$C$2:$L$853, 5, 0), "")</f>
        <v/>
      </c>
      <c r="H44" s="4" t="str">
        <f>IFERROR(VLOOKUP($C44, 'Base sheet'!$C$2:$L$853, 6, 0), "")</f>
        <v/>
      </c>
      <c r="I44" t="str">
        <f>IFERROR(VLOOKUP($C44, 'Base sheet'!$C$2:$L$853, 7, 0), "")</f>
        <v/>
      </c>
      <c r="J44" t="str">
        <f>IFERROR(VLOOKUP($C44, 'Base sheet'!$C$2:$L$853, 8, 0), "")</f>
        <v/>
      </c>
      <c r="K44" t="str">
        <f>IFERROR(VLOOKUP($C44, 'Base sheet'!$C$2:$L$853, 9, 0), "")</f>
        <v/>
      </c>
      <c r="L44" t="str">
        <f>IFERROR(IF(VLOOKUP($C44, 'Base sheet'!$C$2:$L$853, 10, 0) = 0, "", VLOOKUP($C44, 'Base sheet'!$C$2:$L$853, 10, 0)), "")</f>
        <v/>
      </c>
    </row>
    <row r="45" spans="1:12" x14ac:dyDescent="0.2">
      <c r="C45" s="7" t="str">
        <f t="shared" si="0"/>
        <v>.</v>
      </c>
      <c r="D45" t="str">
        <f>IFERROR(VLOOKUP($C45, 'Base sheet'!$C$2:$L$853, 2, 0), "")</f>
        <v/>
      </c>
      <c r="E45" t="str">
        <f>IFERROR(VLOOKUP($C45, 'Base sheet'!$C$2:$L$853, 3, 0), "")</f>
        <v/>
      </c>
      <c r="F45" s="5" t="str">
        <f>IFERROR(VLOOKUP($C45, 'Base sheet'!$C$2:$L$853, 4, 0), "")</f>
        <v/>
      </c>
      <c r="G45" t="str">
        <f>IFERROR(VLOOKUP($C45, 'Base sheet'!$C$2:$L$853, 5, 0), "")</f>
        <v/>
      </c>
      <c r="H45" s="4" t="str">
        <f>IFERROR(VLOOKUP($C45, 'Base sheet'!$C$2:$L$853, 6, 0), "")</f>
        <v/>
      </c>
      <c r="I45" t="str">
        <f>IFERROR(VLOOKUP($C45, 'Base sheet'!$C$2:$L$853, 7, 0), "")</f>
        <v/>
      </c>
      <c r="J45" t="str">
        <f>IFERROR(VLOOKUP($C45, 'Base sheet'!$C$2:$L$853, 8, 0), "")</f>
        <v/>
      </c>
      <c r="K45" t="str">
        <f>IFERROR(VLOOKUP($C45, 'Base sheet'!$C$2:$L$853, 9, 0), "")</f>
        <v/>
      </c>
      <c r="L45" t="str">
        <f>IFERROR(IF(VLOOKUP($C45, 'Base sheet'!$C$2:$L$853, 10, 0) = 0, "", VLOOKUP($C45, 'Base sheet'!$C$2:$L$853, 10, 0)), "")</f>
        <v/>
      </c>
    </row>
    <row r="46" spans="1:12" x14ac:dyDescent="0.2">
      <c r="C46" s="7" t="str">
        <f t="shared" si="0"/>
        <v>.</v>
      </c>
      <c r="D46" t="str">
        <f>IFERROR(VLOOKUP($C46, 'Base sheet'!$C$2:$L$853, 2, 0), "")</f>
        <v/>
      </c>
      <c r="E46" t="str">
        <f>IFERROR(VLOOKUP($C46, 'Base sheet'!$C$2:$L$853, 3, 0), "")</f>
        <v/>
      </c>
      <c r="F46" s="5" t="str">
        <f>IFERROR(VLOOKUP($C46, 'Base sheet'!$C$2:$L$853, 4, 0), "")</f>
        <v/>
      </c>
      <c r="G46" t="str">
        <f>IFERROR(VLOOKUP($C46, 'Base sheet'!$C$2:$L$853, 5, 0), "")</f>
        <v/>
      </c>
      <c r="H46" s="4" t="str">
        <f>IFERROR(VLOOKUP($C46, 'Base sheet'!$C$2:$L$853, 6, 0), "")</f>
        <v/>
      </c>
      <c r="I46" t="str">
        <f>IFERROR(VLOOKUP($C46, 'Base sheet'!$C$2:$L$853, 7, 0), "")</f>
        <v/>
      </c>
      <c r="J46" t="str">
        <f>IFERROR(VLOOKUP($C46, 'Base sheet'!$C$2:$L$853, 8, 0), "")</f>
        <v/>
      </c>
      <c r="K46" t="str">
        <f>IFERROR(VLOOKUP($C46, 'Base sheet'!$C$2:$L$853, 9, 0), "")</f>
        <v/>
      </c>
      <c r="L46" t="str">
        <f>IFERROR(IF(VLOOKUP($C46, 'Base sheet'!$C$2:$L$853, 10, 0) = 0, "", VLOOKUP($C46, 'Base sheet'!$C$2:$L$853, 10, 0)), "")</f>
        <v/>
      </c>
    </row>
    <row r="47" spans="1:12" x14ac:dyDescent="0.2">
      <c r="C47" s="7" t="str">
        <f t="shared" si="0"/>
        <v>.</v>
      </c>
      <c r="D47" t="str">
        <f>IFERROR(VLOOKUP($C47, 'Base sheet'!$C$2:$L$853, 2, 0), "")</f>
        <v/>
      </c>
      <c r="E47" t="str">
        <f>IFERROR(VLOOKUP($C47, 'Base sheet'!$C$2:$L$853, 3, 0), "")</f>
        <v/>
      </c>
      <c r="F47" s="5" t="str">
        <f>IFERROR(VLOOKUP($C47, 'Base sheet'!$C$2:$L$853, 4, 0), "")</f>
        <v/>
      </c>
      <c r="G47" t="str">
        <f>IFERROR(VLOOKUP($C47, 'Base sheet'!$C$2:$L$853, 5, 0), "")</f>
        <v/>
      </c>
      <c r="H47" s="4" t="str">
        <f>IFERROR(VLOOKUP($C47, 'Base sheet'!$C$2:$L$853, 6, 0), "")</f>
        <v/>
      </c>
      <c r="I47" t="str">
        <f>IFERROR(VLOOKUP($C47, 'Base sheet'!$C$2:$L$853, 7, 0), "")</f>
        <v/>
      </c>
      <c r="J47" t="str">
        <f>IFERROR(VLOOKUP($C47, 'Base sheet'!$C$2:$L$853, 8, 0), "")</f>
        <v/>
      </c>
      <c r="K47" t="str">
        <f>IFERROR(VLOOKUP($C47, 'Base sheet'!$C$2:$L$853, 9, 0), "")</f>
        <v/>
      </c>
      <c r="L47" t="str">
        <f>IFERROR(IF(VLOOKUP($C47, 'Base sheet'!$C$2:$L$853, 10, 0) = 0, "", VLOOKUP($C47, 'Base sheet'!$C$2:$L$853, 10, 0)), "")</f>
        <v/>
      </c>
    </row>
    <row r="48" spans="1:12" x14ac:dyDescent="0.2">
      <c r="C48" s="7" t="str">
        <f t="shared" si="0"/>
        <v>.</v>
      </c>
      <c r="D48" t="str">
        <f>IFERROR(VLOOKUP($C48, 'Base sheet'!$C$2:$L$853, 2, 0), "")</f>
        <v/>
      </c>
      <c r="E48" t="str">
        <f>IFERROR(VLOOKUP($C48, 'Base sheet'!$C$2:$L$853, 3, 0), "")</f>
        <v/>
      </c>
      <c r="F48" s="5" t="str">
        <f>IFERROR(VLOOKUP($C48, 'Base sheet'!$C$2:$L$853, 4, 0), "")</f>
        <v/>
      </c>
      <c r="G48" t="str">
        <f>IFERROR(VLOOKUP($C48, 'Base sheet'!$C$2:$L$853, 5, 0), "")</f>
        <v/>
      </c>
      <c r="H48" s="4" t="str">
        <f>IFERROR(VLOOKUP($C48, 'Base sheet'!$C$2:$L$853, 6, 0), "")</f>
        <v/>
      </c>
      <c r="I48" t="str">
        <f>IFERROR(VLOOKUP($C48, 'Base sheet'!$C$2:$L$853, 7, 0), "")</f>
        <v/>
      </c>
      <c r="J48" t="str">
        <f>IFERROR(VLOOKUP($C48, 'Base sheet'!$C$2:$L$853, 8, 0), "")</f>
        <v/>
      </c>
      <c r="K48" t="str">
        <f>IFERROR(VLOOKUP($C48, 'Base sheet'!$C$2:$L$853, 9, 0), "")</f>
        <v/>
      </c>
      <c r="L48" t="str">
        <f>IFERROR(IF(VLOOKUP($C48, 'Base sheet'!$C$2:$L$853, 10, 0) = 0, "", VLOOKUP($C48, 'Base sheet'!$C$2:$L$853, 10, 0)), "")</f>
        <v/>
      </c>
    </row>
    <row r="49" spans="3:12" x14ac:dyDescent="0.2">
      <c r="C49" s="7" t="str">
        <f t="shared" si="0"/>
        <v>.</v>
      </c>
      <c r="D49" t="str">
        <f>IFERROR(VLOOKUP($C49, 'Base sheet'!$C$2:$L$853, 2, 0), "")</f>
        <v/>
      </c>
      <c r="E49" t="str">
        <f>IFERROR(VLOOKUP($C49, 'Base sheet'!$C$2:$L$853, 3, 0), "")</f>
        <v/>
      </c>
      <c r="F49" s="5" t="str">
        <f>IFERROR(VLOOKUP($C49, 'Base sheet'!$C$2:$L$853, 4, 0), "")</f>
        <v/>
      </c>
      <c r="G49" t="str">
        <f>IFERROR(VLOOKUP($C49, 'Base sheet'!$C$2:$L$853, 5, 0), "")</f>
        <v/>
      </c>
      <c r="H49" s="4" t="str">
        <f>IFERROR(VLOOKUP($C49, 'Base sheet'!$C$2:$L$853, 6, 0), "")</f>
        <v/>
      </c>
      <c r="I49" t="str">
        <f>IFERROR(VLOOKUP($C49, 'Base sheet'!$C$2:$L$853, 7, 0), "")</f>
        <v/>
      </c>
      <c r="J49" t="str">
        <f>IFERROR(VLOOKUP($C49, 'Base sheet'!$C$2:$L$853, 8, 0), "")</f>
        <v/>
      </c>
      <c r="K49" t="str">
        <f>IFERROR(VLOOKUP($C49, 'Base sheet'!$C$2:$L$853, 9, 0), "")</f>
        <v/>
      </c>
      <c r="L49" t="str">
        <f>IFERROR(IF(VLOOKUP($C49, 'Base sheet'!$C$2:$L$853, 10, 0) = 0, "", VLOOKUP($C49, 'Base sheet'!$C$2:$L$853, 10, 0)), "")</f>
        <v/>
      </c>
    </row>
    <row r="50" spans="3:12" x14ac:dyDescent="0.2">
      <c r="C50" s="7" t="str">
        <f t="shared" si="0"/>
        <v>.</v>
      </c>
      <c r="D50" t="str">
        <f>IFERROR(VLOOKUP($C50, 'Base sheet'!$C$2:$L$853, 2, 0), "")</f>
        <v/>
      </c>
      <c r="E50" t="str">
        <f>IFERROR(VLOOKUP($C50, 'Base sheet'!$C$2:$L$853, 3, 0), "")</f>
        <v/>
      </c>
      <c r="F50" s="5" t="str">
        <f>IFERROR(VLOOKUP($C50, 'Base sheet'!$C$2:$L$853, 4, 0), "")</f>
        <v/>
      </c>
      <c r="G50" t="str">
        <f>IFERROR(VLOOKUP($C50, 'Base sheet'!$C$2:$L$853, 5, 0), "")</f>
        <v/>
      </c>
      <c r="H50" s="4" t="str">
        <f>IFERROR(VLOOKUP($C50, 'Base sheet'!$C$2:$L$853, 6, 0), "")</f>
        <v/>
      </c>
      <c r="I50" t="str">
        <f>IFERROR(VLOOKUP($C50, 'Base sheet'!$C$2:$L$853, 7, 0), "")</f>
        <v/>
      </c>
      <c r="J50" t="str">
        <f>IFERROR(VLOOKUP($C50, 'Base sheet'!$C$2:$L$853, 8, 0), "")</f>
        <v/>
      </c>
      <c r="K50" t="str">
        <f>IFERROR(VLOOKUP($C50, 'Base sheet'!$C$2:$L$853, 9, 0), "")</f>
        <v/>
      </c>
      <c r="L50" t="str">
        <f>IFERROR(IF(VLOOKUP($C50, 'Base sheet'!$C$2:$L$853, 10, 0) = 0, "", VLOOKUP($C50, 'Base sheet'!$C$2:$L$853, 10, 0)), "")</f>
        <v/>
      </c>
    </row>
    <row r="51" spans="3:12" x14ac:dyDescent="0.2">
      <c r="C51" s="7" t="str">
        <f t="shared" si="0"/>
        <v>.</v>
      </c>
      <c r="D51" t="str">
        <f>IFERROR(VLOOKUP($C51, 'Base sheet'!$C$2:$L$853, 2, 0), "")</f>
        <v/>
      </c>
      <c r="E51" t="str">
        <f>IFERROR(VLOOKUP($C51, 'Base sheet'!$C$2:$L$853, 3, 0), "")</f>
        <v/>
      </c>
      <c r="F51" s="5" t="str">
        <f>IFERROR(VLOOKUP($C51, 'Base sheet'!$C$2:$L$853, 4, 0), "")</f>
        <v/>
      </c>
      <c r="G51" t="str">
        <f>IFERROR(VLOOKUP($C51, 'Base sheet'!$C$2:$L$853, 5, 0), "")</f>
        <v/>
      </c>
      <c r="H51" s="4" t="str">
        <f>IFERROR(VLOOKUP($C51, 'Base sheet'!$C$2:$L$853, 6, 0), "")</f>
        <v/>
      </c>
      <c r="I51" t="str">
        <f>IFERROR(VLOOKUP($C51, 'Base sheet'!$C$2:$L$853, 7, 0), "")</f>
        <v/>
      </c>
      <c r="J51" t="str">
        <f>IFERROR(VLOOKUP($C51, 'Base sheet'!$C$2:$L$853, 8, 0), "")</f>
        <v/>
      </c>
      <c r="K51" t="str">
        <f>IFERROR(VLOOKUP($C51, 'Base sheet'!$C$2:$L$853, 9, 0), "")</f>
        <v/>
      </c>
      <c r="L51" t="str">
        <f>IFERROR(IF(VLOOKUP($C51, 'Base sheet'!$C$2:$L$853, 10, 0) = 0, "", VLOOKUP($C51, 'Base sheet'!$C$2:$L$853, 10, 0)), "")</f>
        <v/>
      </c>
    </row>
    <row r="52" spans="3:12" x14ac:dyDescent="0.2">
      <c r="C52" s="7" t="str">
        <f t="shared" si="0"/>
        <v>.</v>
      </c>
      <c r="D52" t="str">
        <f>IFERROR(VLOOKUP($C52, 'Base sheet'!$C$2:$L$853, 2, 0), "")</f>
        <v/>
      </c>
      <c r="E52" t="str">
        <f>IFERROR(VLOOKUP($C52, 'Base sheet'!$C$2:$L$853, 3, 0), "")</f>
        <v/>
      </c>
      <c r="F52" s="5" t="str">
        <f>IFERROR(VLOOKUP($C52, 'Base sheet'!$C$2:$L$853, 4, 0), "")</f>
        <v/>
      </c>
      <c r="G52" t="str">
        <f>IFERROR(VLOOKUP($C52, 'Base sheet'!$C$2:$L$853, 5, 0), "")</f>
        <v/>
      </c>
      <c r="H52" s="4" t="str">
        <f>IFERROR(VLOOKUP($C52, 'Base sheet'!$C$2:$L$853, 6, 0), "")</f>
        <v/>
      </c>
      <c r="I52" t="str">
        <f>IFERROR(VLOOKUP($C52, 'Base sheet'!$C$2:$L$853, 7, 0), "")</f>
        <v/>
      </c>
      <c r="J52" t="str">
        <f>IFERROR(VLOOKUP($C52, 'Base sheet'!$C$2:$L$853, 8, 0), "")</f>
        <v/>
      </c>
      <c r="K52" t="str">
        <f>IFERROR(VLOOKUP($C52, 'Base sheet'!$C$2:$L$853, 9, 0), "")</f>
        <v/>
      </c>
      <c r="L52" t="str">
        <f>IFERROR(IF(VLOOKUP($C52, 'Base sheet'!$C$2:$L$853, 10, 0) = 0, "", VLOOKUP($C52, 'Base sheet'!$C$2:$L$853, 10, 0)), "")</f>
        <v/>
      </c>
    </row>
    <row r="53" spans="3:12" x14ac:dyDescent="0.2">
      <c r="C53" s="7" t="str">
        <f t="shared" si="0"/>
        <v>.</v>
      </c>
      <c r="D53" t="str">
        <f>IFERROR(VLOOKUP($C53, 'Base sheet'!$C$2:$L$853, 2, 0), "")</f>
        <v/>
      </c>
      <c r="E53" t="str">
        <f>IFERROR(VLOOKUP($C53, 'Base sheet'!$C$2:$L$853, 3, 0), "")</f>
        <v/>
      </c>
      <c r="F53" s="5" t="str">
        <f>IFERROR(VLOOKUP($C53, 'Base sheet'!$C$2:$L$853, 4, 0), "")</f>
        <v/>
      </c>
      <c r="G53" t="str">
        <f>IFERROR(VLOOKUP($C53, 'Base sheet'!$C$2:$L$853, 5, 0), "")</f>
        <v/>
      </c>
      <c r="H53" s="4" t="str">
        <f>IFERROR(VLOOKUP($C53, 'Base sheet'!$C$2:$L$853, 6, 0), "")</f>
        <v/>
      </c>
      <c r="I53" t="str">
        <f>IFERROR(VLOOKUP($C53, 'Base sheet'!$C$2:$L$853, 7, 0), "")</f>
        <v/>
      </c>
      <c r="J53" t="str">
        <f>IFERROR(VLOOKUP($C53, 'Base sheet'!$C$2:$L$853, 8, 0), "")</f>
        <v/>
      </c>
      <c r="K53" t="str">
        <f>IFERROR(VLOOKUP($C53, 'Base sheet'!$C$2:$L$853, 9, 0), "")</f>
        <v/>
      </c>
      <c r="L53" t="str">
        <f>IFERROR(IF(VLOOKUP($C53, 'Base sheet'!$C$2:$L$853, 10, 0) = 0, "", VLOOKUP($C53, 'Base sheet'!$C$2:$L$853, 10, 0)), "")</f>
        <v/>
      </c>
    </row>
    <row r="54" spans="3:12" x14ac:dyDescent="0.2">
      <c r="C54" s="7" t="str">
        <f t="shared" si="0"/>
        <v>.</v>
      </c>
      <c r="D54" t="str">
        <f>IFERROR(VLOOKUP($C54, 'Base sheet'!$C$2:$L$853, 2, 0), "")</f>
        <v/>
      </c>
      <c r="E54" t="str">
        <f>IFERROR(VLOOKUP($C54, 'Base sheet'!$C$2:$L$853, 3, 0), "")</f>
        <v/>
      </c>
      <c r="F54" s="5" t="str">
        <f>IFERROR(VLOOKUP($C54, 'Base sheet'!$C$2:$L$853, 4, 0), "")</f>
        <v/>
      </c>
      <c r="G54" t="str">
        <f>IFERROR(VLOOKUP($C54, 'Base sheet'!$C$2:$L$853, 5, 0), "")</f>
        <v/>
      </c>
      <c r="H54" s="4" t="str">
        <f>IFERROR(VLOOKUP($C54, 'Base sheet'!$C$2:$L$853, 6, 0), "")</f>
        <v/>
      </c>
      <c r="I54" t="str">
        <f>IFERROR(VLOOKUP($C54, 'Base sheet'!$C$2:$L$853, 7, 0), "")</f>
        <v/>
      </c>
      <c r="J54" t="str">
        <f>IFERROR(VLOOKUP($C54, 'Base sheet'!$C$2:$L$853, 8, 0), "")</f>
        <v/>
      </c>
      <c r="K54" t="str">
        <f>IFERROR(VLOOKUP($C54, 'Base sheet'!$C$2:$L$853, 9, 0), "")</f>
        <v/>
      </c>
      <c r="L54" t="str">
        <f>IFERROR(IF(VLOOKUP($C54, 'Base sheet'!$C$2:$L$853, 10, 0) = 0, "", VLOOKUP($C54, 'Base sheet'!$C$2:$L$853, 10, 0)), "")</f>
        <v/>
      </c>
    </row>
    <row r="55" spans="3:12" x14ac:dyDescent="0.2">
      <c r="C55" s="7" t="str">
        <f t="shared" si="0"/>
        <v>.</v>
      </c>
      <c r="D55" t="str">
        <f>IFERROR(VLOOKUP($C55, 'Base sheet'!$C$2:$L$853, 2, 0), "")</f>
        <v/>
      </c>
      <c r="E55" t="str">
        <f>IFERROR(VLOOKUP($C55, 'Base sheet'!$C$2:$L$853, 3, 0), "")</f>
        <v/>
      </c>
      <c r="F55" s="5" t="str">
        <f>IFERROR(VLOOKUP($C55, 'Base sheet'!$C$2:$L$853, 4, 0), "")</f>
        <v/>
      </c>
      <c r="G55" t="str">
        <f>IFERROR(VLOOKUP($C55, 'Base sheet'!$C$2:$L$853, 5, 0), "")</f>
        <v/>
      </c>
      <c r="H55" s="4" t="str">
        <f>IFERROR(VLOOKUP($C55, 'Base sheet'!$C$2:$L$853, 6, 0), "")</f>
        <v/>
      </c>
      <c r="I55" t="str">
        <f>IFERROR(VLOOKUP($C55, 'Base sheet'!$C$2:$L$853, 7, 0), "")</f>
        <v/>
      </c>
      <c r="J55" t="str">
        <f>IFERROR(VLOOKUP($C55, 'Base sheet'!$C$2:$L$853, 8, 0), "")</f>
        <v/>
      </c>
      <c r="K55" t="str">
        <f>IFERROR(VLOOKUP($C55, 'Base sheet'!$C$2:$L$853, 9, 0), "")</f>
        <v/>
      </c>
      <c r="L55" t="str">
        <f>IFERROR(IF(VLOOKUP($C55, 'Base sheet'!$C$2:$L$853, 10, 0) = 0, "", VLOOKUP($C55, 'Base sheet'!$C$2:$L$853, 10, 0)), "")</f>
        <v/>
      </c>
    </row>
    <row r="56" spans="3:12" x14ac:dyDescent="0.2">
      <c r="C56" s="7" t="str">
        <f t="shared" si="0"/>
        <v>.</v>
      </c>
      <c r="D56" t="str">
        <f>IFERROR(VLOOKUP($C56, 'Base sheet'!$C$2:$L$853, 2, 0), "")</f>
        <v/>
      </c>
      <c r="E56" t="str">
        <f>IFERROR(VLOOKUP($C56, 'Base sheet'!$C$2:$L$853, 3, 0), "")</f>
        <v/>
      </c>
      <c r="F56" s="5" t="str">
        <f>IFERROR(VLOOKUP($C56, 'Base sheet'!$C$2:$L$853, 4, 0), "")</f>
        <v/>
      </c>
      <c r="G56" t="str">
        <f>IFERROR(VLOOKUP($C56, 'Base sheet'!$C$2:$L$853, 5, 0), "")</f>
        <v/>
      </c>
      <c r="H56" s="4" t="str">
        <f>IFERROR(VLOOKUP($C56, 'Base sheet'!$C$2:$L$853, 6, 0), "")</f>
        <v/>
      </c>
      <c r="I56" t="str">
        <f>IFERROR(VLOOKUP($C56, 'Base sheet'!$C$2:$L$853, 7, 0), "")</f>
        <v/>
      </c>
      <c r="J56" t="str">
        <f>IFERROR(VLOOKUP($C56, 'Base sheet'!$C$2:$L$853, 8, 0), "")</f>
        <v/>
      </c>
      <c r="K56" t="str">
        <f>IFERROR(VLOOKUP($C56, 'Base sheet'!$C$2:$L$853, 9, 0), "")</f>
        <v/>
      </c>
      <c r="L56" t="str">
        <f>IFERROR(IF(VLOOKUP($C56, 'Base sheet'!$C$2:$L$853, 10, 0) = 0, "", VLOOKUP($C56, 'Base sheet'!$C$2:$L$853, 10, 0)), "")</f>
        <v/>
      </c>
    </row>
    <row r="57" spans="3:12" x14ac:dyDescent="0.2">
      <c r="C57" s="7" t="str">
        <f t="shared" si="0"/>
        <v>.</v>
      </c>
      <c r="D57" t="str">
        <f>IFERROR(VLOOKUP($C57, 'Base sheet'!$C$2:$L$853, 2, 0), "")</f>
        <v/>
      </c>
      <c r="E57" t="str">
        <f>IFERROR(VLOOKUP($C57, 'Base sheet'!$C$2:$L$853, 3, 0), "")</f>
        <v/>
      </c>
      <c r="F57" s="5" t="str">
        <f>IFERROR(VLOOKUP($C57, 'Base sheet'!$C$2:$L$853, 4, 0), "")</f>
        <v/>
      </c>
      <c r="G57" t="str">
        <f>IFERROR(VLOOKUP($C57, 'Base sheet'!$C$2:$L$853, 5, 0), "")</f>
        <v/>
      </c>
      <c r="H57" s="4" t="str">
        <f>IFERROR(VLOOKUP($C57, 'Base sheet'!$C$2:$L$853, 6, 0), "")</f>
        <v/>
      </c>
      <c r="I57" t="str">
        <f>IFERROR(VLOOKUP($C57, 'Base sheet'!$C$2:$L$853, 7, 0), "")</f>
        <v/>
      </c>
      <c r="J57" t="str">
        <f>IFERROR(VLOOKUP($C57, 'Base sheet'!$C$2:$L$853, 8, 0), "")</f>
        <v/>
      </c>
      <c r="K57" t="str">
        <f>IFERROR(VLOOKUP($C57, 'Base sheet'!$C$2:$L$853, 9, 0), "")</f>
        <v/>
      </c>
      <c r="L57" t="str">
        <f>IFERROR(IF(VLOOKUP($C57, 'Base sheet'!$C$2:$L$853, 10, 0) = 0, "", VLOOKUP($C57, 'Base sheet'!$C$2:$L$853, 10, 0)), "")</f>
        <v/>
      </c>
    </row>
    <row r="58" spans="3:12" x14ac:dyDescent="0.2">
      <c r="C58" s="7" t="str">
        <f t="shared" si="0"/>
        <v>.</v>
      </c>
      <c r="D58" t="str">
        <f>IFERROR(VLOOKUP($C58, 'Base sheet'!$C$2:$L$853, 2, 0), "")</f>
        <v/>
      </c>
      <c r="E58" t="str">
        <f>IFERROR(VLOOKUP($C58, 'Base sheet'!$C$2:$L$853, 3, 0), "")</f>
        <v/>
      </c>
      <c r="F58" s="5" t="str">
        <f>IFERROR(VLOOKUP($C58, 'Base sheet'!$C$2:$L$853, 4, 0), "")</f>
        <v/>
      </c>
      <c r="G58" t="str">
        <f>IFERROR(VLOOKUP($C58, 'Base sheet'!$C$2:$L$853, 5, 0), "")</f>
        <v/>
      </c>
      <c r="H58" s="4" t="str">
        <f>IFERROR(VLOOKUP($C58, 'Base sheet'!$C$2:$L$853, 6, 0), "")</f>
        <v/>
      </c>
      <c r="I58" t="str">
        <f>IFERROR(VLOOKUP($C58, 'Base sheet'!$C$2:$L$853, 7, 0), "")</f>
        <v/>
      </c>
      <c r="J58" t="str">
        <f>IFERROR(VLOOKUP($C58, 'Base sheet'!$C$2:$L$853, 8, 0), "")</f>
        <v/>
      </c>
      <c r="K58" t="str">
        <f>IFERROR(VLOOKUP($C58, 'Base sheet'!$C$2:$L$853, 9, 0), "")</f>
        <v/>
      </c>
      <c r="L58" t="str">
        <f>IFERROR(IF(VLOOKUP($C58, 'Base sheet'!$C$2:$L$853, 10, 0) = 0, "", VLOOKUP($C58, 'Base sheet'!$C$2:$L$853, 10, 0)), "")</f>
        <v/>
      </c>
    </row>
    <row r="59" spans="3:12" x14ac:dyDescent="0.2">
      <c r="C59" s="7" t="str">
        <f t="shared" si="0"/>
        <v>.</v>
      </c>
      <c r="D59" t="str">
        <f>IFERROR(VLOOKUP($C59, 'Base sheet'!$C$2:$L$853, 2, 0), "")</f>
        <v/>
      </c>
      <c r="E59" t="str">
        <f>IFERROR(VLOOKUP($C59, 'Base sheet'!$C$2:$L$853, 3, 0), "")</f>
        <v/>
      </c>
      <c r="F59" s="5" t="str">
        <f>IFERROR(VLOOKUP($C59, 'Base sheet'!$C$2:$L$853, 4, 0), "")</f>
        <v/>
      </c>
      <c r="G59" t="str">
        <f>IFERROR(VLOOKUP($C59, 'Base sheet'!$C$2:$L$853, 5, 0), "")</f>
        <v/>
      </c>
      <c r="H59" s="4" t="str">
        <f>IFERROR(VLOOKUP($C59, 'Base sheet'!$C$2:$L$853, 6, 0), "")</f>
        <v/>
      </c>
      <c r="I59" t="str">
        <f>IFERROR(VLOOKUP($C59, 'Base sheet'!$C$2:$L$853, 7, 0), "")</f>
        <v/>
      </c>
      <c r="J59" t="str">
        <f>IFERROR(VLOOKUP($C59, 'Base sheet'!$C$2:$L$853, 8, 0), "")</f>
        <v/>
      </c>
      <c r="K59" t="str">
        <f>IFERROR(VLOOKUP($C59, 'Base sheet'!$C$2:$L$853, 9, 0), "")</f>
        <v/>
      </c>
      <c r="L59" t="str">
        <f>IFERROR(IF(VLOOKUP($C59, 'Base sheet'!$C$2:$L$853, 10, 0) = 0, "", VLOOKUP($C59, 'Base sheet'!$C$2:$L$853, 10, 0)), "")</f>
        <v/>
      </c>
    </row>
    <row r="60" spans="3:12" x14ac:dyDescent="0.2">
      <c r="C60" s="7" t="str">
        <f t="shared" si="0"/>
        <v>.</v>
      </c>
      <c r="D60" t="str">
        <f>IFERROR(VLOOKUP($C60, 'Base sheet'!$C$2:$L$853, 2, 0), "")</f>
        <v/>
      </c>
      <c r="E60" t="str">
        <f>IFERROR(VLOOKUP($C60, 'Base sheet'!$C$2:$L$853, 3, 0), "")</f>
        <v/>
      </c>
      <c r="F60" s="5" t="str">
        <f>IFERROR(VLOOKUP($C60, 'Base sheet'!$C$2:$L$853, 4, 0), "")</f>
        <v/>
      </c>
      <c r="G60" t="str">
        <f>IFERROR(VLOOKUP($C60, 'Base sheet'!$C$2:$L$853, 5, 0), "")</f>
        <v/>
      </c>
      <c r="H60" s="4" t="str">
        <f>IFERROR(VLOOKUP($C60, 'Base sheet'!$C$2:$L$853, 6, 0), "")</f>
        <v/>
      </c>
      <c r="I60" t="str">
        <f>IFERROR(VLOOKUP($C60, 'Base sheet'!$C$2:$L$853, 7, 0), "")</f>
        <v/>
      </c>
      <c r="J60" t="str">
        <f>IFERROR(VLOOKUP($C60, 'Base sheet'!$C$2:$L$853, 8, 0), "")</f>
        <v/>
      </c>
      <c r="K60" t="str">
        <f>IFERROR(VLOOKUP($C60, 'Base sheet'!$C$2:$L$853, 9, 0), "")</f>
        <v/>
      </c>
      <c r="L60" t="str">
        <f>IFERROR(IF(VLOOKUP($C60, 'Base sheet'!$C$2:$L$853, 10, 0) = 0, "", VLOOKUP($C60, 'Base sheet'!$C$2:$L$853, 10, 0)), "")</f>
        <v/>
      </c>
    </row>
    <row r="61" spans="3:12" x14ac:dyDescent="0.2">
      <c r="C61" s="7" t="str">
        <f t="shared" si="0"/>
        <v>.</v>
      </c>
      <c r="D61" t="str">
        <f>IFERROR(VLOOKUP($C61, 'Base sheet'!$C$2:$L$853, 2, 0), "")</f>
        <v/>
      </c>
      <c r="E61" t="str">
        <f>IFERROR(VLOOKUP($C61, 'Base sheet'!$C$2:$L$853, 3, 0), "")</f>
        <v/>
      </c>
      <c r="F61" s="5" t="str">
        <f>IFERROR(VLOOKUP($C61, 'Base sheet'!$C$2:$L$853, 4, 0), "")</f>
        <v/>
      </c>
      <c r="G61" t="str">
        <f>IFERROR(VLOOKUP($C61, 'Base sheet'!$C$2:$L$853, 5, 0), "")</f>
        <v/>
      </c>
      <c r="H61" s="4" t="str">
        <f>IFERROR(VLOOKUP($C61, 'Base sheet'!$C$2:$L$853, 6, 0), "")</f>
        <v/>
      </c>
      <c r="I61" t="str">
        <f>IFERROR(VLOOKUP($C61, 'Base sheet'!$C$2:$L$853, 7, 0), "")</f>
        <v/>
      </c>
      <c r="J61" t="str">
        <f>IFERROR(VLOOKUP($C61, 'Base sheet'!$C$2:$L$853, 8, 0), "")</f>
        <v/>
      </c>
      <c r="K61" t="str">
        <f>IFERROR(VLOOKUP($C61, 'Base sheet'!$C$2:$L$853, 9, 0), "")</f>
        <v/>
      </c>
      <c r="L61" t="str">
        <f>IFERROR(IF(VLOOKUP($C61, 'Base sheet'!$C$2:$L$853, 10, 0) = 0, "", VLOOKUP($C61, 'Base sheet'!$C$2:$L$853, 10, 0)), "")</f>
        <v/>
      </c>
    </row>
    <row r="62" spans="3:12" x14ac:dyDescent="0.2">
      <c r="C62" s="7" t="str">
        <f t="shared" si="0"/>
        <v>.</v>
      </c>
      <c r="D62" t="str">
        <f>IFERROR(VLOOKUP($C62, 'Base sheet'!$C$2:$L$853, 2, 0), "")</f>
        <v/>
      </c>
      <c r="E62" t="str">
        <f>IFERROR(VLOOKUP($C62, 'Base sheet'!$C$2:$L$853, 3, 0), "")</f>
        <v/>
      </c>
      <c r="F62" s="5" t="str">
        <f>IFERROR(VLOOKUP($C62, 'Base sheet'!$C$2:$L$853, 4, 0), "")</f>
        <v/>
      </c>
      <c r="G62" t="str">
        <f>IFERROR(VLOOKUP($C62, 'Base sheet'!$C$2:$L$853, 5, 0), "")</f>
        <v/>
      </c>
      <c r="H62" s="4" t="str">
        <f>IFERROR(VLOOKUP($C62, 'Base sheet'!$C$2:$L$853, 6, 0), "")</f>
        <v/>
      </c>
      <c r="I62" t="str">
        <f>IFERROR(VLOOKUP($C62, 'Base sheet'!$C$2:$L$853, 7, 0), "")</f>
        <v/>
      </c>
      <c r="J62" t="str">
        <f>IFERROR(VLOOKUP($C62, 'Base sheet'!$C$2:$L$853, 8, 0), "")</f>
        <v/>
      </c>
      <c r="K62" t="str">
        <f>IFERROR(VLOOKUP($C62, 'Base sheet'!$C$2:$L$853, 9, 0), "")</f>
        <v/>
      </c>
      <c r="L62" t="str">
        <f>IFERROR(IF(VLOOKUP($C62, 'Base sheet'!$C$2:$L$853, 10, 0) = 0, "", VLOOKUP($C62, 'Base sheet'!$C$2:$L$853, 10, 0)), "")</f>
        <v/>
      </c>
    </row>
    <row r="63" spans="3:12" x14ac:dyDescent="0.2">
      <c r="C63" s="7" t="str">
        <f t="shared" si="0"/>
        <v>.</v>
      </c>
      <c r="D63" t="str">
        <f>IFERROR(VLOOKUP($C63, 'Base sheet'!$C$2:$L$853, 2, 0), "")</f>
        <v/>
      </c>
      <c r="E63" t="str">
        <f>IFERROR(VLOOKUP($C63, 'Base sheet'!$C$2:$L$853, 3, 0), "")</f>
        <v/>
      </c>
      <c r="F63" s="5" t="str">
        <f>IFERROR(VLOOKUP($C63, 'Base sheet'!$C$2:$L$853, 4, 0), "")</f>
        <v/>
      </c>
      <c r="G63" t="str">
        <f>IFERROR(VLOOKUP($C63, 'Base sheet'!$C$2:$L$853, 5, 0), "")</f>
        <v/>
      </c>
      <c r="H63" s="4" t="str">
        <f>IFERROR(VLOOKUP($C63, 'Base sheet'!$C$2:$L$853, 6, 0), "")</f>
        <v/>
      </c>
      <c r="I63" t="str">
        <f>IFERROR(VLOOKUP($C63, 'Base sheet'!$C$2:$L$853, 7, 0), "")</f>
        <v/>
      </c>
      <c r="J63" t="str">
        <f>IFERROR(VLOOKUP($C63, 'Base sheet'!$C$2:$L$853, 8, 0), "")</f>
        <v/>
      </c>
      <c r="K63" t="str">
        <f>IFERROR(VLOOKUP($C63, 'Base sheet'!$C$2:$L$853, 9, 0), "")</f>
        <v/>
      </c>
      <c r="L63" t="str">
        <f>IFERROR(IF(VLOOKUP($C63, 'Base sheet'!$C$2:$L$853, 10, 0) = 0, "", VLOOKUP($C63, 'Base sheet'!$C$2:$L$853, 10, 0)), "")</f>
        <v/>
      </c>
    </row>
    <row r="64" spans="3:12" x14ac:dyDescent="0.2">
      <c r="C64" s="7" t="str">
        <f t="shared" si="0"/>
        <v>.</v>
      </c>
      <c r="D64" t="str">
        <f>IFERROR(VLOOKUP($C64, 'Base sheet'!$C$2:$L$853, 2, 0), "")</f>
        <v/>
      </c>
      <c r="E64" t="str">
        <f>IFERROR(VLOOKUP($C64, 'Base sheet'!$C$2:$L$853, 3, 0), "")</f>
        <v/>
      </c>
      <c r="F64" s="5" t="str">
        <f>IFERROR(VLOOKUP($C64, 'Base sheet'!$C$2:$L$853, 4, 0), "")</f>
        <v/>
      </c>
      <c r="G64" t="str">
        <f>IFERROR(VLOOKUP($C64, 'Base sheet'!$C$2:$L$853, 5, 0), "")</f>
        <v/>
      </c>
      <c r="H64" s="4" t="str">
        <f>IFERROR(VLOOKUP($C64, 'Base sheet'!$C$2:$L$853, 6, 0), "")</f>
        <v/>
      </c>
      <c r="I64" t="str">
        <f>IFERROR(VLOOKUP($C64, 'Base sheet'!$C$2:$L$853, 7, 0), "")</f>
        <v/>
      </c>
      <c r="J64" t="str">
        <f>IFERROR(VLOOKUP($C64, 'Base sheet'!$C$2:$L$853, 8, 0), "")</f>
        <v/>
      </c>
      <c r="K64" t="str">
        <f>IFERROR(VLOOKUP($C64, 'Base sheet'!$C$2:$L$853, 9, 0), "")</f>
        <v/>
      </c>
      <c r="L64" t="str">
        <f>IFERROR(IF(VLOOKUP($C64, 'Base sheet'!$C$2:$L$853, 10, 0) = 0, "", VLOOKUP($C64, 'Base sheet'!$C$2:$L$853, 10, 0)), "")</f>
        <v/>
      </c>
    </row>
    <row r="65" spans="3:12" x14ac:dyDescent="0.2">
      <c r="C65" s="7" t="str">
        <f t="shared" ref="C65:C128" si="2">A65&amp;"."&amp;B65</f>
        <v>.</v>
      </c>
      <c r="D65" t="str">
        <f>IFERROR(VLOOKUP($C65, 'Base sheet'!$C$2:$L$853, 2, 0), "")</f>
        <v/>
      </c>
      <c r="E65" t="str">
        <f>IFERROR(VLOOKUP($C65, 'Base sheet'!$C$2:$L$853, 3, 0), "")</f>
        <v/>
      </c>
      <c r="F65" s="5" t="str">
        <f>IFERROR(VLOOKUP($C65, 'Base sheet'!$C$2:$L$853, 4, 0), "")</f>
        <v/>
      </c>
      <c r="G65" t="str">
        <f>IFERROR(VLOOKUP($C65, 'Base sheet'!$C$2:$L$853, 5, 0), "")</f>
        <v/>
      </c>
      <c r="H65" s="4" t="str">
        <f>IFERROR(VLOOKUP($C65, 'Base sheet'!$C$2:$L$853, 6, 0), "")</f>
        <v/>
      </c>
      <c r="I65" t="str">
        <f>IFERROR(VLOOKUP($C65, 'Base sheet'!$C$2:$L$853, 7, 0), "")</f>
        <v/>
      </c>
      <c r="J65" t="str">
        <f>IFERROR(VLOOKUP($C65, 'Base sheet'!$C$2:$L$853, 8, 0), "")</f>
        <v/>
      </c>
      <c r="K65" t="str">
        <f>IFERROR(VLOOKUP($C65, 'Base sheet'!$C$2:$L$853, 9, 0), "")</f>
        <v/>
      </c>
      <c r="L65" t="str">
        <f>IFERROR(IF(VLOOKUP($C65, 'Base sheet'!$C$2:$L$853, 10, 0) = 0, "", VLOOKUP($C65, 'Base sheet'!$C$2:$L$853, 10, 0)), "")</f>
        <v/>
      </c>
    </row>
    <row r="66" spans="3:12" x14ac:dyDescent="0.2">
      <c r="C66" s="7" t="str">
        <f t="shared" si="2"/>
        <v>.</v>
      </c>
      <c r="D66" t="str">
        <f>IFERROR(VLOOKUP($C66, 'Base sheet'!$C$2:$L$853, 2, 0), "")</f>
        <v/>
      </c>
      <c r="E66" t="str">
        <f>IFERROR(VLOOKUP($C66, 'Base sheet'!$C$2:$L$853, 3, 0), "")</f>
        <v/>
      </c>
      <c r="F66" s="5" t="str">
        <f>IFERROR(VLOOKUP($C66, 'Base sheet'!$C$2:$L$853, 4, 0), "")</f>
        <v/>
      </c>
      <c r="G66" t="str">
        <f>IFERROR(VLOOKUP($C66, 'Base sheet'!$C$2:$L$853, 5, 0), "")</f>
        <v/>
      </c>
      <c r="H66" s="4" t="str">
        <f>IFERROR(VLOOKUP($C66, 'Base sheet'!$C$2:$L$853, 6, 0), "")</f>
        <v/>
      </c>
      <c r="I66" t="str">
        <f>IFERROR(VLOOKUP($C66, 'Base sheet'!$C$2:$L$853, 7, 0), "")</f>
        <v/>
      </c>
      <c r="J66" t="str">
        <f>IFERROR(VLOOKUP($C66, 'Base sheet'!$C$2:$L$853, 8, 0), "")</f>
        <v/>
      </c>
      <c r="K66" t="str">
        <f>IFERROR(VLOOKUP($C66, 'Base sheet'!$C$2:$L$853, 9, 0), "")</f>
        <v/>
      </c>
      <c r="L66" t="str">
        <f>IFERROR(IF(VLOOKUP($C66, 'Base sheet'!$C$2:$L$853, 10, 0) = 0, "", VLOOKUP($C66, 'Base sheet'!$C$2:$L$853, 10, 0)), "")</f>
        <v/>
      </c>
    </row>
    <row r="67" spans="3:12" x14ac:dyDescent="0.2">
      <c r="C67" s="7" t="str">
        <f t="shared" si="2"/>
        <v>.</v>
      </c>
      <c r="D67" t="str">
        <f>IFERROR(VLOOKUP($C67, 'Base sheet'!$C$2:$L$853, 2, 0), "")</f>
        <v/>
      </c>
      <c r="E67" t="str">
        <f>IFERROR(VLOOKUP($C67, 'Base sheet'!$C$2:$L$853, 3, 0), "")</f>
        <v/>
      </c>
      <c r="F67" s="5" t="str">
        <f>IFERROR(VLOOKUP($C67, 'Base sheet'!$C$2:$L$853, 4, 0), "")</f>
        <v/>
      </c>
      <c r="G67" t="str">
        <f>IFERROR(VLOOKUP($C67, 'Base sheet'!$C$2:$L$853, 5, 0), "")</f>
        <v/>
      </c>
      <c r="H67" s="4" t="str">
        <f>IFERROR(VLOOKUP($C67, 'Base sheet'!$C$2:$L$853, 6, 0), "")</f>
        <v/>
      </c>
      <c r="I67" t="str">
        <f>IFERROR(VLOOKUP($C67, 'Base sheet'!$C$2:$L$853, 7, 0), "")</f>
        <v/>
      </c>
      <c r="J67" t="str">
        <f>IFERROR(VLOOKUP($C67, 'Base sheet'!$C$2:$L$853, 8, 0), "")</f>
        <v/>
      </c>
      <c r="K67" t="str">
        <f>IFERROR(VLOOKUP($C67, 'Base sheet'!$C$2:$L$853, 9, 0), "")</f>
        <v/>
      </c>
      <c r="L67" t="str">
        <f>IFERROR(IF(VLOOKUP($C67, 'Base sheet'!$C$2:$L$853, 10, 0) = 0, "", VLOOKUP($C67, 'Base sheet'!$C$2:$L$853, 10, 0)), "")</f>
        <v/>
      </c>
    </row>
    <row r="68" spans="3:12" x14ac:dyDescent="0.2">
      <c r="C68" s="7" t="str">
        <f t="shared" si="2"/>
        <v>.</v>
      </c>
      <c r="D68" t="str">
        <f>IFERROR(VLOOKUP($C68, 'Base sheet'!$C$2:$L$853, 2, 0), "")</f>
        <v/>
      </c>
      <c r="E68" t="str">
        <f>IFERROR(VLOOKUP($C68, 'Base sheet'!$C$2:$L$853, 3, 0), "")</f>
        <v/>
      </c>
      <c r="F68" s="5" t="str">
        <f>IFERROR(VLOOKUP($C68, 'Base sheet'!$C$2:$L$853, 4, 0), "")</f>
        <v/>
      </c>
      <c r="G68" t="str">
        <f>IFERROR(VLOOKUP($C68, 'Base sheet'!$C$2:$L$853, 5, 0), "")</f>
        <v/>
      </c>
      <c r="H68" s="4" t="str">
        <f>IFERROR(VLOOKUP($C68, 'Base sheet'!$C$2:$L$853, 6, 0), "")</f>
        <v/>
      </c>
      <c r="I68" t="str">
        <f>IFERROR(VLOOKUP($C68, 'Base sheet'!$C$2:$L$853, 7, 0), "")</f>
        <v/>
      </c>
      <c r="J68" t="str">
        <f>IFERROR(VLOOKUP($C68, 'Base sheet'!$C$2:$L$853, 8, 0), "")</f>
        <v/>
      </c>
      <c r="K68" t="str">
        <f>IFERROR(VLOOKUP($C68, 'Base sheet'!$C$2:$L$853, 9, 0), "")</f>
        <v/>
      </c>
      <c r="L68" t="str">
        <f>IFERROR(IF(VLOOKUP($C68, 'Base sheet'!$C$2:$L$853, 10, 0) = 0, "", VLOOKUP($C68, 'Base sheet'!$C$2:$L$853, 10, 0)), "")</f>
        <v/>
      </c>
    </row>
    <row r="69" spans="3:12" x14ac:dyDescent="0.2">
      <c r="C69" s="7" t="str">
        <f t="shared" si="2"/>
        <v>.</v>
      </c>
      <c r="D69" t="str">
        <f>IFERROR(VLOOKUP($C69, 'Base sheet'!$C$2:$L$853, 2, 0), "")</f>
        <v/>
      </c>
      <c r="E69" t="str">
        <f>IFERROR(VLOOKUP($C69, 'Base sheet'!$C$2:$L$853, 3, 0), "")</f>
        <v/>
      </c>
      <c r="F69" s="5" t="str">
        <f>IFERROR(VLOOKUP($C69, 'Base sheet'!$C$2:$L$853, 4, 0), "")</f>
        <v/>
      </c>
      <c r="G69" t="str">
        <f>IFERROR(VLOOKUP($C69, 'Base sheet'!$C$2:$L$853, 5, 0), "")</f>
        <v/>
      </c>
      <c r="H69" s="4" t="str">
        <f>IFERROR(VLOOKUP($C69, 'Base sheet'!$C$2:$L$853, 6, 0), "")</f>
        <v/>
      </c>
      <c r="I69" t="str">
        <f>IFERROR(VLOOKUP($C69, 'Base sheet'!$C$2:$L$853, 7, 0), "")</f>
        <v/>
      </c>
      <c r="J69" t="str">
        <f>IFERROR(VLOOKUP($C69, 'Base sheet'!$C$2:$L$853, 8, 0), "")</f>
        <v/>
      </c>
      <c r="K69" t="str">
        <f>IFERROR(VLOOKUP($C69, 'Base sheet'!$C$2:$L$853, 9, 0), "")</f>
        <v/>
      </c>
      <c r="L69" t="str">
        <f>IFERROR(IF(VLOOKUP($C69, 'Base sheet'!$C$2:$L$853, 10, 0) = 0, "", VLOOKUP($C69, 'Base sheet'!$C$2:$L$853, 10, 0)), "")</f>
        <v/>
      </c>
    </row>
    <row r="70" spans="3:12" x14ac:dyDescent="0.2">
      <c r="C70" s="7" t="str">
        <f t="shared" si="2"/>
        <v>.</v>
      </c>
      <c r="D70" t="str">
        <f>IFERROR(VLOOKUP($C70, 'Base sheet'!$C$2:$L$853, 2, 0), "")</f>
        <v/>
      </c>
      <c r="E70" t="str">
        <f>IFERROR(VLOOKUP($C70, 'Base sheet'!$C$2:$L$853, 3, 0), "")</f>
        <v/>
      </c>
      <c r="F70" s="5" t="str">
        <f>IFERROR(VLOOKUP($C70, 'Base sheet'!$C$2:$L$853, 4, 0), "")</f>
        <v/>
      </c>
      <c r="G70" t="str">
        <f>IFERROR(VLOOKUP($C70, 'Base sheet'!$C$2:$L$853, 5, 0), "")</f>
        <v/>
      </c>
      <c r="H70" s="4" t="str">
        <f>IFERROR(VLOOKUP($C70, 'Base sheet'!$C$2:$L$853, 6, 0), "")</f>
        <v/>
      </c>
      <c r="I70" t="str">
        <f>IFERROR(VLOOKUP($C70, 'Base sheet'!$C$2:$L$853, 7, 0), "")</f>
        <v/>
      </c>
      <c r="J70" t="str">
        <f>IFERROR(VLOOKUP($C70, 'Base sheet'!$C$2:$L$853, 8, 0), "")</f>
        <v/>
      </c>
      <c r="K70" t="str">
        <f>IFERROR(VLOOKUP($C70, 'Base sheet'!$C$2:$L$853, 9, 0), "")</f>
        <v/>
      </c>
      <c r="L70" t="str">
        <f>IFERROR(IF(VLOOKUP($C70, 'Base sheet'!$C$2:$L$853, 10, 0) = 0, "", VLOOKUP($C70, 'Base sheet'!$C$2:$L$853, 10, 0)), "")</f>
        <v/>
      </c>
    </row>
    <row r="71" spans="3:12" x14ac:dyDescent="0.2">
      <c r="C71" s="7" t="str">
        <f t="shared" si="2"/>
        <v>.</v>
      </c>
      <c r="D71" t="str">
        <f>IFERROR(VLOOKUP($C71, 'Base sheet'!$C$2:$L$853, 2, 0), "")</f>
        <v/>
      </c>
      <c r="E71" t="str">
        <f>IFERROR(VLOOKUP($C71, 'Base sheet'!$C$2:$L$853, 3, 0), "")</f>
        <v/>
      </c>
      <c r="F71" s="5" t="str">
        <f>IFERROR(VLOOKUP($C71, 'Base sheet'!$C$2:$L$853, 4, 0), "")</f>
        <v/>
      </c>
      <c r="G71" t="str">
        <f>IFERROR(VLOOKUP($C71, 'Base sheet'!$C$2:$L$853, 5, 0), "")</f>
        <v/>
      </c>
      <c r="H71" s="4" t="str">
        <f>IFERROR(VLOOKUP($C71, 'Base sheet'!$C$2:$L$853, 6, 0), "")</f>
        <v/>
      </c>
      <c r="I71" t="str">
        <f>IFERROR(VLOOKUP($C71, 'Base sheet'!$C$2:$L$853, 7, 0), "")</f>
        <v/>
      </c>
      <c r="J71" t="str">
        <f>IFERROR(VLOOKUP($C71, 'Base sheet'!$C$2:$L$853, 8, 0), "")</f>
        <v/>
      </c>
      <c r="K71" t="str">
        <f>IFERROR(VLOOKUP($C71, 'Base sheet'!$C$2:$L$853, 9, 0), "")</f>
        <v/>
      </c>
      <c r="L71" t="str">
        <f>IFERROR(IF(VLOOKUP($C71, 'Base sheet'!$C$2:$L$853, 10, 0) = 0, "", VLOOKUP($C71, 'Base sheet'!$C$2:$L$853, 10, 0)), "")</f>
        <v/>
      </c>
    </row>
    <row r="72" spans="3:12" x14ac:dyDescent="0.2">
      <c r="C72" s="7" t="str">
        <f t="shared" si="2"/>
        <v>.</v>
      </c>
      <c r="D72" t="str">
        <f>IFERROR(VLOOKUP($C72, 'Base sheet'!$C$2:$L$853, 2, 0), "")</f>
        <v/>
      </c>
      <c r="E72" t="str">
        <f>IFERROR(VLOOKUP($C72, 'Base sheet'!$C$2:$L$853, 3, 0), "")</f>
        <v/>
      </c>
      <c r="F72" s="5" t="str">
        <f>IFERROR(VLOOKUP($C72, 'Base sheet'!$C$2:$L$853, 4, 0), "")</f>
        <v/>
      </c>
      <c r="G72" t="str">
        <f>IFERROR(VLOOKUP($C72, 'Base sheet'!$C$2:$L$853, 5, 0), "")</f>
        <v/>
      </c>
      <c r="H72" s="4" t="str">
        <f>IFERROR(VLOOKUP($C72, 'Base sheet'!$C$2:$L$853, 6, 0), "")</f>
        <v/>
      </c>
      <c r="I72" t="str">
        <f>IFERROR(VLOOKUP($C72, 'Base sheet'!$C$2:$L$853, 7, 0), "")</f>
        <v/>
      </c>
      <c r="J72" t="str">
        <f>IFERROR(VLOOKUP($C72, 'Base sheet'!$C$2:$L$853, 8, 0), "")</f>
        <v/>
      </c>
      <c r="K72" t="str">
        <f>IFERROR(VLOOKUP($C72, 'Base sheet'!$C$2:$L$853, 9, 0), "")</f>
        <v/>
      </c>
      <c r="L72" t="str">
        <f>IFERROR(IF(VLOOKUP($C72, 'Base sheet'!$C$2:$L$853, 10, 0) = 0, "", VLOOKUP($C72, 'Base sheet'!$C$2:$L$853, 10, 0)), "")</f>
        <v/>
      </c>
    </row>
    <row r="73" spans="3:12" x14ac:dyDescent="0.2">
      <c r="C73" s="7" t="str">
        <f t="shared" si="2"/>
        <v>.</v>
      </c>
      <c r="D73" t="str">
        <f>IFERROR(VLOOKUP($C73, 'Base sheet'!$C$2:$L$853, 2, 0), "")</f>
        <v/>
      </c>
      <c r="E73" t="str">
        <f>IFERROR(VLOOKUP($C73, 'Base sheet'!$C$2:$L$853, 3, 0), "")</f>
        <v/>
      </c>
      <c r="F73" s="5" t="str">
        <f>IFERROR(VLOOKUP($C73, 'Base sheet'!$C$2:$L$853, 4, 0), "")</f>
        <v/>
      </c>
      <c r="G73" t="str">
        <f>IFERROR(VLOOKUP($C73, 'Base sheet'!$C$2:$L$853, 5, 0), "")</f>
        <v/>
      </c>
      <c r="H73" s="4" t="str">
        <f>IFERROR(VLOOKUP($C73, 'Base sheet'!$C$2:$L$853, 6, 0), "")</f>
        <v/>
      </c>
      <c r="I73" t="str">
        <f>IFERROR(VLOOKUP($C73, 'Base sheet'!$C$2:$L$853, 7, 0), "")</f>
        <v/>
      </c>
      <c r="J73" t="str">
        <f>IFERROR(VLOOKUP($C73, 'Base sheet'!$C$2:$L$853, 8, 0), "")</f>
        <v/>
      </c>
      <c r="K73" t="str">
        <f>IFERROR(VLOOKUP($C73, 'Base sheet'!$C$2:$L$853, 9, 0), "")</f>
        <v/>
      </c>
      <c r="L73" t="str">
        <f>IFERROR(IF(VLOOKUP($C73, 'Base sheet'!$C$2:$L$853, 10, 0) = 0, "", VLOOKUP($C73, 'Base sheet'!$C$2:$L$853, 10, 0)), "")</f>
        <v/>
      </c>
    </row>
    <row r="74" spans="3:12" x14ac:dyDescent="0.2">
      <c r="C74" s="7" t="str">
        <f t="shared" si="2"/>
        <v>.</v>
      </c>
      <c r="D74" t="str">
        <f>IFERROR(VLOOKUP($C74, 'Base sheet'!$C$2:$L$853, 2, 0), "")</f>
        <v/>
      </c>
      <c r="E74" t="str">
        <f>IFERROR(VLOOKUP($C74, 'Base sheet'!$C$2:$L$853, 3, 0), "")</f>
        <v/>
      </c>
      <c r="F74" s="5" t="str">
        <f>IFERROR(VLOOKUP($C74, 'Base sheet'!$C$2:$L$853, 4, 0), "")</f>
        <v/>
      </c>
      <c r="G74" t="str">
        <f>IFERROR(VLOOKUP($C74, 'Base sheet'!$C$2:$L$853, 5, 0), "")</f>
        <v/>
      </c>
      <c r="H74" s="4" t="str">
        <f>IFERROR(VLOOKUP($C74, 'Base sheet'!$C$2:$L$853, 6, 0), "")</f>
        <v/>
      </c>
      <c r="I74" t="str">
        <f>IFERROR(VLOOKUP($C74, 'Base sheet'!$C$2:$L$853, 7, 0), "")</f>
        <v/>
      </c>
      <c r="J74" t="str">
        <f>IFERROR(VLOOKUP($C74, 'Base sheet'!$C$2:$L$853, 8, 0), "")</f>
        <v/>
      </c>
      <c r="K74" t="str">
        <f>IFERROR(VLOOKUP($C74, 'Base sheet'!$C$2:$L$853, 9, 0), "")</f>
        <v/>
      </c>
      <c r="L74" t="str">
        <f>IFERROR(IF(VLOOKUP($C74, 'Base sheet'!$C$2:$L$853, 10, 0) = 0, "", VLOOKUP($C74, 'Base sheet'!$C$2:$L$853, 10, 0)), "")</f>
        <v/>
      </c>
    </row>
    <row r="75" spans="3:12" x14ac:dyDescent="0.2">
      <c r="C75" s="7" t="str">
        <f t="shared" si="2"/>
        <v>.</v>
      </c>
      <c r="D75" t="str">
        <f>IFERROR(VLOOKUP($C75, 'Base sheet'!$C$2:$L$853, 2, 0), "")</f>
        <v/>
      </c>
      <c r="E75" t="str">
        <f>IFERROR(VLOOKUP($C75, 'Base sheet'!$C$2:$L$853, 3, 0), "")</f>
        <v/>
      </c>
      <c r="F75" s="5" t="str">
        <f>IFERROR(VLOOKUP($C75, 'Base sheet'!$C$2:$L$853, 4, 0), "")</f>
        <v/>
      </c>
      <c r="G75" t="str">
        <f>IFERROR(VLOOKUP($C75, 'Base sheet'!$C$2:$L$853, 5, 0), "")</f>
        <v/>
      </c>
      <c r="H75" s="4" t="str">
        <f>IFERROR(VLOOKUP($C75, 'Base sheet'!$C$2:$L$853, 6, 0), "")</f>
        <v/>
      </c>
      <c r="I75" t="str">
        <f>IFERROR(VLOOKUP($C75, 'Base sheet'!$C$2:$L$853, 7, 0), "")</f>
        <v/>
      </c>
      <c r="J75" t="str">
        <f>IFERROR(VLOOKUP($C75, 'Base sheet'!$C$2:$L$853, 8, 0), "")</f>
        <v/>
      </c>
      <c r="K75" t="str">
        <f>IFERROR(VLOOKUP($C75, 'Base sheet'!$C$2:$L$853, 9, 0), "")</f>
        <v/>
      </c>
      <c r="L75" t="str">
        <f>IFERROR(IF(VLOOKUP($C75, 'Base sheet'!$C$2:$L$853, 10, 0) = 0, "", VLOOKUP($C75, 'Base sheet'!$C$2:$L$853, 10, 0)), "")</f>
        <v/>
      </c>
    </row>
    <row r="76" spans="3:12" x14ac:dyDescent="0.2">
      <c r="C76" s="7" t="str">
        <f t="shared" si="2"/>
        <v>.</v>
      </c>
      <c r="D76" t="str">
        <f>IFERROR(VLOOKUP($C76, 'Base sheet'!$C$2:$L$853, 2, 0), "")</f>
        <v/>
      </c>
      <c r="E76" t="str">
        <f>IFERROR(VLOOKUP($C76, 'Base sheet'!$C$2:$L$853, 3, 0), "")</f>
        <v/>
      </c>
      <c r="F76" s="5" t="str">
        <f>IFERROR(VLOOKUP($C76, 'Base sheet'!$C$2:$L$853, 4, 0), "")</f>
        <v/>
      </c>
      <c r="G76" t="str">
        <f>IFERROR(VLOOKUP($C76, 'Base sheet'!$C$2:$L$853, 5, 0), "")</f>
        <v/>
      </c>
      <c r="H76" s="4" t="str">
        <f>IFERROR(VLOOKUP($C76, 'Base sheet'!$C$2:$L$853, 6, 0), "")</f>
        <v/>
      </c>
      <c r="I76" t="str">
        <f>IFERROR(VLOOKUP($C76, 'Base sheet'!$C$2:$L$853, 7, 0), "")</f>
        <v/>
      </c>
      <c r="J76" t="str">
        <f>IFERROR(VLOOKUP($C76, 'Base sheet'!$C$2:$L$853, 8, 0), "")</f>
        <v/>
      </c>
      <c r="K76" t="str">
        <f>IFERROR(VLOOKUP($C76, 'Base sheet'!$C$2:$L$853, 9, 0), "")</f>
        <v/>
      </c>
      <c r="L76" t="str">
        <f>IFERROR(IF(VLOOKUP($C76, 'Base sheet'!$C$2:$L$853, 10, 0) = 0, "", VLOOKUP($C76, 'Base sheet'!$C$2:$L$853, 10, 0)), "")</f>
        <v/>
      </c>
    </row>
    <row r="77" spans="3:12" x14ac:dyDescent="0.2">
      <c r="C77" s="7" t="str">
        <f t="shared" si="2"/>
        <v>.</v>
      </c>
      <c r="D77" t="str">
        <f>IFERROR(VLOOKUP($C77, 'Base sheet'!$C$2:$L$853, 2, 0), "")</f>
        <v/>
      </c>
      <c r="E77" t="str">
        <f>IFERROR(VLOOKUP($C77, 'Base sheet'!$C$2:$L$853, 3, 0), "")</f>
        <v/>
      </c>
      <c r="F77" s="5" t="str">
        <f>IFERROR(VLOOKUP($C77, 'Base sheet'!$C$2:$L$853, 4, 0), "")</f>
        <v/>
      </c>
      <c r="G77" t="str">
        <f>IFERROR(VLOOKUP($C77, 'Base sheet'!$C$2:$L$853, 5, 0), "")</f>
        <v/>
      </c>
      <c r="H77" s="4" t="str">
        <f>IFERROR(VLOOKUP($C77, 'Base sheet'!$C$2:$L$853, 6, 0), "")</f>
        <v/>
      </c>
      <c r="I77" t="str">
        <f>IFERROR(VLOOKUP($C77, 'Base sheet'!$C$2:$L$853, 7, 0), "")</f>
        <v/>
      </c>
      <c r="J77" t="str">
        <f>IFERROR(VLOOKUP($C77, 'Base sheet'!$C$2:$L$853, 8, 0), "")</f>
        <v/>
      </c>
      <c r="K77" t="str">
        <f>IFERROR(VLOOKUP($C77, 'Base sheet'!$C$2:$L$853, 9, 0), "")</f>
        <v/>
      </c>
      <c r="L77" t="str">
        <f>IFERROR(IF(VLOOKUP($C77, 'Base sheet'!$C$2:$L$853, 10, 0) = 0, "", VLOOKUP($C77, 'Base sheet'!$C$2:$L$853, 10, 0)), "")</f>
        <v/>
      </c>
    </row>
    <row r="78" spans="3:12" x14ac:dyDescent="0.2">
      <c r="C78" s="7" t="str">
        <f t="shared" si="2"/>
        <v>.</v>
      </c>
      <c r="D78" t="str">
        <f>IFERROR(VLOOKUP($C78, 'Base sheet'!$C$2:$L$853, 2, 0), "")</f>
        <v/>
      </c>
      <c r="E78" t="str">
        <f>IFERROR(VLOOKUP($C78, 'Base sheet'!$C$2:$L$853, 3, 0), "")</f>
        <v/>
      </c>
      <c r="F78" s="5" t="str">
        <f>IFERROR(VLOOKUP($C78, 'Base sheet'!$C$2:$L$853, 4, 0), "")</f>
        <v/>
      </c>
      <c r="G78" t="str">
        <f>IFERROR(VLOOKUP($C78, 'Base sheet'!$C$2:$L$853, 5, 0), "")</f>
        <v/>
      </c>
      <c r="H78" s="4" t="str">
        <f>IFERROR(VLOOKUP($C78, 'Base sheet'!$C$2:$L$853, 6, 0), "")</f>
        <v/>
      </c>
      <c r="I78" t="str">
        <f>IFERROR(VLOOKUP($C78, 'Base sheet'!$C$2:$L$853, 7, 0), "")</f>
        <v/>
      </c>
      <c r="J78" t="str">
        <f>IFERROR(VLOOKUP($C78, 'Base sheet'!$C$2:$L$853, 8, 0), "")</f>
        <v/>
      </c>
      <c r="K78" t="str">
        <f>IFERROR(VLOOKUP($C78, 'Base sheet'!$C$2:$L$853, 9, 0), "")</f>
        <v/>
      </c>
      <c r="L78" t="str">
        <f>IFERROR(IF(VLOOKUP($C78, 'Base sheet'!$C$2:$L$853, 10, 0) = 0, "", VLOOKUP($C78, 'Base sheet'!$C$2:$L$853, 10, 0)), "")</f>
        <v/>
      </c>
    </row>
    <row r="79" spans="3:12" x14ac:dyDescent="0.2">
      <c r="C79" s="7" t="str">
        <f t="shared" si="2"/>
        <v>.</v>
      </c>
      <c r="D79" t="str">
        <f>IFERROR(VLOOKUP($C79, 'Base sheet'!$C$2:$L$853, 2, 0), "")</f>
        <v/>
      </c>
      <c r="E79" t="str">
        <f>IFERROR(VLOOKUP($C79, 'Base sheet'!$C$2:$L$853, 3, 0), "")</f>
        <v/>
      </c>
      <c r="F79" s="5" t="str">
        <f>IFERROR(VLOOKUP($C79, 'Base sheet'!$C$2:$L$853, 4, 0), "")</f>
        <v/>
      </c>
      <c r="G79" t="str">
        <f>IFERROR(VLOOKUP($C79, 'Base sheet'!$C$2:$L$853, 5, 0), "")</f>
        <v/>
      </c>
      <c r="H79" s="4" t="str">
        <f>IFERROR(VLOOKUP($C79, 'Base sheet'!$C$2:$L$853, 6, 0), "")</f>
        <v/>
      </c>
      <c r="I79" t="str">
        <f>IFERROR(VLOOKUP($C79, 'Base sheet'!$C$2:$L$853, 7, 0), "")</f>
        <v/>
      </c>
      <c r="J79" t="str">
        <f>IFERROR(VLOOKUP($C79, 'Base sheet'!$C$2:$L$853, 8, 0), "")</f>
        <v/>
      </c>
      <c r="K79" t="str">
        <f>IFERROR(VLOOKUP($C79, 'Base sheet'!$C$2:$L$853, 9, 0), "")</f>
        <v/>
      </c>
      <c r="L79" t="str">
        <f>IFERROR(IF(VLOOKUP($C79, 'Base sheet'!$C$2:$L$853, 10, 0) = 0, "", VLOOKUP($C79, 'Base sheet'!$C$2:$L$853, 10, 0)), "")</f>
        <v/>
      </c>
    </row>
    <row r="80" spans="3:12" x14ac:dyDescent="0.2">
      <c r="C80" s="7" t="str">
        <f t="shared" si="2"/>
        <v>.</v>
      </c>
      <c r="D80" t="str">
        <f>IFERROR(VLOOKUP($C80, 'Base sheet'!$C$2:$L$853, 2, 0), "")</f>
        <v/>
      </c>
      <c r="E80" t="str">
        <f>IFERROR(VLOOKUP($C80, 'Base sheet'!$C$2:$L$853, 3, 0), "")</f>
        <v/>
      </c>
      <c r="F80" s="5" t="str">
        <f>IFERROR(VLOOKUP($C80, 'Base sheet'!$C$2:$L$853, 4, 0), "")</f>
        <v/>
      </c>
      <c r="G80" t="str">
        <f>IFERROR(VLOOKUP($C80, 'Base sheet'!$C$2:$L$853, 5, 0), "")</f>
        <v/>
      </c>
      <c r="H80" s="4" t="str">
        <f>IFERROR(VLOOKUP($C80, 'Base sheet'!$C$2:$L$853, 6, 0), "")</f>
        <v/>
      </c>
      <c r="I80" t="str">
        <f>IFERROR(VLOOKUP($C80, 'Base sheet'!$C$2:$L$853, 7, 0), "")</f>
        <v/>
      </c>
      <c r="J80" t="str">
        <f>IFERROR(VLOOKUP($C80, 'Base sheet'!$C$2:$L$853, 8, 0), "")</f>
        <v/>
      </c>
      <c r="K80" t="str">
        <f>IFERROR(VLOOKUP($C80, 'Base sheet'!$C$2:$L$853, 9, 0), "")</f>
        <v/>
      </c>
      <c r="L80" t="str">
        <f>IFERROR(IF(VLOOKUP($C80, 'Base sheet'!$C$2:$L$853, 10, 0) = 0, "", VLOOKUP($C80, 'Base sheet'!$C$2:$L$853, 10, 0)), "")</f>
        <v/>
      </c>
    </row>
    <row r="81" spans="3:12" x14ac:dyDescent="0.2">
      <c r="C81" s="7" t="str">
        <f t="shared" si="2"/>
        <v>.</v>
      </c>
      <c r="D81" t="str">
        <f>IFERROR(VLOOKUP($C81, 'Base sheet'!$C$2:$L$853, 2, 0), "")</f>
        <v/>
      </c>
      <c r="E81" t="str">
        <f>IFERROR(VLOOKUP($C81, 'Base sheet'!$C$2:$L$853, 3, 0), "")</f>
        <v/>
      </c>
      <c r="F81" s="5" t="str">
        <f>IFERROR(VLOOKUP($C81, 'Base sheet'!$C$2:$L$853, 4, 0), "")</f>
        <v/>
      </c>
      <c r="G81" t="str">
        <f>IFERROR(VLOOKUP($C81, 'Base sheet'!$C$2:$L$853, 5, 0), "")</f>
        <v/>
      </c>
      <c r="H81" s="4" t="str">
        <f>IFERROR(VLOOKUP($C81, 'Base sheet'!$C$2:$L$853, 6, 0), "")</f>
        <v/>
      </c>
      <c r="I81" t="str">
        <f>IFERROR(VLOOKUP($C81, 'Base sheet'!$C$2:$L$853, 7, 0), "")</f>
        <v/>
      </c>
      <c r="J81" t="str">
        <f>IFERROR(VLOOKUP($C81, 'Base sheet'!$C$2:$L$853, 8, 0), "")</f>
        <v/>
      </c>
      <c r="K81" t="str">
        <f>IFERROR(VLOOKUP($C81, 'Base sheet'!$C$2:$L$853, 9, 0), "")</f>
        <v/>
      </c>
      <c r="L81" t="str">
        <f>IFERROR(IF(VLOOKUP($C81, 'Base sheet'!$C$2:$L$853, 10, 0) = 0, "", VLOOKUP($C81, 'Base sheet'!$C$2:$L$853, 10, 0)), "")</f>
        <v/>
      </c>
    </row>
    <row r="82" spans="3:12" x14ac:dyDescent="0.2">
      <c r="C82" s="7" t="str">
        <f t="shared" si="2"/>
        <v>.</v>
      </c>
      <c r="D82" t="str">
        <f>IFERROR(VLOOKUP($C82, 'Base sheet'!$C$2:$L$853, 2, 0), "")</f>
        <v/>
      </c>
      <c r="E82" t="str">
        <f>IFERROR(VLOOKUP($C82, 'Base sheet'!$C$2:$L$853, 3, 0), "")</f>
        <v/>
      </c>
      <c r="F82" s="5" t="str">
        <f>IFERROR(VLOOKUP($C82, 'Base sheet'!$C$2:$L$853, 4, 0), "")</f>
        <v/>
      </c>
      <c r="G82" t="str">
        <f>IFERROR(VLOOKUP($C82, 'Base sheet'!$C$2:$L$853, 5, 0), "")</f>
        <v/>
      </c>
      <c r="H82" s="4" t="str">
        <f>IFERROR(VLOOKUP($C82, 'Base sheet'!$C$2:$L$853, 6, 0), "")</f>
        <v/>
      </c>
      <c r="I82" t="str">
        <f>IFERROR(VLOOKUP($C82, 'Base sheet'!$C$2:$L$853, 7, 0), "")</f>
        <v/>
      </c>
      <c r="J82" t="str">
        <f>IFERROR(VLOOKUP($C82, 'Base sheet'!$C$2:$L$853, 8, 0), "")</f>
        <v/>
      </c>
      <c r="K82" t="str">
        <f>IFERROR(VLOOKUP($C82, 'Base sheet'!$C$2:$L$853, 9, 0), "")</f>
        <v/>
      </c>
      <c r="L82" t="str">
        <f>IFERROR(IF(VLOOKUP($C82, 'Base sheet'!$C$2:$L$853, 10, 0) = 0, "", VLOOKUP($C82, 'Base sheet'!$C$2:$L$853, 10, 0)), "")</f>
        <v/>
      </c>
    </row>
    <row r="83" spans="3:12" x14ac:dyDescent="0.2">
      <c r="C83" s="7" t="str">
        <f t="shared" si="2"/>
        <v>.</v>
      </c>
      <c r="D83" t="str">
        <f>IFERROR(VLOOKUP($C83, 'Base sheet'!$C$2:$L$853, 2, 0), "")</f>
        <v/>
      </c>
      <c r="E83" t="str">
        <f>IFERROR(VLOOKUP($C83, 'Base sheet'!$C$2:$L$853, 3, 0), "")</f>
        <v/>
      </c>
      <c r="F83" s="5" t="str">
        <f>IFERROR(VLOOKUP($C83, 'Base sheet'!$C$2:$L$853, 4, 0), "")</f>
        <v/>
      </c>
      <c r="G83" t="str">
        <f>IFERROR(VLOOKUP($C83, 'Base sheet'!$C$2:$L$853, 5, 0), "")</f>
        <v/>
      </c>
      <c r="H83" s="4" t="str">
        <f>IFERROR(VLOOKUP($C83, 'Base sheet'!$C$2:$L$853, 6, 0), "")</f>
        <v/>
      </c>
      <c r="I83" t="str">
        <f>IFERROR(VLOOKUP($C83, 'Base sheet'!$C$2:$L$853, 7, 0), "")</f>
        <v/>
      </c>
      <c r="J83" t="str">
        <f>IFERROR(VLOOKUP($C83, 'Base sheet'!$C$2:$L$853, 8, 0), "")</f>
        <v/>
      </c>
      <c r="K83" t="str">
        <f>IFERROR(VLOOKUP($C83, 'Base sheet'!$C$2:$L$853, 9, 0), "")</f>
        <v/>
      </c>
      <c r="L83" t="str">
        <f>IFERROR(IF(VLOOKUP($C83, 'Base sheet'!$C$2:$L$853, 10, 0) = 0, "", VLOOKUP($C83, 'Base sheet'!$C$2:$L$853, 10, 0)), "")</f>
        <v/>
      </c>
    </row>
    <row r="84" spans="3:12" x14ac:dyDescent="0.2">
      <c r="C84" s="7" t="str">
        <f t="shared" si="2"/>
        <v>.</v>
      </c>
      <c r="D84" t="str">
        <f>IFERROR(VLOOKUP($C84, 'Base sheet'!$C$2:$L$853, 2, 0), "")</f>
        <v/>
      </c>
      <c r="E84" t="str">
        <f>IFERROR(VLOOKUP($C84, 'Base sheet'!$C$2:$L$853, 3, 0), "")</f>
        <v/>
      </c>
      <c r="F84" s="5" t="str">
        <f>IFERROR(VLOOKUP($C84, 'Base sheet'!$C$2:$L$853, 4, 0), "")</f>
        <v/>
      </c>
      <c r="G84" t="str">
        <f>IFERROR(VLOOKUP($C84, 'Base sheet'!$C$2:$L$853, 5, 0), "")</f>
        <v/>
      </c>
      <c r="H84" s="4" t="str">
        <f>IFERROR(VLOOKUP($C84, 'Base sheet'!$C$2:$L$853, 6, 0), "")</f>
        <v/>
      </c>
      <c r="I84" t="str">
        <f>IFERROR(VLOOKUP($C84, 'Base sheet'!$C$2:$L$853, 7, 0), "")</f>
        <v/>
      </c>
      <c r="J84" t="str">
        <f>IFERROR(VLOOKUP($C84, 'Base sheet'!$C$2:$L$853, 8, 0), "")</f>
        <v/>
      </c>
      <c r="K84" t="str">
        <f>IFERROR(VLOOKUP($C84, 'Base sheet'!$C$2:$L$853, 9, 0), "")</f>
        <v/>
      </c>
      <c r="L84" t="str">
        <f>IFERROR(IF(VLOOKUP($C84, 'Base sheet'!$C$2:$L$853, 10, 0) = 0, "", VLOOKUP($C84, 'Base sheet'!$C$2:$L$853, 10, 0)), "")</f>
        <v/>
      </c>
    </row>
    <row r="85" spans="3:12" x14ac:dyDescent="0.2">
      <c r="C85" s="7" t="str">
        <f t="shared" si="2"/>
        <v>.</v>
      </c>
      <c r="D85" t="str">
        <f>IFERROR(VLOOKUP($C85, 'Base sheet'!$C$2:$L$853, 2, 0), "")</f>
        <v/>
      </c>
      <c r="E85" t="str">
        <f>IFERROR(VLOOKUP($C85, 'Base sheet'!$C$2:$L$853, 3, 0), "")</f>
        <v/>
      </c>
      <c r="F85" s="5" t="str">
        <f>IFERROR(VLOOKUP($C85, 'Base sheet'!$C$2:$L$853, 4, 0), "")</f>
        <v/>
      </c>
      <c r="G85" t="str">
        <f>IFERROR(VLOOKUP($C85, 'Base sheet'!$C$2:$L$853, 5, 0), "")</f>
        <v/>
      </c>
      <c r="H85" s="4" t="str">
        <f>IFERROR(VLOOKUP($C85, 'Base sheet'!$C$2:$L$853, 6, 0), "")</f>
        <v/>
      </c>
      <c r="I85" t="str">
        <f>IFERROR(VLOOKUP($C85, 'Base sheet'!$C$2:$L$853, 7, 0), "")</f>
        <v/>
      </c>
      <c r="J85" t="str">
        <f>IFERROR(VLOOKUP($C85, 'Base sheet'!$C$2:$L$853, 8, 0), "")</f>
        <v/>
      </c>
      <c r="K85" t="str">
        <f>IFERROR(VLOOKUP($C85, 'Base sheet'!$C$2:$L$853, 9, 0), "")</f>
        <v/>
      </c>
      <c r="L85" t="str">
        <f>IFERROR(IF(VLOOKUP($C85, 'Base sheet'!$C$2:$L$853, 10, 0) = 0, "", VLOOKUP($C85, 'Base sheet'!$C$2:$L$853, 10, 0)), "")</f>
        <v/>
      </c>
    </row>
    <row r="86" spans="3:12" x14ac:dyDescent="0.2">
      <c r="C86" s="7" t="str">
        <f t="shared" si="2"/>
        <v>.</v>
      </c>
      <c r="D86" t="str">
        <f>IFERROR(VLOOKUP($C86, 'Base sheet'!$C$2:$L$853, 2, 0), "")</f>
        <v/>
      </c>
      <c r="E86" t="str">
        <f>IFERROR(VLOOKUP($C86, 'Base sheet'!$C$2:$L$853, 3, 0), "")</f>
        <v/>
      </c>
      <c r="F86" s="5" t="str">
        <f>IFERROR(VLOOKUP($C86, 'Base sheet'!$C$2:$L$853, 4, 0), "")</f>
        <v/>
      </c>
      <c r="G86" t="str">
        <f>IFERROR(VLOOKUP($C86, 'Base sheet'!$C$2:$L$853, 5, 0), "")</f>
        <v/>
      </c>
      <c r="H86" s="4" t="str">
        <f>IFERROR(VLOOKUP($C86, 'Base sheet'!$C$2:$L$853, 6, 0), "")</f>
        <v/>
      </c>
      <c r="I86" t="str">
        <f>IFERROR(VLOOKUP($C86, 'Base sheet'!$C$2:$L$853, 7, 0), "")</f>
        <v/>
      </c>
      <c r="J86" t="str">
        <f>IFERROR(VLOOKUP($C86, 'Base sheet'!$C$2:$L$853, 8, 0), "")</f>
        <v/>
      </c>
      <c r="K86" t="str">
        <f>IFERROR(VLOOKUP($C86, 'Base sheet'!$C$2:$L$853, 9, 0), "")</f>
        <v/>
      </c>
      <c r="L86" t="str">
        <f>IFERROR(IF(VLOOKUP($C86, 'Base sheet'!$C$2:$L$853, 10, 0) = 0, "", VLOOKUP($C86, 'Base sheet'!$C$2:$L$853, 10, 0)), "")</f>
        <v/>
      </c>
    </row>
    <row r="87" spans="3:12" x14ac:dyDescent="0.2">
      <c r="C87" s="7" t="str">
        <f t="shared" si="2"/>
        <v>.</v>
      </c>
      <c r="D87" t="str">
        <f>IFERROR(VLOOKUP($C87, 'Base sheet'!$C$2:$L$853, 2, 0), "")</f>
        <v/>
      </c>
      <c r="E87" t="str">
        <f>IFERROR(VLOOKUP($C87, 'Base sheet'!$C$2:$L$853, 3, 0), "")</f>
        <v/>
      </c>
      <c r="F87" s="5" t="str">
        <f>IFERROR(VLOOKUP($C87, 'Base sheet'!$C$2:$L$853, 4, 0), "")</f>
        <v/>
      </c>
      <c r="G87" t="str">
        <f>IFERROR(VLOOKUP($C87, 'Base sheet'!$C$2:$L$853, 5, 0), "")</f>
        <v/>
      </c>
      <c r="H87" s="4" t="str">
        <f>IFERROR(VLOOKUP($C87, 'Base sheet'!$C$2:$L$853, 6, 0), "")</f>
        <v/>
      </c>
      <c r="I87" t="str">
        <f>IFERROR(VLOOKUP($C87, 'Base sheet'!$C$2:$L$853, 7, 0), "")</f>
        <v/>
      </c>
      <c r="J87" t="str">
        <f>IFERROR(VLOOKUP($C87, 'Base sheet'!$C$2:$L$853, 8, 0), "")</f>
        <v/>
      </c>
      <c r="K87" t="str">
        <f>IFERROR(VLOOKUP($C87, 'Base sheet'!$C$2:$L$853, 9, 0), "")</f>
        <v/>
      </c>
      <c r="L87" t="str">
        <f>IFERROR(IF(VLOOKUP($C87, 'Base sheet'!$C$2:$L$853, 10, 0) = 0, "", VLOOKUP($C87, 'Base sheet'!$C$2:$L$853, 10, 0)), "")</f>
        <v/>
      </c>
    </row>
    <row r="88" spans="3:12" x14ac:dyDescent="0.2">
      <c r="C88" s="7" t="str">
        <f t="shared" si="2"/>
        <v>.</v>
      </c>
      <c r="D88" t="str">
        <f>IFERROR(VLOOKUP($C88, 'Base sheet'!$C$2:$L$853, 2, 0), "")</f>
        <v/>
      </c>
      <c r="E88" t="str">
        <f>IFERROR(VLOOKUP($C88, 'Base sheet'!$C$2:$L$853, 3, 0), "")</f>
        <v/>
      </c>
      <c r="F88" s="5" t="str">
        <f>IFERROR(VLOOKUP($C88, 'Base sheet'!$C$2:$L$853, 4, 0), "")</f>
        <v/>
      </c>
      <c r="G88" t="str">
        <f>IFERROR(VLOOKUP($C88, 'Base sheet'!$C$2:$L$853, 5, 0), "")</f>
        <v/>
      </c>
      <c r="H88" s="4" t="str">
        <f>IFERROR(VLOOKUP($C88, 'Base sheet'!$C$2:$L$853, 6, 0), "")</f>
        <v/>
      </c>
      <c r="I88" t="str">
        <f>IFERROR(VLOOKUP($C88, 'Base sheet'!$C$2:$L$853, 7, 0), "")</f>
        <v/>
      </c>
      <c r="J88" t="str">
        <f>IFERROR(VLOOKUP($C88, 'Base sheet'!$C$2:$L$853, 8, 0), "")</f>
        <v/>
      </c>
      <c r="K88" t="str">
        <f>IFERROR(VLOOKUP($C88, 'Base sheet'!$C$2:$L$853, 9, 0), "")</f>
        <v/>
      </c>
      <c r="L88" t="str">
        <f>IFERROR(IF(VLOOKUP($C88, 'Base sheet'!$C$2:$L$853, 10, 0) = 0, "", VLOOKUP($C88, 'Base sheet'!$C$2:$L$853, 10, 0)), "")</f>
        <v/>
      </c>
    </row>
    <row r="89" spans="3:12" x14ac:dyDescent="0.2">
      <c r="C89" s="7" t="str">
        <f t="shared" si="2"/>
        <v>.</v>
      </c>
      <c r="D89" t="str">
        <f>IFERROR(VLOOKUP($C89, 'Base sheet'!$C$2:$L$853, 2, 0), "")</f>
        <v/>
      </c>
      <c r="E89" t="str">
        <f>IFERROR(VLOOKUP($C89, 'Base sheet'!$C$2:$L$853, 3, 0), "")</f>
        <v/>
      </c>
      <c r="F89" s="5" t="str">
        <f>IFERROR(VLOOKUP($C89, 'Base sheet'!$C$2:$L$853, 4, 0), "")</f>
        <v/>
      </c>
      <c r="G89" t="str">
        <f>IFERROR(VLOOKUP($C89, 'Base sheet'!$C$2:$L$853, 5, 0), "")</f>
        <v/>
      </c>
      <c r="H89" s="4" t="str">
        <f>IFERROR(VLOOKUP($C89, 'Base sheet'!$C$2:$L$853, 6, 0), "")</f>
        <v/>
      </c>
      <c r="I89" t="str">
        <f>IFERROR(VLOOKUP($C89, 'Base sheet'!$C$2:$L$853, 7, 0), "")</f>
        <v/>
      </c>
      <c r="J89" t="str">
        <f>IFERROR(VLOOKUP($C89, 'Base sheet'!$C$2:$L$853, 8, 0), "")</f>
        <v/>
      </c>
      <c r="K89" t="str">
        <f>IFERROR(VLOOKUP($C89, 'Base sheet'!$C$2:$L$853, 9, 0), "")</f>
        <v/>
      </c>
      <c r="L89" t="str">
        <f>IFERROR(IF(VLOOKUP($C89, 'Base sheet'!$C$2:$L$853, 10, 0) = 0, "", VLOOKUP($C89, 'Base sheet'!$C$2:$L$853, 10, 0)), "")</f>
        <v/>
      </c>
    </row>
    <row r="90" spans="3:12" x14ac:dyDescent="0.2">
      <c r="C90" s="7" t="str">
        <f t="shared" si="2"/>
        <v>.</v>
      </c>
      <c r="D90" t="str">
        <f>IFERROR(VLOOKUP($C90, 'Base sheet'!$C$2:$L$853, 2, 0), "")</f>
        <v/>
      </c>
      <c r="E90" t="str">
        <f>IFERROR(VLOOKUP($C90, 'Base sheet'!$C$2:$L$853, 3, 0), "")</f>
        <v/>
      </c>
      <c r="F90" s="5" t="str">
        <f>IFERROR(VLOOKUP($C90, 'Base sheet'!$C$2:$L$853, 4, 0), "")</f>
        <v/>
      </c>
      <c r="G90" t="str">
        <f>IFERROR(VLOOKUP($C90, 'Base sheet'!$C$2:$L$853, 5, 0), "")</f>
        <v/>
      </c>
      <c r="H90" s="4" t="str">
        <f>IFERROR(VLOOKUP($C90, 'Base sheet'!$C$2:$L$853, 6, 0), "")</f>
        <v/>
      </c>
      <c r="I90" t="str">
        <f>IFERROR(VLOOKUP($C90, 'Base sheet'!$C$2:$L$853, 7, 0), "")</f>
        <v/>
      </c>
      <c r="J90" t="str">
        <f>IFERROR(VLOOKUP($C90, 'Base sheet'!$C$2:$L$853, 8, 0), "")</f>
        <v/>
      </c>
      <c r="K90" t="str">
        <f>IFERROR(VLOOKUP($C90, 'Base sheet'!$C$2:$L$853, 9, 0), "")</f>
        <v/>
      </c>
      <c r="L90" t="str">
        <f>IFERROR(IF(VLOOKUP($C90, 'Base sheet'!$C$2:$L$853, 10, 0) = 0, "", VLOOKUP($C90, 'Base sheet'!$C$2:$L$853, 10, 0)), "")</f>
        <v/>
      </c>
    </row>
    <row r="91" spans="3:12" x14ac:dyDescent="0.2">
      <c r="C91" s="7" t="str">
        <f t="shared" si="2"/>
        <v>.</v>
      </c>
      <c r="D91" t="str">
        <f>IFERROR(VLOOKUP($C91, 'Base sheet'!$C$2:$L$853, 2, 0), "")</f>
        <v/>
      </c>
      <c r="E91" t="str">
        <f>IFERROR(VLOOKUP($C91, 'Base sheet'!$C$2:$L$853, 3, 0), "")</f>
        <v/>
      </c>
      <c r="F91" s="5" t="str">
        <f>IFERROR(VLOOKUP($C91, 'Base sheet'!$C$2:$L$853, 4, 0), "")</f>
        <v/>
      </c>
      <c r="G91" t="str">
        <f>IFERROR(VLOOKUP($C91, 'Base sheet'!$C$2:$L$853, 5, 0), "")</f>
        <v/>
      </c>
      <c r="H91" s="4" t="str">
        <f>IFERROR(VLOOKUP($C91, 'Base sheet'!$C$2:$L$853, 6, 0), "")</f>
        <v/>
      </c>
      <c r="I91" t="str">
        <f>IFERROR(VLOOKUP($C91, 'Base sheet'!$C$2:$L$853, 7, 0), "")</f>
        <v/>
      </c>
      <c r="J91" t="str">
        <f>IFERROR(VLOOKUP($C91, 'Base sheet'!$C$2:$L$853, 8, 0), "")</f>
        <v/>
      </c>
      <c r="K91" t="str">
        <f>IFERROR(VLOOKUP($C91, 'Base sheet'!$C$2:$L$853, 9, 0), "")</f>
        <v/>
      </c>
      <c r="L91" t="str">
        <f>IFERROR(IF(VLOOKUP($C91, 'Base sheet'!$C$2:$L$853, 10, 0) = 0, "", VLOOKUP($C91, 'Base sheet'!$C$2:$L$853, 10, 0)), "")</f>
        <v/>
      </c>
    </row>
    <row r="92" spans="3:12" x14ac:dyDescent="0.2">
      <c r="C92" s="7" t="str">
        <f t="shared" si="2"/>
        <v>.</v>
      </c>
      <c r="D92" t="str">
        <f>IFERROR(VLOOKUP($C92, 'Base sheet'!$C$2:$L$853, 2, 0), "")</f>
        <v/>
      </c>
      <c r="E92" t="str">
        <f>IFERROR(VLOOKUP($C92, 'Base sheet'!$C$2:$L$853, 3, 0), "")</f>
        <v/>
      </c>
      <c r="F92" s="5" t="str">
        <f>IFERROR(VLOOKUP($C92, 'Base sheet'!$C$2:$L$853, 4, 0), "")</f>
        <v/>
      </c>
      <c r="G92" t="str">
        <f>IFERROR(VLOOKUP($C92, 'Base sheet'!$C$2:$L$853, 5, 0), "")</f>
        <v/>
      </c>
      <c r="H92" s="4" t="str">
        <f>IFERROR(VLOOKUP($C92, 'Base sheet'!$C$2:$L$853, 6, 0), "")</f>
        <v/>
      </c>
      <c r="I92" t="str">
        <f>IFERROR(VLOOKUP($C92, 'Base sheet'!$C$2:$L$853, 7, 0), "")</f>
        <v/>
      </c>
      <c r="J92" t="str">
        <f>IFERROR(VLOOKUP($C92, 'Base sheet'!$C$2:$L$853, 8, 0), "")</f>
        <v/>
      </c>
      <c r="K92" t="str">
        <f>IFERROR(VLOOKUP($C92, 'Base sheet'!$C$2:$L$853, 9, 0), "")</f>
        <v/>
      </c>
      <c r="L92" t="str">
        <f>IFERROR(IF(VLOOKUP($C92, 'Base sheet'!$C$2:$L$853, 10, 0) = 0, "", VLOOKUP($C92, 'Base sheet'!$C$2:$L$853, 10, 0)), "")</f>
        <v/>
      </c>
    </row>
    <row r="93" spans="3:12" x14ac:dyDescent="0.2">
      <c r="C93" s="7" t="str">
        <f t="shared" si="2"/>
        <v>.</v>
      </c>
      <c r="D93" t="str">
        <f>IFERROR(VLOOKUP($C93, 'Base sheet'!$C$2:$L$853, 2, 0), "")</f>
        <v/>
      </c>
      <c r="E93" t="str">
        <f>IFERROR(VLOOKUP($C93, 'Base sheet'!$C$2:$L$853, 3, 0), "")</f>
        <v/>
      </c>
      <c r="F93" s="5" t="str">
        <f>IFERROR(VLOOKUP($C93, 'Base sheet'!$C$2:$L$853, 4, 0), "")</f>
        <v/>
      </c>
      <c r="G93" t="str">
        <f>IFERROR(VLOOKUP($C93, 'Base sheet'!$C$2:$L$853, 5, 0), "")</f>
        <v/>
      </c>
      <c r="H93" s="4" t="str">
        <f>IFERROR(VLOOKUP($C93, 'Base sheet'!$C$2:$L$853, 6, 0), "")</f>
        <v/>
      </c>
      <c r="I93" t="str">
        <f>IFERROR(VLOOKUP($C93, 'Base sheet'!$C$2:$L$853, 7, 0), "")</f>
        <v/>
      </c>
      <c r="J93" t="str">
        <f>IFERROR(VLOOKUP($C93, 'Base sheet'!$C$2:$L$853, 8, 0), "")</f>
        <v/>
      </c>
      <c r="K93" t="str">
        <f>IFERROR(VLOOKUP($C93, 'Base sheet'!$C$2:$L$853, 9, 0), "")</f>
        <v/>
      </c>
      <c r="L93" t="str">
        <f>IFERROR(IF(VLOOKUP($C93, 'Base sheet'!$C$2:$L$853, 10, 0) = 0, "", VLOOKUP($C93, 'Base sheet'!$C$2:$L$853, 10, 0)), "")</f>
        <v/>
      </c>
    </row>
    <row r="94" spans="3:12" x14ac:dyDescent="0.2">
      <c r="C94" s="7" t="str">
        <f t="shared" si="2"/>
        <v>.</v>
      </c>
      <c r="D94" t="str">
        <f>IFERROR(VLOOKUP($C94, 'Base sheet'!$C$2:$L$853, 2, 0), "")</f>
        <v/>
      </c>
      <c r="E94" t="str">
        <f>IFERROR(VLOOKUP($C94, 'Base sheet'!$C$2:$L$853, 3, 0), "")</f>
        <v/>
      </c>
      <c r="F94" s="5" t="str">
        <f>IFERROR(VLOOKUP($C94, 'Base sheet'!$C$2:$L$853, 4, 0), "")</f>
        <v/>
      </c>
      <c r="G94" t="str">
        <f>IFERROR(VLOOKUP($C94, 'Base sheet'!$C$2:$L$853, 5, 0), "")</f>
        <v/>
      </c>
      <c r="H94" s="4" t="str">
        <f>IFERROR(VLOOKUP($C94, 'Base sheet'!$C$2:$L$853, 6, 0), "")</f>
        <v/>
      </c>
      <c r="I94" t="str">
        <f>IFERROR(VLOOKUP($C94, 'Base sheet'!$C$2:$L$853, 7, 0), "")</f>
        <v/>
      </c>
      <c r="J94" t="str">
        <f>IFERROR(VLOOKUP($C94, 'Base sheet'!$C$2:$L$853, 8, 0), "")</f>
        <v/>
      </c>
      <c r="K94" t="str">
        <f>IFERROR(VLOOKUP($C94, 'Base sheet'!$C$2:$L$853, 9, 0), "")</f>
        <v/>
      </c>
      <c r="L94" t="str">
        <f>IFERROR(IF(VLOOKUP($C94, 'Base sheet'!$C$2:$L$853, 10, 0) = 0, "", VLOOKUP($C94, 'Base sheet'!$C$2:$L$853, 10, 0)), "")</f>
        <v/>
      </c>
    </row>
    <row r="95" spans="3:12" x14ac:dyDescent="0.2">
      <c r="C95" s="7" t="str">
        <f t="shared" si="2"/>
        <v>.</v>
      </c>
      <c r="D95" t="str">
        <f>IFERROR(VLOOKUP($C95, 'Base sheet'!$C$2:$L$853, 2, 0), "")</f>
        <v/>
      </c>
      <c r="E95" t="str">
        <f>IFERROR(VLOOKUP($C95, 'Base sheet'!$C$2:$L$853, 3, 0), "")</f>
        <v/>
      </c>
      <c r="F95" s="5" t="str">
        <f>IFERROR(VLOOKUP($C95, 'Base sheet'!$C$2:$L$853, 4, 0), "")</f>
        <v/>
      </c>
      <c r="G95" t="str">
        <f>IFERROR(VLOOKUP($C95, 'Base sheet'!$C$2:$L$853, 5, 0), "")</f>
        <v/>
      </c>
      <c r="H95" s="4" t="str">
        <f>IFERROR(VLOOKUP($C95, 'Base sheet'!$C$2:$L$853, 6, 0), "")</f>
        <v/>
      </c>
      <c r="I95" t="str">
        <f>IFERROR(VLOOKUP($C95, 'Base sheet'!$C$2:$L$853, 7, 0), "")</f>
        <v/>
      </c>
      <c r="J95" t="str">
        <f>IFERROR(VLOOKUP($C95, 'Base sheet'!$C$2:$L$853, 8, 0), "")</f>
        <v/>
      </c>
      <c r="K95" t="str">
        <f>IFERROR(VLOOKUP($C95, 'Base sheet'!$C$2:$L$853, 9, 0), "")</f>
        <v/>
      </c>
      <c r="L95" t="str">
        <f>IFERROR(IF(VLOOKUP($C95, 'Base sheet'!$C$2:$L$853, 10, 0) = 0, "", VLOOKUP($C95, 'Base sheet'!$C$2:$L$853, 10, 0)), "")</f>
        <v/>
      </c>
    </row>
    <row r="96" spans="3:12" x14ac:dyDescent="0.2">
      <c r="C96" s="7" t="str">
        <f t="shared" si="2"/>
        <v>.</v>
      </c>
      <c r="D96" t="str">
        <f>IFERROR(VLOOKUP($C96, 'Base sheet'!$C$2:$L$853, 2, 0), "")</f>
        <v/>
      </c>
      <c r="E96" t="str">
        <f>IFERROR(VLOOKUP($C96, 'Base sheet'!$C$2:$L$853, 3, 0), "")</f>
        <v/>
      </c>
      <c r="F96" s="5" t="str">
        <f>IFERROR(VLOOKUP($C96, 'Base sheet'!$C$2:$L$853, 4, 0), "")</f>
        <v/>
      </c>
      <c r="G96" t="str">
        <f>IFERROR(VLOOKUP($C96, 'Base sheet'!$C$2:$L$853, 5, 0), "")</f>
        <v/>
      </c>
      <c r="H96" s="4" t="str">
        <f>IFERROR(VLOOKUP($C96, 'Base sheet'!$C$2:$L$853, 6, 0), "")</f>
        <v/>
      </c>
      <c r="I96" t="str">
        <f>IFERROR(VLOOKUP($C96, 'Base sheet'!$C$2:$L$853, 7, 0), "")</f>
        <v/>
      </c>
      <c r="J96" t="str">
        <f>IFERROR(VLOOKUP($C96, 'Base sheet'!$C$2:$L$853, 8, 0), "")</f>
        <v/>
      </c>
      <c r="K96" t="str">
        <f>IFERROR(VLOOKUP($C96, 'Base sheet'!$C$2:$L$853, 9, 0), "")</f>
        <v/>
      </c>
      <c r="L96" t="str">
        <f>IFERROR(IF(VLOOKUP($C96, 'Base sheet'!$C$2:$L$853, 10, 0) = 0, "", VLOOKUP($C96, 'Base sheet'!$C$2:$L$853, 10, 0)), "")</f>
        <v/>
      </c>
    </row>
    <row r="97" spans="3:12" x14ac:dyDescent="0.2">
      <c r="C97" s="7" t="str">
        <f t="shared" si="2"/>
        <v>.</v>
      </c>
      <c r="D97" t="str">
        <f>IFERROR(VLOOKUP($C97, 'Base sheet'!$C$2:$L$853, 2, 0), "")</f>
        <v/>
      </c>
      <c r="E97" t="str">
        <f>IFERROR(VLOOKUP($C97, 'Base sheet'!$C$2:$L$853, 3, 0), "")</f>
        <v/>
      </c>
      <c r="F97" s="5" t="str">
        <f>IFERROR(VLOOKUP($C97, 'Base sheet'!$C$2:$L$853, 4, 0), "")</f>
        <v/>
      </c>
      <c r="G97" t="str">
        <f>IFERROR(VLOOKUP($C97, 'Base sheet'!$C$2:$L$853, 5, 0), "")</f>
        <v/>
      </c>
      <c r="H97" s="4" t="str">
        <f>IFERROR(VLOOKUP($C97, 'Base sheet'!$C$2:$L$853, 6, 0), "")</f>
        <v/>
      </c>
      <c r="I97" t="str">
        <f>IFERROR(VLOOKUP($C97, 'Base sheet'!$C$2:$L$853, 7, 0), "")</f>
        <v/>
      </c>
      <c r="J97" t="str">
        <f>IFERROR(VLOOKUP($C97, 'Base sheet'!$C$2:$L$853, 8, 0), "")</f>
        <v/>
      </c>
      <c r="K97" t="str">
        <f>IFERROR(VLOOKUP($C97, 'Base sheet'!$C$2:$L$853, 9, 0), "")</f>
        <v/>
      </c>
      <c r="L97" t="str">
        <f>IFERROR(IF(VLOOKUP($C97, 'Base sheet'!$C$2:$L$853, 10, 0) = 0, "", VLOOKUP($C97, 'Base sheet'!$C$2:$L$853, 10, 0)), "")</f>
        <v/>
      </c>
    </row>
    <row r="98" spans="3:12" x14ac:dyDescent="0.2">
      <c r="C98" s="7" t="str">
        <f t="shared" si="2"/>
        <v>.</v>
      </c>
      <c r="D98" t="str">
        <f>IFERROR(VLOOKUP($C98, 'Base sheet'!$C$2:$L$853, 2, 0), "")</f>
        <v/>
      </c>
      <c r="E98" t="str">
        <f>IFERROR(VLOOKUP($C98, 'Base sheet'!$C$2:$L$853, 3, 0), "")</f>
        <v/>
      </c>
      <c r="F98" s="5" t="str">
        <f>IFERROR(VLOOKUP($C98, 'Base sheet'!$C$2:$L$853, 4, 0), "")</f>
        <v/>
      </c>
      <c r="G98" t="str">
        <f>IFERROR(VLOOKUP($C98, 'Base sheet'!$C$2:$L$853, 5, 0), "")</f>
        <v/>
      </c>
      <c r="H98" s="4" t="str">
        <f>IFERROR(VLOOKUP($C98, 'Base sheet'!$C$2:$L$853, 6, 0), "")</f>
        <v/>
      </c>
      <c r="I98" t="str">
        <f>IFERROR(VLOOKUP($C98, 'Base sheet'!$C$2:$L$853, 7, 0), "")</f>
        <v/>
      </c>
      <c r="J98" t="str">
        <f>IFERROR(VLOOKUP($C98, 'Base sheet'!$C$2:$L$853, 8, 0), "")</f>
        <v/>
      </c>
      <c r="K98" t="str">
        <f>IFERROR(VLOOKUP($C98, 'Base sheet'!$C$2:$L$853, 9, 0), "")</f>
        <v/>
      </c>
      <c r="L98" t="str">
        <f>IFERROR(IF(VLOOKUP($C98, 'Base sheet'!$C$2:$L$853, 10, 0) = 0, "", VLOOKUP($C98, 'Base sheet'!$C$2:$L$853, 10, 0)), "")</f>
        <v/>
      </c>
    </row>
    <row r="99" spans="3:12" x14ac:dyDescent="0.2">
      <c r="C99" s="7" t="str">
        <f t="shared" si="2"/>
        <v>.</v>
      </c>
      <c r="D99" t="str">
        <f>IFERROR(VLOOKUP($C99, 'Base sheet'!$C$2:$L$853, 2, 0), "")</f>
        <v/>
      </c>
      <c r="E99" t="str">
        <f>IFERROR(VLOOKUP($C99, 'Base sheet'!$C$2:$L$853, 3, 0), "")</f>
        <v/>
      </c>
      <c r="F99" s="5" t="str">
        <f>IFERROR(VLOOKUP($C99, 'Base sheet'!$C$2:$L$853, 4, 0), "")</f>
        <v/>
      </c>
      <c r="G99" t="str">
        <f>IFERROR(VLOOKUP($C99, 'Base sheet'!$C$2:$L$853, 5, 0), "")</f>
        <v/>
      </c>
      <c r="H99" s="4" t="str">
        <f>IFERROR(VLOOKUP($C99, 'Base sheet'!$C$2:$L$853, 6, 0), "")</f>
        <v/>
      </c>
      <c r="I99" t="str">
        <f>IFERROR(VLOOKUP($C99, 'Base sheet'!$C$2:$L$853, 7, 0), "")</f>
        <v/>
      </c>
      <c r="J99" t="str">
        <f>IFERROR(VLOOKUP($C99, 'Base sheet'!$C$2:$L$853, 8, 0), "")</f>
        <v/>
      </c>
      <c r="K99" t="str">
        <f>IFERROR(VLOOKUP($C99, 'Base sheet'!$C$2:$L$853, 9, 0), "")</f>
        <v/>
      </c>
      <c r="L99" t="str">
        <f>IFERROR(IF(VLOOKUP($C99, 'Base sheet'!$C$2:$L$853, 10, 0) = 0, "", VLOOKUP($C99, 'Base sheet'!$C$2:$L$853, 10, 0)), "")</f>
        <v/>
      </c>
    </row>
    <row r="100" spans="3:12" x14ac:dyDescent="0.2">
      <c r="C100" s="7" t="str">
        <f t="shared" si="2"/>
        <v>.</v>
      </c>
      <c r="D100" t="str">
        <f>IFERROR(VLOOKUP($C100, 'Base sheet'!$C$2:$L$853, 2, 0), "")</f>
        <v/>
      </c>
      <c r="E100" t="str">
        <f>IFERROR(VLOOKUP($C100, 'Base sheet'!$C$2:$L$853, 3, 0), "")</f>
        <v/>
      </c>
      <c r="F100" s="5" t="str">
        <f>IFERROR(VLOOKUP($C100, 'Base sheet'!$C$2:$L$853, 4, 0), "")</f>
        <v/>
      </c>
      <c r="G100" t="str">
        <f>IFERROR(VLOOKUP($C100, 'Base sheet'!$C$2:$L$853, 5, 0), "")</f>
        <v/>
      </c>
      <c r="H100" s="4" t="str">
        <f>IFERROR(VLOOKUP($C100, 'Base sheet'!$C$2:$L$853, 6, 0), "")</f>
        <v/>
      </c>
      <c r="I100" t="str">
        <f>IFERROR(VLOOKUP($C100, 'Base sheet'!$C$2:$L$853, 7, 0), "")</f>
        <v/>
      </c>
      <c r="J100" t="str">
        <f>IFERROR(VLOOKUP($C100, 'Base sheet'!$C$2:$L$853, 8, 0), "")</f>
        <v/>
      </c>
      <c r="K100" t="str">
        <f>IFERROR(VLOOKUP($C100, 'Base sheet'!$C$2:$L$853, 9, 0), "")</f>
        <v/>
      </c>
      <c r="L100" t="str">
        <f>IFERROR(IF(VLOOKUP($C100, 'Base sheet'!$C$2:$L$853, 10, 0) = 0, "", VLOOKUP($C100, 'Base sheet'!$C$2:$L$853, 10, 0)), "")</f>
        <v/>
      </c>
    </row>
    <row r="101" spans="3:12" x14ac:dyDescent="0.2">
      <c r="C101" s="7" t="str">
        <f t="shared" si="2"/>
        <v>.</v>
      </c>
      <c r="D101" t="str">
        <f>IFERROR(VLOOKUP($C101, 'Base sheet'!$C$2:$L$853, 2, 0), "")</f>
        <v/>
      </c>
      <c r="E101" t="str">
        <f>IFERROR(VLOOKUP($C101, 'Base sheet'!$C$2:$L$853, 3, 0), "")</f>
        <v/>
      </c>
      <c r="F101" s="5" t="str">
        <f>IFERROR(VLOOKUP($C101, 'Base sheet'!$C$2:$L$853, 4, 0), "")</f>
        <v/>
      </c>
      <c r="G101" t="str">
        <f>IFERROR(VLOOKUP($C101, 'Base sheet'!$C$2:$L$853, 5, 0), "")</f>
        <v/>
      </c>
      <c r="H101" s="4" t="str">
        <f>IFERROR(VLOOKUP($C101, 'Base sheet'!$C$2:$L$853, 6, 0), "")</f>
        <v/>
      </c>
      <c r="I101" t="str">
        <f>IFERROR(VLOOKUP($C101, 'Base sheet'!$C$2:$L$853, 7, 0), "")</f>
        <v/>
      </c>
      <c r="J101" t="str">
        <f>IFERROR(VLOOKUP($C101, 'Base sheet'!$C$2:$L$853, 8, 0), "")</f>
        <v/>
      </c>
      <c r="K101" t="str">
        <f>IFERROR(VLOOKUP($C101, 'Base sheet'!$C$2:$L$853, 9, 0), "")</f>
        <v/>
      </c>
      <c r="L101" t="str">
        <f>IFERROR(IF(VLOOKUP($C101, 'Base sheet'!$C$2:$L$853, 10, 0) = 0, "", VLOOKUP($C101, 'Base sheet'!$C$2:$L$853, 10, 0)), "")</f>
        <v/>
      </c>
    </row>
    <row r="102" spans="3:12" x14ac:dyDescent="0.2">
      <c r="C102" s="7" t="str">
        <f t="shared" si="2"/>
        <v>.</v>
      </c>
      <c r="D102" t="str">
        <f>IFERROR(VLOOKUP($C102, 'Base sheet'!$C$2:$L$853, 2, 0), "")</f>
        <v/>
      </c>
      <c r="E102" t="str">
        <f>IFERROR(VLOOKUP($C102, 'Base sheet'!$C$2:$L$853, 3, 0), "")</f>
        <v/>
      </c>
      <c r="F102" s="5" t="str">
        <f>IFERROR(VLOOKUP($C102, 'Base sheet'!$C$2:$L$853, 4, 0), "")</f>
        <v/>
      </c>
      <c r="G102" t="str">
        <f>IFERROR(VLOOKUP($C102, 'Base sheet'!$C$2:$L$853, 5, 0), "")</f>
        <v/>
      </c>
      <c r="H102" s="4" t="str">
        <f>IFERROR(VLOOKUP($C102, 'Base sheet'!$C$2:$L$853, 6, 0), "")</f>
        <v/>
      </c>
      <c r="I102" t="str">
        <f>IFERROR(VLOOKUP($C102, 'Base sheet'!$C$2:$L$853, 7, 0), "")</f>
        <v/>
      </c>
      <c r="J102" t="str">
        <f>IFERROR(VLOOKUP($C102, 'Base sheet'!$C$2:$L$853, 8, 0), "")</f>
        <v/>
      </c>
      <c r="K102" t="str">
        <f>IFERROR(VLOOKUP($C102, 'Base sheet'!$C$2:$L$853, 9, 0), "")</f>
        <v/>
      </c>
      <c r="L102" t="str">
        <f>IFERROR(IF(VLOOKUP($C102, 'Base sheet'!$C$2:$L$853, 10, 0) = 0, "", VLOOKUP($C102, 'Base sheet'!$C$2:$L$853, 10, 0)), "")</f>
        <v/>
      </c>
    </row>
    <row r="103" spans="3:12" x14ac:dyDescent="0.2">
      <c r="C103" s="7" t="str">
        <f t="shared" si="2"/>
        <v>.</v>
      </c>
      <c r="D103" t="str">
        <f>IFERROR(VLOOKUP($C103, 'Base sheet'!$C$2:$L$853, 2, 0), "")</f>
        <v/>
      </c>
      <c r="E103" t="str">
        <f>IFERROR(VLOOKUP($C103, 'Base sheet'!$C$2:$L$853, 3, 0), "")</f>
        <v/>
      </c>
      <c r="F103" s="5" t="str">
        <f>IFERROR(VLOOKUP($C103, 'Base sheet'!$C$2:$L$853, 4, 0), "")</f>
        <v/>
      </c>
      <c r="G103" t="str">
        <f>IFERROR(VLOOKUP($C103, 'Base sheet'!$C$2:$L$853, 5, 0), "")</f>
        <v/>
      </c>
      <c r="H103" s="4" t="str">
        <f>IFERROR(VLOOKUP($C103, 'Base sheet'!$C$2:$L$853, 6, 0), "")</f>
        <v/>
      </c>
      <c r="I103" t="str">
        <f>IFERROR(VLOOKUP($C103, 'Base sheet'!$C$2:$L$853, 7, 0), "")</f>
        <v/>
      </c>
      <c r="J103" t="str">
        <f>IFERROR(VLOOKUP($C103, 'Base sheet'!$C$2:$L$853, 8, 0), "")</f>
        <v/>
      </c>
      <c r="K103" t="str">
        <f>IFERROR(VLOOKUP($C103, 'Base sheet'!$C$2:$L$853, 9, 0), "")</f>
        <v/>
      </c>
      <c r="L103" t="str">
        <f>IFERROR(IF(VLOOKUP($C103, 'Base sheet'!$C$2:$L$853, 10, 0) = 0, "", VLOOKUP($C103, 'Base sheet'!$C$2:$L$853, 10, 0)), "")</f>
        <v/>
      </c>
    </row>
    <row r="104" spans="3:12" x14ac:dyDescent="0.2">
      <c r="C104" s="7" t="str">
        <f t="shared" si="2"/>
        <v>.</v>
      </c>
      <c r="D104" t="str">
        <f>IFERROR(VLOOKUP($C104, 'Base sheet'!$C$2:$L$853, 2, 0), "")</f>
        <v/>
      </c>
      <c r="E104" t="str">
        <f>IFERROR(VLOOKUP($C104, 'Base sheet'!$C$2:$L$853, 3, 0), "")</f>
        <v/>
      </c>
      <c r="F104" s="5" t="str">
        <f>IFERROR(VLOOKUP($C104, 'Base sheet'!$C$2:$L$853, 4, 0), "")</f>
        <v/>
      </c>
      <c r="G104" t="str">
        <f>IFERROR(VLOOKUP($C104, 'Base sheet'!$C$2:$L$853, 5, 0), "")</f>
        <v/>
      </c>
      <c r="H104" s="4" t="str">
        <f>IFERROR(VLOOKUP($C104, 'Base sheet'!$C$2:$L$853, 6, 0), "")</f>
        <v/>
      </c>
      <c r="I104" t="str">
        <f>IFERROR(VLOOKUP($C104, 'Base sheet'!$C$2:$L$853, 7, 0), "")</f>
        <v/>
      </c>
      <c r="J104" t="str">
        <f>IFERROR(VLOOKUP($C104, 'Base sheet'!$C$2:$L$853, 8, 0), "")</f>
        <v/>
      </c>
      <c r="K104" t="str">
        <f>IFERROR(VLOOKUP($C104, 'Base sheet'!$C$2:$L$853, 9, 0), "")</f>
        <v/>
      </c>
      <c r="L104" t="str">
        <f>IFERROR(IF(VLOOKUP($C104, 'Base sheet'!$C$2:$L$853, 10, 0) = 0, "", VLOOKUP($C104, 'Base sheet'!$C$2:$L$853, 10, 0)), "")</f>
        <v/>
      </c>
    </row>
    <row r="105" spans="3:12" x14ac:dyDescent="0.2">
      <c r="C105" s="7" t="str">
        <f t="shared" si="2"/>
        <v>.</v>
      </c>
      <c r="D105" t="str">
        <f>IFERROR(VLOOKUP($C105, 'Base sheet'!$C$2:$L$853, 2, 0), "")</f>
        <v/>
      </c>
      <c r="E105" t="str">
        <f>IFERROR(VLOOKUP($C105, 'Base sheet'!$C$2:$L$853, 3, 0), "")</f>
        <v/>
      </c>
      <c r="F105" s="5" t="str">
        <f>IFERROR(VLOOKUP($C105, 'Base sheet'!$C$2:$L$853, 4, 0), "")</f>
        <v/>
      </c>
      <c r="G105" t="str">
        <f>IFERROR(VLOOKUP($C105, 'Base sheet'!$C$2:$L$853, 5, 0), "")</f>
        <v/>
      </c>
      <c r="H105" s="4" t="str">
        <f>IFERROR(VLOOKUP($C105, 'Base sheet'!$C$2:$L$853, 6, 0), "")</f>
        <v/>
      </c>
      <c r="I105" t="str">
        <f>IFERROR(VLOOKUP($C105, 'Base sheet'!$C$2:$L$853, 7, 0), "")</f>
        <v/>
      </c>
      <c r="J105" t="str">
        <f>IFERROR(VLOOKUP($C105, 'Base sheet'!$C$2:$L$853, 8, 0), "")</f>
        <v/>
      </c>
      <c r="K105" t="str">
        <f>IFERROR(VLOOKUP($C105, 'Base sheet'!$C$2:$L$853, 9, 0), "")</f>
        <v/>
      </c>
      <c r="L105" t="str">
        <f>IFERROR(IF(VLOOKUP($C105, 'Base sheet'!$C$2:$L$853, 10, 0) = 0, "", VLOOKUP($C105, 'Base sheet'!$C$2:$L$853, 10, 0)), "")</f>
        <v/>
      </c>
    </row>
    <row r="106" spans="3:12" x14ac:dyDescent="0.2">
      <c r="C106" s="7" t="str">
        <f t="shared" si="2"/>
        <v>.</v>
      </c>
      <c r="D106" t="str">
        <f>IFERROR(VLOOKUP($C106, 'Base sheet'!$C$2:$L$853, 2, 0), "")</f>
        <v/>
      </c>
      <c r="E106" t="str">
        <f>IFERROR(VLOOKUP($C106, 'Base sheet'!$C$2:$L$853, 3, 0), "")</f>
        <v/>
      </c>
      <c r="F106" s="5" t="str">
        <f>IFERROR(VLOOKUP($C106, 'Base sheet'!$C$2:$L$853, 4, 0), "")</f>
        <v/>
      </c>
      <c r="G106" t="str">
        <f>IFERROR(VLOOKUP($C106, 'Base sheet'!$C$2:$L$853, 5, 0), "")</f>
        <v/>
      </c>
      <c r="H106" s="4" t="str">
        <f>IFERROR(VLOOKUP($C106, 'Base sheet'!$C$2:$L$853, 6, 0), "")</f>
        <v/>
      </c>
      <c r="I106" t="str">
        <f>IFERROR(VLOOKUP($C106, 'Base sheet'!$C$2:$L$853, 7, 0), "")</f>
        <v/>
      </c>
      <c r="J106" t="str">
        <f>IFERROR(VLOOKUP($C106, 'Base sheet'!$C$2:$L$853, 8, 0), "")</f>
        <v/>
      </c>
      <c r="K106" t="str">
        <f>IFERROR(VLOOKUP($C106, 'Base sheet'!$C$2:$L$853, 9, 0), "")</f>
        <v/>
      </c>
      <c r="L106" t="str">
        <f>IFERROR(IF(VLOOKUP($C106, 'Base sheet'!$C$2:$L$853, 10, 0) = 0, "", VLOOKUP($C106, 'Base sheet'!$C$2:$L$853, 10, 0)), "")</f>
        <v/>
      </c>
    </row>
    <row r="107" spans="3:12" x14ac:dyDescent="0.2">
      <c r="C107" s="7" t="str">
        <f t="shared" si="2"/>
        <v>.</v>
      </c>
      <c r="D107" t="str">
        <f>IFERROR(VLOOKUP($C107, 'Base sheet'!$C$2:$L$853, 2, 0), "")</f>
        <v/>
      </c>
      <c r="E107" t="str">
        <f>IFERROR(VLOOKUP($C107, 'Base sheet'!$C$2:$L$853, 3, 0), "")</f>
        <v/>
      </c>
      <c r="F107" s="5" t="str">
        <f>IFERROR(VLOOKUP($C107, 'Base sheet'!$C$2:$L$853, 4, 0), "")</f>
        <v/>
      </c>
      <c r="G107" t="str">
        <f>IFERROR(VLOOKUP($C107, 'Base sheet'!$C$2:$L$853, 5, 0), "")</f>
        <v/>
      </c>
      <c r="H107" s="4" t="str">
        <f>IFERROR(VLOOKUP($C107, 'Base sheet'!$C$2:$L$853, 6, 0), "")</f>
        <v/>
      </c>
      <c r="I107" t="str">
        <f>IFERROR(VLOOKUP($C107, 'Base sheet'!$C$2:$L$853, 7, 0), "")</f>
        <v/>
      </c>
      <c r="J107" t="str">
        <f>IFERROR(VLOOKUP($C107, 'Base sheet'!$C$2:$L$853, 8, 0), "")</f>
        <v/>
      </c>
      <c r="K107" t="str">
        <f>IFERROR(VLOOKUP($C107, 'Base sheet'!$C$2:$L$853, 9, 0), "")</f>
        <v/>
      </c>
      <c r="L107" t="str">
        <f>IFERROR(IF(VLOOKUP($C107, 'Base sheet'!$C$2:$L$853, 10, 0) = 0, "", VLOOKUP($C107, 'Base sheet'!$C$2:$L$853, 10, 0)), "")</f>
        <v/>
      </c>
    </row>
    <row r="108" spans="3:12" x14ac:dyDescent="0.2">
      <c r="C108" s="7" t="str">
        <f t="shared" si="2"/>
        <v>.</v>
      </c>
      <c r="D108" t="str">
        <f>IFERROR(VLOOKUP($C108, 'Base sheet'!$C$2:$L$853, 2, 0), "")</f>
        <v/>
      </c>
      <c r="E108" t="str">
        <f>IFERROR(VLOOKUP($C108, 'Base sheet'!$C$2:$L$853, 3, 0), "")</f>
        <v/>
      </c>
      <c r="F108" s="5" t="str">
        <f>IFERROR(VLOOKUP($C108, 'Base sheet'!$C$2:$L$853, 4, 0), "")</f>
        <v/>
      </c>
      <c r="G108" t="str">
        <f>IFERROR(VLOOKUP($C108, 'Base sheet'!$C$2:$L$853, 5, 0), "")</f>
        <v/>
      </c>
      <c r="H108" s="4" t="str">
        <f>IFERROR(VLOOKUP($C108, 'Base sheet'!$C$2:$L$853, 6, 0), "")</f>
        <v/>
      </c>
      <c r="I108" t="str">
        <f>IFERROR(VLOOKUP($C108, 'Base sheet'!$C$2:$L$853, 7, 0), "")</f>
        <v/>
      </c>
      <c r="J108" t="str">
        <f>IFERROR(VLOOKUP($C108, 'Base sheet'!$C$2:$L$853, 8, 0), "")</f>
        <v/>
      </c>
      <c r="K108" t="str">
        <f>IFERROR(VLOOKUP($C108, 'Base sheet'!$C$2:$L$853, 9, 0), "")</f>
        <v/>
      </c>
      <c r="L108" t="str">
        <f>IFERROR(IF(VLOOKUP($C108, 'Base sheet'!$C$2:$L$853, 10, 0) = 0, "", VLOOKUP($C108, 'Base sheet'!$C$2:$L$853, 10, 0)), "")</f>
        <v/>
      </c>
    </row>
    <row r="109" spans="3:12" x14ac:dyDescent="0.2">
      <c r="C109" s="7" t="str">
        <f t="shared" si="2"/>
        <v>.</v>
      </c>
      <c r="D109" t="str">
        <f>IFERROR(VLOOKUP($C109, 'Base sheet'!$C$2:$L$853, 2, 0), "")</f>
        <v/>
      </c>
      <c r="E109" t="str">
        <f>IFERROR(VLOOKUP($C109, 'Base sheet'!$C$2:$L$853, 3, 0), "")</f>
        <v/>
      </c>
      <c r="F109" s="5" t="str">
        <f>IFERROR(VLOOKUP($C109, 'Base sheet'!$C$2:$L$853, 4, 0), "")</f>
        <v/>
      </c>
      <c r="G109" t="str">
        <f>IFERROR(VLOOKUP($C109, 'Base sheet'!$C$2:$L$853, 5, 0), "")</f>
        <v/>
      </c>
      <c r="H109" s="4" t="str">
        <f>IFERROR(VLOOKUP($C109, 'Base sheet'!$C$2:$L$853, 6, 0), "")</f>
        <v/>
      </c>
      <c r="I109" t="str">
        <f>IFERROR(VLOOKUP($C109, 'Base sheet'!$C$2:$L$853, 7, 0), "")</f>
        <v/>
      </c>
      <c r="J109" t="str">
        <f>IFERROR(VLOOKUP($C109, 'Base sheet'!$C$2:$L$853, 8, 0), "")</f>
        <v/>
      </c>
      <c r="K109" t="str">
        <f>IFERROR(VLOOKUP($C109, 'Base sheet'!$C$2:$L$853, 9, 0), "")</f>
        <v/>
      </c>
      <c r="L109" t="str">
        <f>IFERROR(IF(VLOOKUP($C109, 'Base sheet'!$C$2:$L$853, 10, 0) = 0, "", VLOOKUP($C109, 'Base sheet'!$C$2:$L$853, 10, 0)), "")</f>
        <v/>
      </c>
    </row>
    <row r="110" spans="3:12" x14ac:dyDescent="0.2">
      <c r="C110" s="7" t="str">
        <f t="shared" si="2"/>
        <v>.</v>
      </c>
      <c r="D110" t="str">
        <f>IFERROR(VLOOKUP($C110, 'Base sheet'!$C$2:$L$853, 2, 0), "")</f>
        <v/>
      </c>
      <c r="E110" t="str">
        <f>IFERROR(VLOOKUP($C110, 'Base sheet'!$C$2:$L$853, 3, 0), "")</f>
        <v/>
      </c>
      <c r="F110" s="5" t="str">
        <f>IFERROR(VLOOKUP($C110, 'Base sheet'!$C$2:$L$853, 4, 0), "")</f>
        <v/>
      </c>
      <c r="G110" t="str">
        <f>IFERROR(VLOOKUP($C110, 'Base sheet'!$C$2:$L$853, 5, 0), "")</f>
        <v/>
      </c>
      <c r="H110" s="4" t="str">
        <f>IFERROR(VLOOKUP($C110, 'Base sheet'!$C$2:$L$853, 6, 0), "")</f>
        <v/>
      </c>
      <c r="I110" t="str">
        <f>IFERROR(VLOOKUP($C110, 'Base sheet'!$C$2:$L$853, 7, 0), "")</f>
        <v/>
      </c>
      <c r="J110" t="str">
        <f>IFERROR(VLOOKUP($C110, 'Base sheet'!$C$2:$L$853, 8, 0), "")</f>
        <v/>
      </c>
      <c r="K110" t="str">
        <f>IFERROR(VLOOKUP($C110, 'Base sheet'!$C$2:$L$853, 9, 0), "")</f>
        <v/>
      </c>
      <c r="L110" t="str">
        <f>IFERROR(IF(VLOOKUP($C110, 'Base sheet'!$C$2:$L$853, 10, 0) = 0, "", VLOOKUP($C110, 'Base sheet'!$C$2:$L$853, 10, 0)), "")</f>
        <v/>
      </c>
    </row>
    <row r="111" spans="3:12" x14ac:dyDescent="0.2">
      <c r="C111" s="7" t="str">
        <f t="shared" si="2"/>
        <v>.</v>
      </c>
      <c r="D111" t="str">
        <f>IFERROR(VLOOKUP($C111, 'Base sheet'!$C$2:$L$853, 2, 0), "")</f>
        <v/>
      </c>
      <c r="E111" t="str">
        <f>IFERROR(VLOOKUP($C111, 'Base sheet'!$C$2:$L$853, 3, 0), "")</f>
        <v/>
      </c>
      <c r="F111" s="5" t="str">
        <f>IFERROR(VLOOKUP($C111, 'Base sheet'!$C$2:$L$853, 4, 0), "")</f>
        <v/>
      </c>
      <c r="G111" t="str">
        <f>IFERROR(VLOOKUP($C111, 'Base sheet'!$C$2:$L$853, 5, 0), "")</f>
        <v/>
      </c>
      <c r="H111" s="4" t="str">
        <f>IFERROR(VLOOKUP($C111, 'Base sheet'!$C$2:$L$853, 6, 0), "")</f>
        <v/>
      </c>
      <c r="I111" t="str">
        <f>IFERROR(VLOOKUP($C111, 'Base sheet'!$C$2:$L$853, 7, 0), "")</f>
        <v/>
      </c>
      <c r="J111" t="str">
        <f>IFERROR(VLOOKUP($C111, 'Base sheet'!$C$2:$L$853, 8, 0), "")</f>
        <v/>
      </c>
      <c r="K111" t="str">
        <f>IFERROR(VLOOKUP($C111, 'Base sheet'!$C$2:$L$853, 9, 0), "")</f>
        <v/>
      </c>
      <c r="L111" t="str">
        <f>IFERROR(IF(VLOOKUP($C111, 'Base sheet'!$C$2:$L$853, 10, 0) = 0, "", VLOOKUP($C111, 'Base sheet'!$C$2:$L$853, 10, 0)), "")</f>
        <v/>
      </c>
    </row>
    <row r="112" spans="3:12" x14ac:dyDescent="0.2">
      <c r="C112" s="7" t="str">
        <f t="shared" si="2"/>
        <v>.</v>
      </c>
      <c r="D112" t="str">
        <f>IFERROR(VLOOKUP($C112, 'Base sheet'!$C$2:$L$853, 2, 0), "")</f>
        <v/>
      </c>
      <c r="E112" t="str">
        <f>IFERROR(VLOOKUP($C112, 'Base sheet'!$C$2:$L$853, 3, 0), "")</f>
        <v/>
      </c>
      <c r="F112" s="5" t="str">
        <f>IFERROR(VLOOKUP($C112, 'Base sheet'!$C$2:$L$853, 4, 0), "")</f>
        <v/>
      </c>
      <c r="G112" t="str">
        <f>IFERROR(VLOOKUP($C112, 'Base sheet'!$C$2:$L$853, 5, 0), "")</f>
        <v/>
      </c>
      <c r="H112" s="4" t="str">
        <f>IFERROR(VLOOKUP($C112, 'Base sheet'!$C$2:$L$853, 6, 0), "")</f>
        <v/>
      </c>
      <c r="I112" t="str">
        <f>IFERROR(VLOOKUP($C112, 'Base sheet'!$C$2:$L$853, 7, 0), "")</f>
        <v/>
      </c>
      <c r="J112" t="str">
        <f>IFERROR(VLOOKUP($C112, 'Base sheet'!$C$2:$L$853, 8, 0), "")</f>
        <v/>
      </c>
      <c r="K112" t="str">
        <f>IFERROR(VLOOKUP($C112, 'Base sheet'!$C$2:$L$853, 9, 0), "")</f>
        <v/>
      </c>
      <c r="L112" t="str">
        <f>IFERROR(IF(VLOOKUP($C112, 'Base sheet'!$C$2:$L$853, 10, 0) = 0, "", VLOOKUP($C112, 'Base sheet'!$C$2:$L$853, 10, 0)), "")</f>
        <v/>
      </c>
    </row>
    <row r="113" spans="3:12" x14ac:dyDescent="0.2">
      <c r="C113" s="7" t="str">
        <f t="shared" si="2"/>
        <v>.</v>
      </c>
      <c r="D113" t="str">
        <f>IFERROR(VLOOKUP($C113, 'Base sheet'!$C$2:$L$853, 2, 0), "")</f>
        <v/>
      </c>
      <c r="E113" t="str">
        <f>IFERROR(VLOOKUP($C113, 'Base sheet'!$C$2:$L$853, 3, 0), "")</f>
        <v/>
      </c>
      <c r="F113" s="5" t="str">
        <f>IFERROR(VLOOKUP($C113, 'Base sheet'!$C$2:$L$853, 4, 0), "")</f>
        <v/>
      </c>
      <c r="G113" t="str">
        <f>IFERROR(VLOOKUP($C113, 'Base sheet'!$C$2:$L$853, 5, 0), "")</f>
        <v/>
      </c>
      <c r="H113" s="4" t="str">
        <f>IFERROR(VLOOKUP($C113, 'Base sheet'!$C$2:$L$853, 6, 0), "")</f>
        <v/>
      </c>
      <c r="I113" t="str">
        <f>IFERROR(VLOOKUP($C113, 'Base sheet'!$C$2:$L$853, 7, 0), "")</f>
        <v/>
      </c>
      <c r="J113" t="str">
        <f>IFERROR(VLOOKUP($C113, 'Base sheet'!$C$2:$L$853, 8, 0), "")</f>
        <v/>
      </c>
      <c r="K113" t="str">
        <f>IFERROR(VLOOKUP($C113, 'Base sheet'!$C$2:$L$853, 9, 0), "")</f>
        <v/>
      </c>
      <c r="L113" t="str">
        <f>IFERROR(IF(VLOOKUP($C113, 'Base sheet'!$C$2:$L$853, 10, 0) = 0, "", VLOOKUP($C113, 'Base sheet'!$C$2:$L$853, 10, 0)), "")</f>
        <v/>
      </c>
    </row>
    <row r="114" spans="3:12" x14ac:dyDescent="0.2">
      <c r="C114" s="7" t="str">
        <f t="shared" si="2"/>
        <v>.</v>
      </c>
      <c r="D114" t="str">
        <f>IFERROR(VLOOKUP($C114, 'Base sheet'!$C$2:$L$853, 2, 0), "")</f>
        <v/>
      </c>
      <c r="E114" t="str">
        <f>IFERROR(VLOOKUP($C114, 'Base sheet'!$C$2:$L$853, 3, 0), "")</f>
        <v/>
      </c>
      <c r="F114" s="5" t="str">
        <f>IFERROR(VLOOKUP($C114, 'Base sheet'!$C$2:$L$853, 4, 0), "")</f>
        <v/>
      </c>
      <c r="G114" t="str">
        <f>IFERROR(VLOOKUP($C114, 'Base sheet'!$C$2:$L$853, 5, 0), "")</f>
        <v/>
      </c>
      <c r="H114" s="4" t="str">
        <f>IFERROR(VLOOKUP($C114, 'Base sheet'!$C$2:$L$853, 6, 0), "")</f>
        <v/>
      </c>
      <c r="I114" t="str">
        <f>IFERROR(VLOOKUP($C114, 'Base sheet'!$C$2:$L$853, 7, 0), "")</f>
        <v/>
      </c>
      <c r="J114" t="str">
        <f>IFERROR(VLOOKUP($C114, 'Base sheet'!$C$2:$L$853, 8, 0), "")</f>
        <v/>
      </c>
      <c r="K114" t="str">
        <f>IFERROR(VLOOKUP($C114, 'Base sheet'!$C$2:$L$853, 9, 0), "")</f>
        <v/>
      </c>
      <c r="L114" t="str">
        <f>IFERROR(IF(VLOOKUP($C114, 'Base sheet'!$C$2:$L$853, 10, 0) = 0, "", VLOOKUP($C114, 'Base sheet'!$C$2:$L$853, 10, 0)), "")</f>
        <v/>
      </c>
    </row>
    <row r="115" spans="3:12" x14ac:dyDescent="0.2">
      <c r="C115" s="7" t="str">
        <f t="shared" si="2"/>
        <v>.</v>
      </c>
      <c r="D115" t="str">
        <f>IFERROR(VLOOKUP($C115, 'Base sheet'!$C$2:$L$853, 2, 0), "")</f>
        <v/>
      </c>
      <c r="E115" t="str">
        <f>IFERROR(VLOOKUP($C115, 'Base sheet'!$C$2:$L$853, 3, 0), "")</f>
        <v/>
      </c>
      <c r="F115" s="5" t="str">
        <f>IFERROR(VLOOKUP($C115, 'Base sheet'!$C$2:$L$853, 4, 0), "")</f>
        <v/>
      </c>
      <c r="G115" t="str">
        <f>IFERROR(VLOOKUP($C115, 'Base sheet'!$C$2:$L$853, 5, 0), "")</f>
        <v/>
      </c>
      <c r="H115" s="4" t="str">
        <f>IFERROR(VLOOKUP($C115, 'Base sheet'!$C$2:$L$853, 6, 0), "")</f>
        <v/>
      </c>
      <c r="I115" t="str">
        <f>IFERROR(VLOOKUP($C115, 'Base sheet'!$C$2:$L$853, 7, 0), "")</f>
        <v/>
      </c>
      <c r="J115" t="str">
        <f>IFERROR(VLOOKUP($C115, 'Base sheet'!$C$2:$L$853, 8, 0), "")</f>
        <v/>
      </c>
      <c r="K115" t="str">
        <f>IFERROR(VLOOKUP($C115, 'Base sheet'!$C$2:$L$853, 9, 0), "")</f>
        <v/>
      </c>
      <c r="L115" t="str">
        <f>IFERROR(IF(VLOOKUP($C115, 'Base sheet'!$C$2:$L$853, 10, 0) = 0, "", VLOOKUP($C115, 'Base sheet'!$C$2:$L$853, 10, 0)), "")</f>
        <v/>
      </c>
    </row>
    <row r="116" spans="3:12" x14ac:dyDescent="0.2">
      <c r="C116" s="7" t="str">
        <f t="shared" si="2"/>
        <v>.</v>
      </c>
      <c r="D116" t="str">
        <f>IFERROR(VLOOKUP($C116, 'Base sheet'!$C$2:$L$853, 2, 0), "")</f>
        <v/>
      </c>
      <c r="E116" t="str">
        <f>IFERROR(VLOOKUP($C116, 'Base sheet'!$C$2:$L$853, 3, 0), "")</f>
        <v/>
      </c>
      <c r="F116" s="5" t="str">
        <f>IFERROR(VLOOKUP($C116, 'Base sheet'!$C$2:$L$853, 4, 0), "")</f>
        <v/>
      </c>
      <c r="G116" t="str">
        <f>IFERROR(VLOOKUP($C116, 'Base sheet'!$C$2:$L$853, 5, 0), "")</f>
        <v/>
      </c>
      <c r="H116" s="4" t="str">
        <f>IFERROR(VLOOKUP($C116, 'Base sheet'!$C$2:$L$853, 6, 0), "")</f>
        <v/>
      </c>
      <c r="I116" t="str">
        <f>IFERROR(VLOOKUP($C116, 'Base sheet'!$C$2:$L$853, 7, 0), "")</f>
        <v/>
      </c>
      <c r="J116" t="str">
        <f>IFERROR(VLOOKUP($C116, 'Base sheet'!$C$2:$L$853, 8, 0), "")</f>
        <v/>
      </c>
      <c r="K116" t="str">
        <f>IFERROR(VLOOKUP($C116, 'Base sheet'!$C$2:$L$853, 9, 0), "")</f>
        <v/>
      </c>
      <c r="L116" t="str">
        <f>IFERROR(IF(VLOOKUP($C116, 'Base sheet'!$C$2:$L$853, 10, 0) = 0, "", VLOOKUP($C116, 'Base sheet'!$C$2:$L$853, 10, 0)), "")</f>
        <v/>
      </c>
    </row>
    <row r="117" spans="3:12" x14ac:dyDescent="0.2">
      <c r="C117" s="7" t="str">
        <f t="shared" si="2"/>
        <v>.</v>
      </c>
      <c r="D117" t="str">
        <f>IFERROR(VLOOKUP($C117, 'Base sheet'!$C$2:$L$853, 2, 0), "")</f>
        <v/>
      </c>
      <c r="E117" t="str">
        <f>IFERROR(VLOOKUP($C117, 'Base sheet'!$C$2:$L$853, 3, 0), "")</f>
        <v/>
      </c>
      <c r="F117" s="5" t="str">
        <f>IFERROR(VLOOKUP($C117, 'Base sheet'!$C$2:$L$853, 4, 0), "")</f>
        <v/>
      </c>
      <c r="G117" t="str">
        <f>IFERROR(VLOOKUP($C117, 'Base sheet'!$C$2:$L$853, 5, 0), "")</f>
        <v/>
      </c>
      <c r="H117" s="4" t="str">
        <f>IFERROR(VLOOKUP($C117, 'Base sheet'!$C$2:$L$853, 6, 0), "")</f>
        <v/>
      </c>
      <c r="I117" t="str">
        <f>IFERROR(VLOOKUP($C117, 'Base sheet'!$C$2:$L$853, 7, 0), "")</f>
        <v/>
      </c>
      <c r="J117" t="str">
        <f>IFERROR(VLOOKUP($C117, 'Base sheet'!$C$2:$L$853, 8, 0), "")</f>
        <v/>
      </c>
      <c r="K117" t="str">
        <f>IFERROR(VLOOKUP($C117, 'Base sheet'!$C$2:$L$853, 9, 0), "")</f>
        <v/>
      </c>
      <c r="L117" t="str">
        <f>IFERROR(IF(VLOOKUP($C117, 'Base sheet'!$C$2:$L$853, 10, 0) = 0, "", VLOOKUP($C117, 'Base sheet'!$C$2:$L$853, 10, 0)), "")</f>
        <v/>
      </c>
    </row>
    <row r="118" spans="3:12" x14ac:dyDescent="0.2">
      <c r="C118" s="7" t="str">
        <f t="shared" si="2"/>
        <v>.</v>
      </c>
      <c r="D118" t="str">
        <f>IFERROR(VLOOKUP($C118, 'Base sheet'!$C$2:$L$853, 2, 0), "")</f>
        <v/>
      </c>
      <c r="E118" t="str">
        <f>IFERROR(VLOOKUP($C118, 'Base sheet'!$C$2:$L$853, 3, 0), "")</f>
        <v/>
      </c>
      <c r="F118" s="5" t="str">
        <f>IFERROR(VLOOKUP($C118, 'Base sheet'!$C$2:$L$853, 4, 0), "")</f>
        <v/>
      </c>
      <c r="G118" t="str">
        <f>IFERROR(VLOOKUP($C118, 'Base sheet'!$C$2:$L$853, 5, 0), "")</f>
        <v/>
      </c>
      <c r="H118" s="4" t="str">
        <f>IFERROR(VLOOKUP($C118, 'Base sheet'!$C$2:$L$853, 6, 0), "")</f>
        <v/>
      </c>
      <c r="I118" t="str">
        <f>IFERROR(VLOOKUP($C118, 'Base sheet'!$C$2:$L$853, 7, 0), "")</f>
        <v/>
      </c>
      <c r="J118" t="str">
        <f>IFERROR(VLOOKUP($C118, 'Base sheet'!$C$2:$L$853, 8, 0), "")</f>
        <v/>
      </c>
      <c r="K118" t="str">
        <f>IFERROR(VLOOKUP($C118, 'Base sheet'!$C$2:$L$853, 9, 0), "")</f>
        <v/>
      </c>
      <c r="L118" t="str">
        <f>IFERROR(IF(VLOOKUP($C118, 'Base sheet'!$C$2:$L$853, 10, 0) = 0, "", VLOOKUP($C118, 'Base sheet'!$C$2:$L$853, 10, 0)), "")</f>
        <v/>
      </c>
    </row>
    <row r="119" spans="3:12" x14ac:dyDescent="0.2">
      <c r="C119" s="7" t="str">
        <f t="shared" si="2"/>
        <v>.</v>
      </c>
      <c r="D119" t="str">
        <f>IFERROR(VLOOKUP($C119, 'Base sheet'!$C$2:$L$853, 2, 0), "")</f>
        <v/>
      </c>
      <c r="E119" t="str">
        <f>IFERROR(VLOOKUP($C119, 'Base sheet'!$C$2:$L$853, 3, 0), "")</f>
        <v/>
      </c>
      <c r="F119" s="5" t="str">
        <f>IFERROR(VLOOKUP($C119, 'Base sheet'!$C$2:$L$853, 4, 0), "")</f>
        <v/>
      </c>
      <c r="G119" t="str">
        <f>IFERROR(VLOOKUP($C119, 'Base sheet'!$C$2:$L$853, 5, 0), "")</f>
        <v/>
      </c>
      <c r="H119" s="4" t="str">
        <f>IFERROR(VLOOKUP($C119, 'Base sheet'!$C$2:$L$853, 6, 0), "")</f>
        <v/>
      </c>
      <c r="I119" t="str">
        <f>IFERROR(VLOOKUP($C119, 'Base sheet'!$C$2:$L$853, 7, 0), "")</f>
        <v/>
      </c>
      <c r="J119" t="str">
        <f>IFERROR(VLOOKUP($C119, 'Base sheet'!$C$2:$L$853, 8, 0), "")</f>
        <v/>
      </c>
      <c r="K119" t="str">
        <f>IFERROR(VLOOKUP($C119, 'Base sheet'!$C$2:$L$853, 9, 0), "")</f>
        <v/>
      </c>
      <c r="L119" t="str">
        <f>IFERROR(IF(VLOOKUP($C119, 'Base sheet'!$C$2:$L$853, 10, 0) = 0, "", VLOOKUP($C119, 'Base sheet'!$C$2:$L$853, 10, 0)), "")</f>
        <v/>
      </c>
    </row>
    <row r="120" spans="3:12" x14ac:dyDescent="0.2">
      <c r="C120" s="7" t="str">
        <f t="shared" si="2"/>
        <v>.</v>
      </c>
      <c r="D120" t="str">
        <f>IFERROR(VLOOKUP($C120, 'Base sheet'!$C$2:$L$853, 2, 0), "")</f>
        <v/>
      </c>
      <c r="E120" t="str">
        <f>IFERROR(VLOOKUP($C120, 'Base sheet'!$C$2:$L$853, 3, 0), "")</f>
        <v/>
      </c>
      <c r="F120" s="5" t="str">
        <f>IFERROR(VLOOKUP($C120, 'Base sheet'!$C$2:$L$853, 4, 0), "")</f>
        <v/>
      </c>
      <c r="G120" t="str">
        <f>IFERROR(VLOOKUP($C120, 'Base sheet'!$C$2:$L$853, 5, 0), "")</f>
        <v/>
      </c>
      <c r="H120" s="4" t="str">
        <f>IFERROR(VLOOKUP($C120, 'Base sheet'!$C$2:$L$853, 6, 0), "")</f>
        <v/>
      </c>
      <c r="I120" t="str">
        <f>IFERROR(VLOOKUP($C120, 'Base sheet'!$C$2:$L$853, 7, 0), "")</f>
        <v/>
      </c>
      <c r="J120" t="str">
        <f>IFERROR(VLOOKUP($C120, 'Base sheet'!$C$2:$L$853, 8, 0), "")</f>
        <v/>
      </c>
      <c r="K120" t="str">
        <f>IFERROR(VLOOKUP($C120, 'Base sheet'!$C$2:$L$853, 9, 0), "")</f>
        <v/>
      </c>
      <c r="L120" t="str">
        <f>IFERROR(IF(VLOOKUP($C120, 'Base sheet'!$C$2:$L$853, 10, 0) = 0, "", VLOOKUP($C120, 'Base sheet'!$C$2:$L$853, 10, 0)), "")</f>
        <v/>
      </c>
    </row>
    <row r="121" spans="3:12" x14ac:dyDescent="0.2">
      <c r="C121" s="7" t="str">
        <f t="shared" si="2"/>
        <v>.</v>
      </c>
      <c r="D121" t="str">
        <f>IFERROR(VLOOKUP($C121, 'Base sheet'!$C$2:$L$853, 2, 0), "")</f>
        <v/>
      </c>
      <c r="E121" t="str">
        <f>IFERROR(VLOOKUP($C121, 'Base sheet'!$C$2:$L$853, 3, 0), "")</f>
        <v/>
      </c>
      <c r="F121" s="5" t="str">
        <f>IFERROR(VLOOKUP($C121, 'Base sheet'!$C$2:$L$853, 4, 0), "")</f>
        <v/>
      </c>
      <c r="G121" t="str">
        <f>IFERROR(VLOOKUP($C121, 'Base sheet'!$C$2:$L$853, 5, 0), "")</f>
        <v/>
      </c>
      <c r="H121" s="4" t="str">
        <f>IFERROR(VLOOKUP($C121, 'Base sheet'!$C$2:$L$853, 6, 0), "")</f>
        <v/>
      </c>
      <c r="I121" t="str">
        <f>IFERROR(VLOOKUP($C121, 'Base sheet'!$C$2:$L$853, 7, 0), "")</f>
        <v/>
      </c>
      <c r="J121" t="str">
        <f>IFERROR(VLOOKUP($C121, 'Base sheet'!$C$2:$L$853, 8, 0), "")</f>
        <v/>
      </c>
      <c r="K121" t="str">
        <f>IFERROR(VLOOKUP($C121, 'Base sheet'!$C$2:$L$853, 9, 0), "")</f>
        <v/>
      </c>
      <c r="L121" t="str">
        <f>IFERROR(IF(VLOOKUP($C121, 'Base sheet'!$C$2:$L$853, 10, 0) = 0, "", VLOOKUP($C121, 'Base sheet'!$C$2:$L$853, 10, 0)), "")</f>
        <v/>
      </c>
    </row>
    <row r="122" spans="3:12" x14ac:dyDescent="0.2">
      <c r="C122" s="7" t="str">
        <f t="shared" si="2"/>
        <v>.</v>
      </c>
      <c r="D122" t="str">
        <f>IFERROR(VLOOKUP($C122, 'Base sheet'!$C$2:$L$853, 2, 0), "")</f>
        <v/>
      </c>
      <c r="E122" t="str">
        <f>IFERROR(VLOOKUP($C122, 'Base sheet'!$C$2:$L$853, 3, 0), "")</f>
        <v/>
      </c>
      <c r="F122" s="5" t="str">
        <f>IFERROR(VLOOKUP($C122, 'Base sheet'!$C$2:$L$853, 4, 0), "")</f>
        <v/>
      </c>
      <c r="G122" t="str">
        <f>IFERROR(VLOOKUP($C122, 'Base sheet'!$C$2:$L$853, 5, 0), "")</f>
        <v/>
      </c>
      <c r="H122" s="4" t="str">
        <f>IFERROR(VLOOKUP($C122, 'Base sheet'!$C$2:$L$853, 6, 0), "")</f>
        <v/>
      </c>
      <c r="I122" t="str">
        <f>IFERROR(VLOOKUP($C122, 'Base sheet'!$C$2:$L$853, 7, 0), "")</f>
        <v/>
      </c>
      <c r="J122" t="str">
        <f>IFERROR(VLOOKUP($C122, 'Base sheet'!$C$2:$L$853, 8, 0), "")</f>
        <v/>
      </c>
      <c r="K122" t="str">
        <f>IFERROR(VLOOKUP($C122, 'Base sheet'!$C$2:$L$853, 9, 0), "")</f>
        <v/>
      </c>
      <c r="L122" t="str">
        <f>IFERROR(IF(VLOOKUP($C122, 'Base sheet'!$C$2:$L$853, 10, 0) = 0, "", VLOOKUP($C122, 'Base sheet'!$C$2:$L$853, 10, 0)), "")</f>
        <v/>
      </c>
    </row>
    <row r="123" spans="3:12" x14ac:dyDescent="0.2">
      <c r="C123" s="7" t="str">
        <f t="shared" si="2"/>
        <v>.</v>
      </c>
      <c r="D123" t="str">
        <f>IFERROR(VLOOKUP($C123, 'Base sheet'!$C$2:$L$853, 2, 0), "")</f>
        <v/>
      </c>
      <c r="E123" t="str">
        <f>IFERROR(VLOOKUP($C123, 'Base sheet'!$C$2:$L$853, 3, 0), "")</f>
        <v/>
      </c>
      <c r="F123" s="5" t="str">
        <f>IFERROR(VLOOKUP($C123, 'Base sheet'!$C$2:$L$853, 4, 0), "")</f>
        <v/>
      </c>
      <c r="G123" t="str">
        <f>IFERROR(VLOOKUP($C123, 'Base sheet'!$C$2:$L$853, 5, 0), "")</f>
        <v/>
      </c>
      <c r="H123" s="4" t="str">
        <f>IFERROR(VLOOKUP($C123, 'Base sheet'!$C$2:$L$853, 6, 0), "")</f>
        <v/>
      </c>
      <c r="I123" t="str">
        <f>IFERROR(VLOOKUP($C123, 'Base sheet'!$C$2:$L$853, 7, 0), "")</f>
        <v/>
      </c>
      <c r="J123" t="str">
        <f>IFERROR(VLOOKUP($C123, 'Base sheet'!$C$2:$L$853, 8, 0), "")</f>
        <v/>
      </c>
      <c r="K123" t="str">
        <f>IFERROR(VLOOKUP($C123, 'Base sheet'!$C$2:$L$853, 9, 0), "")</f>
        <v/>
      </c>
      <c r="L123" t="str">
        <f>IFERROR(IF(VLOOKUP($C123, 'Base sheet'!$C$2:$L$853, 10, 0) = 0, "", VLOOKUP($C123, 'Base sheet'!$C$2:$L$853, 10, 0)), "")</f>
        <v/>
      </c>
    </row>
    <row r="124" spans="3:12" x14ac:dyDescent="0.2">
      <c r="C124" s="7" t="str">
        <f t="shared" si="2"/>
        <v>.</v>
      </c>
      <c r="D124" t="str">
        <f>IFERROR(VLOOKUP($C124, 'Base sheet'!$C$2:$L$853, 2, 0), "")</f>
        <v/>
      </c>
      <c r="E124" t="str">
        <f>IFERROR(VLOOKUP($C124, 'Base sheet'!$C$2:$L$853, 3, 0), "")</f>
        <v/>
      </c>
      <c r="F124" s="5" t="str">
        <f>IFERROR(VLOOKUP($C124, 'Base sheet'!$C$2:$L$853, 4, 0), "")</f>
        <v/>
      </c>
      <c r="G124" t="str">
        <f>IFERROR(VLOOKUP($C124, 'Base sheet'!$C$2:$L$853, 5, 0), "")</f>
        <v/>
      </c>
      <c r="H124" s="4" t="str">
        <f>IFERROR(VLOOKUP($C124, 'Base sheet'!$C$2:$L$853, 6, 0), "")</f>
        <v/>
      </c>
      <c r="I124" t="str">
        <f>IFERROR(VLOOKUP($C124, 'Base sheet'!$C$2:$L$853, 7, 0), "")</f>
        <v/>
      </c>
      <c r="J124" t="str">
        <f>IFERROR(VLOOKUP($C124, 'Base sheet'!$C$2:$L$853, 8, 0), "")</f>
        <v/>
      </c>
      <c r="K124" t="str">
        <f>IFERROR(VLOOKUP($C124, 'Base sheet'!$C$2:$L$853, 9, 0), "")</f>
        <v/>
      </c>
      <c r="L124" t="str">
        <f>IFERROR(IF(VLOOKUP($C124, 'Base sheet'!$C$2:$L$853, 10, 0) = 0, "", VLOOKUP($C124, 'Base sheet'!$C$2:$L$853, 10, 0)), "")</f>
        <v/>
      </c>
    </row>
    <row r="125" spans="3:12" x14ac:dyDescent="0.2">
      <c r="C125" s="7" t="str">
        <f t="shared" si="2"/>
        <v>.</v>
      </c>
      <c r="D125" t="str">
        <f>IFERROR(VLOOKUP($C125, 'Base sheet'!$C$2:$L$853, 2, 0), "")</f>
        <v/>
      </c>
      <c r="E125" t="str">
        <f>IFERROR(VLOOKUP($C125, 'Base sheet'!$C$2:$L$853, 3, 0), "")</f>
        <v/>
      </c>
      <c r="F125" s="5" t="str">
        <f>IFERROR(VLOOKUP($C125, 'Base sheet'!$C$2:$L$853, 4, 0), "")</f>
        <v/>
      </c>
      <c r="G125" t="str">
        <f>IFERROR(VLOOKUP($C125, 'Base sheet'!$C$2:$L$853, 5, 0), "")</f>
        <v/>
      </c>
      <c r="H125" s="4" t="str">
        <f>IFERROR(VLOOKUP($C125, 'Base sheet'!$C$2:$L$853, 6, 0), "")</f>
        <v/>
      </c>
      <c r="I125" t="str">
        <f>IFERROR(VLOOKUP($C125, 'Base sheet'!$C$2:$L$853, 7, 0), "")</f>
        <v/>
      </c>
      <c r="J125" t="str">
        <f>IFERROR(VLOOKUP($C125, 'Base sheet'!$C$2:$L$853, 8, 0), "")</f>
        <v/>
      </c>
      <c r="K125" t="str">
        <f>IFERROR(VLOOKUP($C125, 'Base sheet'!$C$2:$L$853, 9, 0), "")</f>
        <v/>
      </c>
      <c r="L125" t="str">
        <f>IFERROR(IF(VLOOKUP($C125, 'Base sheet'!$C$2:$L$853, 10, 0) = 0, "", VLOOKUP($C125, 'Base sheet'!$C$2:$L$853, 10, 0)), "")</f>
        <v/>
      </c>
    </row>
    <row r="126" spans="3:12" x14ac:dyDescent="0.2">
      <c r="C126" s="7" t="str">
        <f t="shared" si="2"/>
        <v>.</v>
      </c>
      <c r="D126" t="str">
        <f>IFERROR(VLOOKUP($C126, 'Base sheet'!$C$2:$L$853, 2, 0), "")</f>
        <v/>
      </c>
      <c r="E126" t="str">
        <f>IFERROR(VLOOKUP($C126, 'Base sheet'!$C$2:$L$853, 3, 0), "")</f>
        <v/>
      </c>
      <c r="F126" s="5" t="str">
        <f>IFERROR(VLOOKUP($C126, 'Base sheet'!$C$2:$L$853, 4, 0), "")</f>
        <v/>
      </c>
      <c r="G126" t="str">
        <f>IFERROR(VLOOKUP($C126, 'Base sheet'!$C$2:$L$853, 5, 0), "")</f>
        <v/>
      </c>
      <c r="H126" s="4" t="str">
        <f>IFERROR(VLOOKUP($C126, 'Base sheet'!$C$2:$L$853, 6, 0), "")</f>
        <v/>
      </c>
      <c r="I126" t="str">
        <f>IFERROR(VLOOKUP($C126, 'Base sheet'!$C$2:$L$853, 7, 0), "")</f>
        <v/>
      </c>
      <c r="J126" t="str">
        <f>IFERROR(VLOOKUP($C126, 'Base sheet'!$C$2:$L$853, 8, 0), "")</f>
        <v/>
      </c>
      <c r="K126" t="str">
        <f>IFERROR(VLOOKUP($C126, 'Base sheet'!$C$2:$L$853, 9, 0), "")</f>
        <v/>
      </c>
      <c r="L126" t="str">
        <f>IFERROR(IF(VLOOKUP($C126, 'Base sheet'!$C$2:$L$853, 10, 0) = 0, "", VLOOKUP($C126, 'Base sheet'!$C$2:$L$853, 10, 0)), "")</f>
        <v/>
      </c>
    </row>
    <row r="127" spans="3:12" x14ac:dyDescent="0.2">
      <c r="C127" s="7" t="str">
        <f t="shared" si="2"/>
        <v>.</v>
      </c>
      <c r="D127" t="str">
        <f>IFERROR(VLOOKUP($C127, 'Base sheet'!$C$2:$L$853, 2, 0), "")</f>
        <v/>
      </c>
      <c r="E127" t="str">
        <f>IFERROR(VLOOKUP($C127, 'Base sheet'!$C$2:$L$853, 3, 0), "")</f>
        <v/>
      </c>
      <c r="F127" s="5" t="str">
        <f>IFERROR(VLOOKUP($C127, 'Base sheet'!$C$2:$L$853, 4, 0), "")</f>
        <v/>
      </c>
      <c r="G127" t="str">
        <f>IFERROR(VLOOKUP($C127, 'Base sheet'!$C$2:$L$853, 5, 0), "")</f>
        <v/>
      </c>
      <c r="H127" s="4" t="str">
        <f>IFERROR(VLOOKUP($C127, 'Base sheet'!$C$2:$L$853, 6, 0), "")</f>
        <v/>
      </c>
      <c r="I127" t="str">
        <f>IFERROR(VLOOKUP($C127, 'Base sheet'!$C$2:$L$853, 7, 0), "")</f>
        <v/>
      </c>
      <c r="J127" t="str">
        <f>IFERROR(VLOOKUP($C127, 'Base sheet'!$C$2:$L$853, 8, 0), "")</f>
        <v/>
      </c>
      <c r="K127" t="str">
        <f>IFERROR(VLOOKUP($C127, 'Base sheet'!$C$2:$L$853, 9, 0), "")</f>
        <v/>
      </c>
      <c r="L127" t="str">
        <f>IFERROR(IF(VLOOKUP($C127, 'Base sheet'!$C$2:$L$853, 10, 0) = 0, "", VLOOKUP($C127, 'Base sheet'!$C$2:$L$853, 10, 0)), "")</f>
        <v/>
      </c>
    </row>
    <row r="128" spans="3:12" x14ac:dyDescent="0.2">
      <c r="C128" s="7" t="str">
        <f t="shared" si="2"/>
        <v>.</v>
      </c>
      <c r="D128" t="str">
        <f>IFERROR(VLOOKUP($C128, 'Base sheet'!$C$2:$L$853, 2, 0), "")</f>
        <v/>
      </c>
      <c r="E128" t="str">
        <f>IFERROR(VLOOKUP($C128, 'Base sheet'!$C$2:$L$853, 3, 0), "")</f>
        <v/>
      </c>
      <c r="F128" s="5" t="str">
        <f>IFERROR(VLOOKUP($C128, 'Base sheet'!$C$2:$L$853, 4, 0), "")</f>
        <v/>
      </c>
      <c r="G128" t="str">
        <f>IFERROR(VLOOKUP($C128, 'Base sheet'!$C$2:$L$853, 5, 0), "")</f>
        <v/>
      </c>
      <c r="H128" s="4" t="str">
        <f>IFERROR(VLOOKUP($C128, 'Base sheet'!$C$2:$L$853, 6, 0), "")</f>
        <v/>
      </c>
      <c r="I128" t="str">
        <f>IFERROR(VLOOKUP($C128, 'Base sheet'!$C$2:$L$853, 7, 0), "")</f>
        <v/>
      </c>
      <c r="J128" t="str">
        <f>IFERROR(VLOOKUP($C128, 'Base sheet'!$C$2:$L$853, 8, 0), "")</f>
        <v/>
      </c>
      <c r="K128" t="str">
        <f>IFERROR(VLOOKUP($C128, 'Base sheet'!$C$2:$L$853, 9, 0), "")</f>
        <v/>
      </c>
      <c r="L128" t="str">
        <f>IFERROR(IF(VLOOKUP($C128, 'Base sheet'!$C$2:$L$853, 10, 0) = 0, "", VLOOKUP($C128, 'Base sheet'!$C$2:$L$853, 10, 0)), "")</f>
        <v/>
      </c>
    </row>
    <row r="129" spans="3:12" x14ac:dyDescent="0.2">
      <c r="C129" s="7" t="str">
        <f t="shared" ref="C129:C192" si="3">A129&amp;"."&amp;B129</f>
        <v>.</v>
      </c>
      <c r="D129" t="str">
        <f>IFERROR(VLOOKUP($C129, 'Base sheet'!$C$2:$L$853, 2, 0), "")</f>
        <v/>
      </c>
      <c r="E129" t="str">
        <f>IFERROR(VLOOKUP($C129, 'Base sheet'!$C$2:$L$853, 3, 0), "")</f>
        <v/>
      </c>
      <c r="F129" s="5" t="str">
        <f>IFERROR(VLOOKUP($C129, 'Base sheet'!$C$2:$L$853, 4, 0), "")</f>
        <v/>
      </c>
      <c r="G129" t="str">
        <f>IFERROR(VLOOKUP($C129, 'Base sheet'!$C$2:$L$853, 5, 0), "")</f>
        <v/>
      </c>
      <c r="H129" s="4" t="str">
        <f>IFERROR(VLOOKUP($C129, 'Base sheet'!$C$2:$L$853, 6, 0), "")</f>
        <v/>
      </c>
      <c r="I129" t="str">
        <f>IFERROR(VLOOKUP($C129, 'Base sheet'!$C$2:$L$853, 7, 0), "")</f>
        <v/>
      </c>
      <c r="J129" t="str">
        <f>IFERROR(VLOOKUP($C129, 'Base sheet'!$C$2:$L$853, 8, 0), "")</f>
        <v/>
      </c>
      <c r="K129" t="str">
        <f>IFERROR(VLOOKUP($C129, 'Base sheet'!$C$2:$L$853, 9, 0), "")</f>
        <v/>
      </c>
      <c r="L129" t="str">
        <f>IFERROR(IF(VLOOKUP($C129, 'Base sheet'!$C$2:$L$853, 10, 0) = 0, "", VLOOKUP($C129, 'Base sheet'!$C$2:$L$853, 10, 0)), "")</f>
        <v/>
      </c>
    </row>
    <row r="130" spans="3:12" x14ac:dyDescent="0.2">
      <c r="C130" s="7" t="str">
        <f t="shared" si="3"/>
        <v>.</v>
      </c>
      <c r="D130" t="str">
        <f>IFERROR(VLOOKUP($C130, 'Base sheet'!$C$2:$L$853, 2, 0), "")</f>
        <v/>
      </c>
      <c r="E130" t="str">
        <f>IFERROR(VLOOKUP($C130, 'Base sheet'!$C$2:$L$853, 3, 0), "")</f>
        <v/>
      </c>
      <c r="F130" s="5" t="str">
        <f>IFERROR(VLOOKUP($C130, 'Base sheet'!$C$2:$L$853, 4, 0), "")</f>
        <v/>
      </c>
      <c r="G130" t="str">
        <f>IFERROR(VLOOKUP($C130, 'Base sheet'!$C$2:$L$853, 5, 0), "")</f>
        <v/>
      </c>
      <c r="H130" s="4" t="str">
        <f>IFERROR(VLOOKUP($C130, 'Base sheet'!$C$2:$L$853, 6, 0), "")</f>
        <v/>
      </c>
      <c r="I130" t="str">
        <f>IFERROR(VLOOKUP($C130, 'Base sheet'!$C$2:$L$853, 7, 0), "")</f>
        <v/>
      </c>
      <c r="J130" t="str">
        <f>IFERROR(VLOOKUP($C130, 'Base sheet'!$C$2:$L$853, 8, 0), "")</f>
        <v/>
      </c>
      <c r="K130" t="str">
        <f>IFERROR(VLOOKUP($C130, 'Base sheet'!$C$2:$L$853, 9, 0), "")</f>
        <v/>
      </c>
      <c r="L130" t="str">
        <f>IFERROR(IF(VLOOKUP($C130, 'Base sheet'!$C$2:$L$853, 10, 0) = 0, "", VLOOKUP($C130, 'Base sheet'!$C$2:$L$853, 10, 0)), "")</f>
        <v/>
      </c>
    </row>
    <row r="131" spans="3:12" x14ac:dyDescent="0.2">
      <c r="C131" s="7" t="str">
        <f t="shared" si="3"/>
        <v>.</v>
      </c>
      <c r="D131" t="str">
        <f>IFERROR(VLOOKUP($C131, 'Base sheet'!$C$2:$L$853, 2, 0), "")</f>
        <v/>
      </c>
      <c r="E131" t="str">
        <f>IFERROR(VLOOKUP($C131, 'Base sheet'!$C$2:$L$853, 3, 0), "")</f>
        <v/>
      </c>
      <c r="F131" s="5" t="str">
        <f>IFERROR(VLOOKUP($C131, 'Base sheet'!$C$2:$L$853, 4, 0), "")</f>
        <v/>
      </c>
      <c r="G131" t="str">
        <f>IFERROR(VLOOKUP($C131, 'Base sheet'!$C$2:$L$853, 5, 0), "")</f>
        <v/>
      </c>
      <c r="H131" s="4" t="str">
        <f>IFERROR(VLOOKUP($C131, 'Base sheet'!$C$2:$L$853, 6, 0), "")</f>
        <v/>
      </c>
      <c r="I131" t="str">
        <f>IFERROR(VLOOKUP($C131, 'Base sheet'!$C$2:$L$853, 7, 0), "")</f>
        <v/>
      </c>
      <c r="J131" t="str">
        <f>IFERROR(VLOOKUP($C131, 'Base sheet'!$C$2:$L$853, 8, 0), "")</f>
        <v/>
      </c>
      <c r="K131" t="str">
        <f>IFERROR(VLOOKUP($C131, 'Base sheet'!$C$2:$L$853, 9, 0), "")</f>
        <v/>
      </c>
      <c r="L131" t="str">
        <f>IFERROR(IF(VLOOKUP($C131, 'Base sheet'!$C$2:$L$853, 10, 0) = 0, "", VLOOKUP($C131, 'Base sheet'!$C$2:$L$853, 10, 0)), "")</f>
        <v/>
      </c>
    </row>
    <row r="132" spans="3:12" x14ac:dyDescent="0.2">
      <c r="C132" s="7" t="str">
        <f t="shared" si="3"/>
        <v>.</v>
      </c>
      <c r="D132" t="str">
        <f>IFERROR(VLOOKUP($C132, 'Base sheet'!$C$2:$L$853, 2, 0), "")</f>
        <v/>
      </c>
      <c r="E132" t="str">
        <f>IFERROR(VLOOKUP($C132, 'Base sheet'!$C$2:$L$853, 3, 0), "")</f>
        <v/>
      </c>
      <c r="F132" s="5" t="str">
        <f>IFERROR(VLOOKUP($C132, 'Base sheet'!$C$2:$L$853, 4, 0), "")</f>
        <v/>
      </c>
      <c r="G132" t="str">
        <f>IFERROR(VLOOKUP($C132, 'Base sheet'!$C$2:$L$853, 5, 0), "")</f>
        <v/>
      </c>
      <c r="H132" s="4" t="str">
        <f>IFERROR(VLOOKUP($C132, 'Base sheet'!$C$2:$L$853, 6, 0), "")</f>
        <v/>
      </c>
      <c r="I132" t="str">
        <f>IFERROR(VLOOKUP($C132, 'Base sheet'!$C$2:$L$853, 7, 0), "")</f>
        <v/>
      </c>
      <c r="J132" t="str">
        <f>IFERROR(VLOOKUP($C132, 'Base sheet'!$C$2:$L$853, 8, 0), "")</f>
        <v/>
      </c>
      <c r="K132" t="str">
        <f>IFERROR(VLOOKUP($C132, 'Base sheet'!$C$2:$L$853, 9, 0), "")</f>
        <v/>
      </c>
      <c r="L132" t="str">
        <f>IFERROR(IF(VLOOKUP($C132, 'Base sheet'!$C$2:$L$853, 10, 0) = 0, "", VLOOKUP($C132, 'Base sheet'!$C$2:$L$853, 10, 0)), "")</f>
        <v/>
      </c>
    </row>
    <row r="133" spans="3:12" x14ac:dyDescent="0.2">
      <c r="C133" s="7" t="str">
        <f t="shared" si="3"/>
        <v>.</v>
      </c>
      <c r="D133" t="str">
        <f>IFERROR(VLOOKUP($C133, 'Base sheet'!$C$2:$L$853, 2, 0), "")</f>
        <v/>
      </c>
      <c r="E133" t="str">
        <f>IFERROR(VLOOKUP($C133, 'Base sheet'!$C$2:$L$853, 3, 0), "")</f>
        <v/>
      </c>
      <c r="F133" s="5" t="str">
        <f>IFERROR(VLOOKUP($C133, 'Base sheet'!$C$2:$L$853, 4, 0), "")</f>
        <v/>
      </c>
      <c r="G133" t="str">
        <f>IFERROR(VLOOKUP($C133, 'Base sheet'!$C$2:$L$853, 5, 0), "")</f>
        <v/>
      </c>
      <c r="H133" s="4" t="str">
        <f>IFERROR(VLOOKUP($C133, 'Base sheet'!$C$2:$L$853, 6, 0), "")</f>
        <v/>
      </c>
      <c r="I133" t="str">
        <f>IFERROR(VLOOKUP($C133, 'Base sheet'!$C$2:$L$853, 7, 0), "")</f>
        <v/>
      </c>
      <c r="J133" t="str">
        <f>IFERROR(VLOOKUP($C133, 'Base sheet'!$C$2:$L$853, 8, 0), "")</f>
        <v/>
      </c>
      <c r="K133" t="str">
        <f>IFERROR(VLOOKUP($C133, 'Base sheet'!$C$2:$L$853, 9, 0), "")</f>
        <v/>
      </c>
      <c r="L133" t="str">
        <f>IFERROR(IF(VLOOKUP($C133, 'Base sheet'!$C$2:$L$853, 10, 0) = 0, "", VLOOKUP($C133, 'Base sheet'!$C$2:$L$853, 10, 0)), "")</f>
        <v/>
      </c>
    </row>
    <row r="134" spans="3:12" x14ac:dyDescent="0.2">
      <c r="C134" s="7" t="str">
        <f t="shared" si="3"/>
        <v>.</v>
      </c>
      <c r="D134" t="str">
        <f>IFERROR(VLOOKUP($C134, 'Base sheet'!$C$2:$L$853, 2, 0), "")</f>
        <v/>
      </c>
      <c r="E134" t="str">
        <f>IFERROR(VLOOKUP($C134, 'Base sheet'!$C$2:$L$853, 3, 0), "")</f>
        <v/>
      </c>
      <c r="F134" s="5" t="str">
        <f>IFERROR(VLOOKUP($C134, 'Base sheet'!$C$2:$L$853, 4, 0), "")</f>
        <v/>
      </c>
      <c r="G134" t="str">
        <f>IFERROR(VLOOKUP($C134, 'Base sheet'!$C$2:$L$853, 5, 0), "")</f>
        <v/>
      </c>
      <c r="H134" s="4" t="str">
        <f>IFERROR(VLOOKUP($C134, 'Base sheet'!$C$2:$L$853, 6, 0), "")</f>
        <v/>
      </c>
      <c r="I134" t="str">
        <f>IFERROR(VLOOKUP($C134, 'Base sheet'!$C$2:$L$853, 7, 0), "")</f>
        <v/>
      </c>
      <c r="J134" t="str">
        <f>IFERROR(VLOOKUP($C134, 'Base sheet'!$C$2:$L$853, 8, 0), "")</f>
        <v/>
      </c>
      <c r="K134" t="str">
        <f>IFERROR(VLOOKUP($C134, 'Base sheet'!$C$2:$L$853, 9, 0), "")</f>
        <v/>
      </c>
      <c r="L134" t="str">
        <f>IFERROR(IF(VLOOKUP($C134, 'Base sheet'!$C$2:$L$853, 10, 0) = 0, "", VLOOKUP($C134, 'Base sheet'!$C$2:$L$853, 10, 0)), "")</f>
        <v/>
      </c>
    </row>
    <row r="135" spans="3:12" x14ac:dyDescent="0.2">
      <c r="C135" s="7" t="str">
        <f t="shared" si="3"/>
        <v>.</v>
      </c>
      <c r="D135" t="str">
        <f>IFERROR(VLOOKUP($C135, 'Base sheet'!$C$2:$L$853, 2, 0), "")</f>
        <v/>
      </c>
      <c r="E135" t="str">
        <f>IFERROR(VLOOKUP($C135, 'Base sheet'!$C$2:$L$853, 3, 0), "")</f>
        <v/>
      </c>
      <c r="F135" s="5" t="str">
        <f>IFERROR(VLOOKUP($C135, 'Base sheet'!$C$2:$L$853, 4, 0), "")</f>
        <v/>
      </c>
      <c r="G135" t="str">
        <f>IFERROR(VLOOKUP($C135, 'Base sheet'!$C$2:$L$853, 5, 0), "")</f>
        <v/>
      </c>
      <c r="H135" s="4" t="str">
        <f>IFERROR(VLOOKUP($C135, 'Base sheet'!$C$2:$L$853, 6, 0), "")</f>
        <v/>
      </c>
      <c r="I135" t="str">
        <f>IFERROR(VLOOKUP($C135, 'Base sheet'!$C$2:$L$853, 7, 0), "")</f>
        <v/>
      </c>
      <c r="J135" t="str">
        <f>IFERROR(VLOOKUP($C135, 'Base sheet'!$C$2:$L$853, 8, 0), "")</f>
        <v/>
      </c>
      <c r="K135" t="str">
        <f>IFERROR(VLOOKUP($C135, 'Base sheet'!$C$2:$L$853, 9, 0), "")</f>
        <v/>
      </c>
      <c r="L135" t="str">
        <f>IFERROR(IF(VLOOKUP($C135, 'Base sheet'!$C$2:$L$853, 10, 0) = 0, "", VLOOKUP($C135, 'Base sheet'!$C$2:$L$853, 10, 0)), "")</f>
        <v/>
      </c>
    </row>
    <row r="136" spans="3:12" x14ac:dyDescent="0.2">
      <c r="C136" s="7" t="str">
        <f t="shared" si="3"/>
        <v>.</v>
      </c>
      <c r="D136" t="str">
        <f>IFERROR(VLOOKUP($C136, 'Base sheet'!$C$2:$L$853, 2, 0), "")</f>
        <v/>
      </c>
      <c r="E136" t="str">
        <f>IFERROR(VLOOKUP($C136, 'Base sheet'!$C$2:$L$853, 3, 0), "")</f>
        <v/>
      </c>
      <c r="F136" s="5" t="str">
        <f>IFERROR(VLOOKUP($C136, 'Base sheet'!$C$2:$L$853, 4, 0), "")</f>
        <v/>
      </c>
      <c r="G136" t="str">
        <f>IFERROR(VLOOKUP($C136, 'Base sheet'!$C$2:$L$853, 5, 0), "")</f>
        <v/>
      </c>
      <c r="H136" s="4" t="str">
        <f>IFERROR(VLOOKUP($C136, 'Base sheet'!$C$2:$L$853, 6, 0), "")</f>
        <v/>
      </c>
      <c r="I136" t="str">
        <f>IFERROR(VLOOKUP($C136, 'Base sheet'!$C$2:$L$853, 7, 0), "")</f>
        <v/>
      </c>
      <c r="J136" t="str">
        <f>IFERROR(VLOOKUP($C136, 'Base sheet'!$C$2:$L$853, 8, 0), "")</f>
        <v/>
      </c>
      <c r="K136" t="str">
        <f>IFERROR(VLOOKUP($C136, 'Base sheet'!$C$2:$L$853, 9, 0), "")</f>
        <v/>
      </c>
      <c r="L136" t="str">
        <f>IFERROR(IF(VLOOKUP($C136, 'Base sheet'!$C$2:$L$853, 10, 0) = 0, "", VLOOKUP($C136, 'Base sheet'!$C$2:$L$853, 10, 0)), "")</f>
        <v/>
      </c>
    </row>
    <row r="137" spans="3:12" x14ac:dyDescent="0.2">
      <c r="C137" s="7" t="str">
        <f t="shared" si="3"/>
        <v>.</v>
      </c>
      <c r="D137" t="str">
        <f>IFERROR(VLOOKUP($C137, 'Base sheet'!$C$2:$L$853, 2, 0), "")</f>
        <v/>
      </c>
      <c r="E137" t="str">
        <f>IFERROR(VLOOKUP($C137, 'Base sheet'!$C$2:$L$853, 3, 0), "")</f>
        <v/>
      </c>
      <c r="F137" s="5" t="str">
        <f>IFERROR(VLOOKUP($C137, 'Base sheet'!$C$2:$L$853, 4, 0), "")</f>
        <v/>
      </c>
      <c r="G137" t="str">
        <f>IFERROR(VLOOKUP($C137, 'Base sheet'!$C$2:$L$853, 5, 0), "")</f>
        <v/>
      </c>
      <c r="H137" s="4" t="str">
        <f>IFERROR(VLOOKUP($C137, 'Base sheet'!$C$2:$L$853, 6, 0), "")</f>
        <v/>
      </c>
      <c r="I137" t="str">
        <f>IFERROR(VLOOKUP($C137, 'Base sheet'!$C$2:$L$853, 7, 0), "")</f>
        <v/>
      </c>
      <c r="J137" t="str">
        <f>IFERROR(VLOOKUP($C137, 'Base sheet'!$C$2:$L$853, 8, 0), "")</f>
        <v/>
      </c>
      <c r="K137" t="str">
        <f>IFERROR(VLOOKUP($C137, 'Base sheet'!$C$2:$L$853, 9, 0), "")</f>
        <v/>
      </c>
      <c r="L137" t="str">
        <f>IFERROR(IF(VLOOKUP($C137, 'Base sheet'!$C$2:$L$853, 10, 0) = 0, "", VLOOKUP($C137, 'Base sheet'!$C$2:$L$853, 10, 0)), "")</f>
        <v/>
      </c>
    </row>
    <row r="138" spans="3:12" x14ac:dyDescent="0.2">
      <c r="C138" s="7" t="str">
        <f t="shared" si="3"/>
        <v>.</v>
      </c>
      <c r="D138" t="str">
        <f>IFERROR(VLOOKUP($C138, 'Base sheet'!$C$2:$L$853, 2, 0), "")</f>
        <v/>
      </c>
      <c r="E138" t="str">
        <f>IFERROR(VLOOKUP($C138, 'Base sheet'!$C$2:$L$853, 3, 0), "")</f>
        <v/>
      </c>
      <c r="F138" s="5" t="str">
        <f>IFERROR(VLOOKUP($C138, 'Base sheet'!$C$2:$L$853, 4, 0), "")</f>
        <v/>
      </c>
      <c r="G138" t="str">
        <f>IFERROR(VLOOKUP($C138, 'Base sheet'!$C$2:$L$853, 5, 0), "")</f>
        <v/>
      </c>
      <c r="H138" s="4" t="str">
        <f>IFERROR(VLOOKUP($C138, 'Base sheet'!$C$2:$L$853, 6, 0), "")</f>
        <v/>
      </c>
      <c r="I138" t="str">
        <f>IFERROR(VLOOKUP($C138, 'Base sheet'!$C$2:$L$853, 7, 0), "")</f>
        <v/>
      </c>
      <c r="J138" t="str">
        <f>IFERROR(VLOOKUP($C138, 'Base sheet'!$C$2:$L$853, 8, 0), "")</f>
        <v/>
      </c>
      <c r="K138" t="str">
        <f>IFERROR(VLOOKUP($C138, 'Base sheet'!$C$2:$L$853, 9, 0), "")</f>
        <v/>
      </c>
      <c r="L138" t="str">
        <f>IFERROR(IF(VLOOKUP($C138, 'Base sheet'!$C$2:$L$853, 10, 0) = 0, "", VLOOKUP($C138, 'Base sheet'!$C$2:$L$853, 10, 0)), "")</f>
        <v/>
      </c>
    </row>
    <row r="139" spans="3:12" x14ac:dyDescent="0.2">
      <c r="C139" s="7" t="str">
        <f t="shared" si="3"/>
        <v>.</v>
      </c>
      <c r="D139" t="str">
        <f>IFERROR(VLOOKUP($C139, 'Base sheet'!$C$2:$L$853, 2, 0), "")</f>
        <v/>
      </c>
      <c r="E139" t="str">
        <f>IFERROR(VLOOKUP($C139, 'Base sheet'!$C$2:$L$853, 3, 0), "")</f>
        <v/>
      </c>
      <c r="F139" s="5" t="str">
        <f>IFERROR(VLOOKUP($C139, 'Base sheet'!$C$2:$L$853, 4, 0), "")</f>
        <v/>
      </c>
      <c r="G139" t="str">
        <f>IFERROR(VLOOKUP($C139, 'Base sheet'!$C$2:$L$853, 5, 0), "")</f>
        <v/>
      </c>
      <c r="H139" s="4" t="str">
        <f>IFERROR(VLOOKUP($C139, 'Base sheet'!$C$2:$L$853, 6, 0), "")</f>
        <v/>
      </c>
      <c r="I139" t="str">
        <f>IFERROR(VLOOKUP($C139, 'Base sheet'!$C$2:$L$853, 7, 0), "")</f>
        <v/>
      </c>
      <c r="J139" t="str">
        <f>IFERROR(VLOOKUP($C139, 'Base sheet'!$C$2:$L$853, 8, 0), "")</f>
        <v/>
      </c>
      <c r="K139" t="str">
        <f>IFERROR(VLOOKUP($C139, 'Base sheet'!$C$2:$L$853, 9, 0), "")</f>
        <v/>
      </c>
      <c r="L139" t="str">
        <f>IFERROR(IF(VLOOKUP($C139, 'Base sheet'!$C$2:$L$853, 10, 0) = 0, "", VLOOKUP($C139, 'Base sheet'!$C$2:$L$853, 10, 0)), "")</f>
        <v/>
      </c>
    </row>
    <row r="140" spans="3:12" x14ac:dyDescent="0.2">
      <c r="C140" s="7" t="str">
        <f t="shared" si="3"/>
        <v>.</v>
      </c>
      <c r="D140" t="str">
        <f>IFERROR(VLOOKUP($C140, 'Base sheet'!$C$2:$L$853, 2, 0), "")</f>
        <v/>
      </c>
      <c r="E140" t="str">
        <f>IFERROR(VLOOKUP($C140, 'Base sheet'!$C$2:$L$853, 3, 0), "")</f>
        <v/>
      </c>
      <c r="F140" s="5" t="str">
        <f>IFERROR(VLOOKUP($C140, 'Base sheet'!$C$2:$L$853, 4, 0), "")</f>
        <v/>
      </c>
      <c r="G140" t="str">
        <f>IFERROR(VLOOKUP($C140, 'Base sheet'!$C$2:$L$853, 5, 0), "")</f>
        <v/>
      </c>
      <c r="H140" s="4" t="str">
        <f>IFERROR(VLOOKUP($C140, 'Base sheet'!$C$2:$L$853, 6, 0), "")</f>
        <v/>
      </c>
      <c r="I140" t="str">
        <f>IFERROR(VLOOKUP($C140, 'Base sheet'!$C$2:$L$853, 7, 0), "")</f>
        <v/>
      </c>
      <c r="J140" t="str">
        <f>IFERROR(VLOOKUP($C140, 'Base sheet'!$C$2:$L$853, 8, 0), "")</f>
        <v/>
      </c>
      <c r="K140" t="str">
        <f>IFERROR(VLOOKUP($C140, 'Base sheet'!$C$2:$L$853, 9, 0), "")</f>
        <v/>
      </c>
      <c r="L140" t="str">
        <f>IFERROR(IF(VLOOKUP($C140, 'Base sheet'!$C$2:$L$853, 10, 0) = 0, "", VLOOKUP($C140, 'Base sheet'!$C$2:$L$853, 10, 0)), "")</f>
        <v/>
      </c>
    </row>
    <row r="141" spans="3:12" x14ac:dyDescent="0.2">
      <c r="C141" s="7" t="str">
        <f t="shared" si="3"/>
        <v>.</v>
      </c>
      <c r="D141" t="str">
        <f>IFERROR(VLOOKUP($C141, 'Base sheet'!$C$2:$L$853, 2, 0), "")</f>
        <v/>
      </c>
      <c r="E141" t="str">
        <f>IFERROR(VLOOKUP($C141, 'Base sheet'!$C$2:$L$853, 3, 0), "")</f>
        <v/>
      </c>
      <c r="F141" s="5" t="str">
        <f>IFERROR(VLOOKUP($C141, 'Base sheet'!$C$2:$L$853, 4, 0), "")</f>
        <v/>
      </c>
      <c r="G141" t="str">
        <f>IFERROR(VLOOKUP($C141, 'Base sheet'!$C$2:$L$853, 5, 0), "")</f>
        <v/>
      </c>
      <c r="H141" s="4" t="str">
        <f>IFERROR(VLOOKUP($C141, 'Base sheet'!$C$2:$L$853, 6, 0), "")</f>
        <v/>
      </c>
      <c r="I141" t="str">
        <f>IFERROR(VLOOKUP($C141, 'Base sheet'!$C$2:$L$853, 7, 0), "")</f>
        <v/>
      </c>
      <c r="J141" t="str">
        <f>IFERROR(VLOOKUP($C141, 'Base sheet'!$C$2:$L$853, 8, 0), "")</f>
        <v/>
      </c>
      <c r="K141" t="str">
        <f>IFERROR(VLOOKUP($C141, 'Base sheet'!$C$2:$L$853, 9, 0), "")</f>
        <v/>
      </c>
      <c r="L141" t="str">
        <f>IFERROR(IF(VLOOKUP($C141, 'Base sheet'!$C$2:$L$853, 10, 0) = 0, "", VLOOKUP($C141, 'Base sheet'!$C$2:$L$853, 10, 0)), "")</f>
        <v/>
      </c>
    </row>
    <row r="142" spans="3:12" x14ac:dyDescent="0.2">
      <c r="C142" s="7" t="str">
        <f t="shared" si="3"/>
        <v>.</v>
      </c>
      <c r="D142" t="str">
        <f>IFERROR(VLOOKUP($C142, 'Base sheet'!$C$2:$L$853, 2, 0), "")</f>
        <v/>
      </c>
      <c r="E142" t="str">
        <f>IFERROR(VLOOKUP($C142, 'Base sheet'!$C$2:$L$853, 3, 0), "")</f>
        <v/>
      </c>
      <c r="F142" s="5" t="str">
        <f>IFERROR(VLOOKUP($C142, 'Base sheet'!$C$2:$L$853, 4, 0), "")</f>
        <v/>
      </c>
      <c r="G142" t="str">
        <f>IFERROR(VLOOKUP($C142, 'Base sheet'!$C$2:$L$853, 5, 0), "")</f>
        <v/>
      </c>
      <c r="H142" s="4" t="str">
        <f>IFERROR(VLOOKUP($C142, 'Base sheet'!$C$2:$L$853, 6, 0), "")</f>
        <v/>
      </c>
      <c r="I142" t="str">
        <f>IFERROR(VLOOKUP($C142, 'Base sheet'!$C$2:$L$853, 7, 0), "")</f>
        <v/>
      </c>
      <c r="J142" t="str">
        <f>IFERROR(VLOOKUP($C142, 'Base sheet'!$C$2:$L$853, 8, 0), "")</f>
        <v/>
      </c>
      <c r="K142" t="str">
        <f>IFERROR(VLOOKUP($C142, 'Base sheet'!$C$2:$L$853, 9, 0), "")</f>
        <v/>
      </c>
      <c r="L142" t="str">
        <f>IFERROR(IF(VLOOKUP($C142, 'Base sheet'!$C$2:$L$853, 10, 0) = 0, "", VLOOKUP($C142, 'Base sheet'!$C$2:$L$853, 10, 0)), "")</f>
        <v/>
      </c>
    </row>
    <row r="143" spans="3:12" x14ac:dyDescent="0.2">
      <c r="C143" s="7" t="str">
        <f t="shared" si="3"/>
        <v>.</v>
      </c>
      <c r="D143" t="str">
        <f>IFERROR(VLOOKUP($C143, 'Base sheet'!$C$2:$L$853, 2, 0), "")</f>
        <v/>
      </c>
      <c r="E143" t="str">
        <f>IFERROR(VLOOKUP($C143, 'Base sheet'!$C$2:$L$853, 3, 0), "")</f>
        <v/>
      </c>
      <c r="F143" s="5" t="str">
        <f>IFERROR(VLOOKUP($C143, 'Base sheet'!$C$2:$L$853, 4, 0), "")</f>
        <v/>
      </c>
      <c r="G143" t="str">
        <f>IFERROR(VLOOKUP($C143, 'Base sheet'!$C$2:$L$853, 5, 0), "")</f>
        <v/>
      </c>
      <c r="H143" s="4" t="str">
        <f>IFERROR(VLOOKUP($C143, 'Base sheet'!$C$2:$L$853, 6, 0), "")</f>
        <v/>
      </c>
      <c r="I143" t="str">
        <f>IFERROR(VLOOKUP($C143, 'Base sheet'!$C$2:$L$853, 7, 0), "")</f>
        <v/>
      </c>
      <c r="J143" t="str">
        <f>IFERROR(VLOOKUP($C143, 'Base sheet'!$C$2:$L$853, 8, 0), "")</f>
        <v/>
      </c>
      <c r="K143" t="str">
        <f>IFERROR(VLOOKUP($C143, 'Base sheet'!$C$2:$L$853, 9, 0), "")</f>
        <v/>
      </c>
      <c r="L143" t="str">
        <f>IFERROR(IF(VLOOKUP($C143, 'Base sheet'!$C$2:$L$853, 10, 0) = 0, "", VLOOKUP($C143, 'Base sheet'!$C$2:$L$853, 10, 0)), "")</f>
        <v/>
      </c>
    </row>
    <row r="144" spans="3:12" x14ac:dyDescent="0.2">
      <c r="C144" s="7" t="str">
        <f t="shared" si="3"/>
        <v>.</v>
      </c>
      <c r="D144" t="str">
        <f>IFERROR(VLOOKUP($C144, 'Base sheet'!$C$2:$L$853, 2, 0), "")</f>
        <v/>
      </c>
      <c r="E144" t="str">
        <f>IFERROR(VLOOKUP($C144, 'Base sheet'!$C$2:$L$853, 3, 0), "")</f>
        <v/>
      </c>
      <c r="F144" s="5" t="str">
        <f>IFERROR(VLOOKUP($C144, 'Base sheet'!$C$2:$L$853, 4, 0), "")</f>
        <v/>
      </c>
      <c r="G144" t="str">
        <f>IFERROR(VLOOKUP($C144, 'Base sheet'!$C$2:$L$853, 5, 0), "")</f>
        <v/>
      </c>
      <c r="H144" s="4" t="str">
        <f>IFERROR(VLOOKUP($C144, 'Base sheet'!$C$2:$L$853, 6, 0), "")</f>
        <v/>
      </c>
      <c r="I144" t="str">
        <f>IFERROR(VLOOKUP($C144, 'Base sheet'!$C$2:$L$853, 7, 0), "")</f>
        <v/>
      </c>
      <c r="J144" t="str">
        <f>IFERROR(VLOOKUP($C144, 'Base sheet'!$C$2:$L$853, 8, 0), "")</f>
        <v/>
      </c>
      <c r="K144" t="str">
        <f>IFERROR(VLOOKUP($C144, 'Base sheet'!$C$2:$L$853, 9, 0), "")</f>
        <v/>
      </c>
      <c r="L144" t="str">
        <f>IFERROR(IF(VLOOKUP($C144, 'Base sheet'!$C$2:$L$853, 10, 0) = 0, "", VLOOKUP($C144, 'Base sheet'!$C$2:$L$853, 10, 0)), "")</f>
        <v/>
      </c>
    </row>
    <row r="145" spans="3:12" x14ac:dyDescent="0.2">
      <c r="C145" s="7" t="str">
        <f t="shared" si="3"/>
        <v>.</v>
      </c>
      <c r="D145" t="str">
        <f>IFERROR(VLOOKUP($C145, 'Base sheet'!$C$2:$L$853, 2, 0), "")</f>
        <v/>
      </c>
      <c r="E145" t="str">
        <f>IFERROR(VLOOKUP($C145, 'Base sheet'!$C$2:$L$853, 3, 0), "")</f>
        <v/>
      </c>
      <c r="F145" s="5" t="str">
        <f>IFERROR(VLOOKUP($C145, 'Base sheet'!$C$2:$L$853, 4, 0), "")</f>
        <v/>
      </c>
      <c r="G145" t="str">
        <f>IFERROR(VLOOKUP($C145, 'Base sheet'!$C$2:$L$853, 5, 0), "")</f>
        <v/>
      </c>
      <c r="H145" s="4" t="str">
        <f>IFERROR(VLOOKUP($C145, 'Base sheet'!$C$2:$L$853, 6, 0), "")</f>
        <v/>
      </c>
      <c r="I145" t="str">
        <f>IFERROR(VLOOKUP($C145, 'Base sheet'!$C$2:$L$853, 7, 0), "")</f>
        <v/>
      </c>
      <c r="J145" t="str">
        <f>IFERROR(VLOOKUP($C145, 'Base sheet'!$C$2:$L$853, 8, 0), "")</f>
        <v/>
      </c>
      <c r="K145" t="str">
        <f>IFERROR(VLOOKUP($C145, 'Base sheet'!$C$2:$L$853, 9, 0), "")</f>
        <v/>
      </c>
      <c r="L145" t="str">
        <f>IFERROR(IF(VLOOKUP($C145, 'Base sheet'!$C$2:$L$853, 10, 0) = 0, "", VLOOKUP($C145, 'Base sheet'!$C$2:$L$853, 10, 0)), "")</f>
        <v/>
      </c>
    </row>
    <row r="146" spans="3:12" x14ac:dyDescent="0.2">
      <c r="C146" s="7" t="str">
        <f t="shared" si="3"/>
        <v>.</v>
      </c>
      <c r="D146" t="str">
        <f>IFERROR(VLOOKUP($C146, 'Base sheet'!$C$2:$L$853, 2, 0), "")</f>
        <v/>
      </c>
      <c r="E146" t="str">
        <f>IFERROR(VLOOKUP($C146, 'Base sheet'!$C$2:$L$853, 3, 0), "")</f>
        <v/>
      </c>
      <c r="F146" s="5" t="str">
        <f>IFERROR(VLOOKUP($C146, 'Base sheet'!$C$2:$L$853, 4, 0), "")</f>
        <v/>
      </c>
      <c r="G146" t="str">
        <f>IFERROR(VLOOKUP($C146, 'Base sheet'!$C$2:$L$853, 5, 0), "")</f>
        <v/>
      </c>
      <c r="H146" s="4" t="str">
        <f>IFERROR(VLOOKUP($C146, 'Base sheet'!$C$2:$L$853, 6, 0), "")</f>
        <v/>
      </c>
      <c r="I146" t="str">
        <f>IFERROR(VLOOKUP($C146, 'Base sheet'!$C$2:$L$853, 7, 0), "")</f>
        <v/>
      </c>
      <c r="J146" t="str">
        <f>IFERROR(VLOOKUP($C146, 'Base sheet'!$C$2:$L$853, 8, 0), "")</f>
        <v/>
      </c>
      <c r="K146" t="str">
        <f>IFERROR(VLOOKUP($C146, 'Base sheet'!$C$2:$L$853, 9, 0), "")</f>
        <v/>
      </c>
      <c r="L146" t="str">
        <f>IFERROR(IF(VLOOKUP($C146, 'Base sheet'!$C$2:$L$853, 10, 0) = 0, "", VLOOKUP($C146, 'Base sheet'!$C$2:$L$853, 10, 0)), "")</f>
        <v/>
      </c>
    </row>
    <row r="147" spans="3:12" x14ac:dyDescent="0.2">
      <c r="C147" s="7" t="str">
        <f t="shared" si="3"/>
        <v>.</v>
      </c>
      <c r="D147" t="str">
        <f>IFERROR(VLOOKUP($C147, 'Base sheet'!$C$2:$L$853, 2, 0), "")</f>
        <v/>
      </c>
      <c r="E147" t="str">
        <f>IFERROR(VLOOKUP($C147, 'Base sheet'!$C$2:$L$853, 3, 0), "")</f>
        <v/>
      </c>
      <c r="F147" s="5" t="str">
        <f>IFERROR(VLOOKUP($C147, 'Base sheet'!$C$2:$L$853, 4, 0), "")</f>
        <v/>
      </c>
      <c r="G147" t="str">
        <f>IFERROR(VLOOKUP($C147, 'Base sheet'!$C$2:$L$853, 5, 0), "")</f>
        <v/>
      </c>
      <c r="H147" s="4" t="str">
        <f>IFERROR(VLOOKUP($C147, 'Base sheet'!$C$2:$L$853, 6, 0), "")</f>
        <v/>
      </c>
      <c r="I147" t="str">
        <f>IFERROR(VLOOKUP($C147, 'Base sheet'!$C$2:$L$853, 7, 0), "")</f>
        <v/>
      </c>
      <c r="J147" t="str">
        <f>IFERROR(VLOOKUP($C147, 'Base sheet'!$C$2:$L$853, 8, 0), "")</f>
        <v/>
      </c>
      <c r="K147" t="str">
        <f>IFERROR(VLOOKUP($C147, 'Base sheet'!$C$2:$L$853, 9, 0), "")</f>
        <v/>
      </c>
      <c r="L147" t="str">
        <f>IFERROR(IF(VLOOKUP($C147, 'Base sheet'!$C$2:$L$853, 10, 0) = 0, "", VLOOKUP($C147, 'Base sheet'!$C$2:$L$853, 10, 0)), "")</f>
        <v/>
      </c>
    </row>
    <row r="148" spans="3:12" x14ac:dyDescent="0.2">
      <c r="C148" s="7" t="str">
        <f t="shared" si="3"/>
        <v>.</v>
      </c>
      <c r="D148" t="str">
        <f>IFERROR(VLOOKUP($C148, 'Base sheet'!$C$2:$L$853, 2, 0), "")</f>
        <v/>
      </c>
      <c r="E148" t="str">
        <f>IFERROR(VLOOKUP($C148, 'Base sheet'!$C$2:$L$853, 3, 0), "")</f>
        <v/>
      </c>
      <c r="F148" s="5" t="str">
        <f>IFERROR(VLOOKUP($C148, 'Base sheet'!$C$2:$L$853, 4, 0), "")</f>
        <v/>
      </c>
      <c r="G148" t="str">
        <f>IFERROR(VLOOKUP($C148, 'Base sheet'!$C$2:$L$853, 5, 0), "")</f>
        <v/>
      </c>
      <c r="H148" s="4" t="str">
        <f>IFERROR(VLOOKUP($C148, 'Base sheet'!$C$2:$L$853, 6, 0), "")</f>
        <v/>
      </c>
      <c r="I148" t="str">
        <f>IFERROR(VLOOKUP($C148, 'Base sheet'!$C$2:$L$853, 7, 0), "")</f>
        <v/>
      </c>
      <c r="J148" t="str">
        <f>IFERROR(VLOOKUP($C148, 'Base sheet'!$C$2:$L$853, 8, 0), "")</f>
        <v/>
      </c>
      <c r="K148" t="str">
        <f>IFERROR(VLOOKUP($C148, 'Base sheet'!$C$2:$L$853, 9, 0), "")</f>
        <v/>
      </c>
      <c r="L148" t="str">
        <f>IFERROR(IF(VLOOKUP($C148, 'Base sheet'!$C$2:$L$853, 10, 0) = 0, "", VLOOKUP($C148, 'Base sheet'!$C$2:$L$853, 10, 0)), "")</f>
        <v/>
      </c>
    </row>
    <row r="149" spans="3:12" x14ac:dyDescent="0.2">
      <c r="C149" s="7" t="str">
        <f t="shared" si="3"/>
        <v>.</v>
      </c>
      <c r="D149" t="str">
        <f>IFERROR(VLOOKUP($C149, 'Base sheet'!$C$2:$L$853, 2, 0), "")</f>
        <v/>
      </c>
      <c r="E149" t="str">
        <f>IFERROR(VLOOKUP($C149, 'Base sheet'!$C$2:$L$853, 3, 0), "")</f>
        <v/>
      </c>
      <c r="F149" s="5" t="str">
        <f>IFERROR(VLOOKUP($C149, 'Base sheet'!$C$2:$L$853, 4, 0), "")</f>
        <v/>
      </c>
      <c r="G149" t="str">
        <f>IFERROR(VLOOKUP($C149, 'Base sheet'!$C$2:$L$853, 5, 0), "")</f>
        <v/>
      </c>
      <c r="H149" s="4" t="str">
        <f>IFERROR(VLOOKUP($C149, 'Base sheet'!$C$2:$L$853, 6, 0), "")</f>
        <v/>
      </c>
      <c r="I149" t="str">
        <f>IFERROR(VLOOKUP($C149, 'Base sheet'!$C$2:$L$853, 7, 0), "")</f>
        <v/>
      </c>
      <c r="J149" t="str">
        <f>IFERROR(VLOOKUP($C149, 'Base sheet'!$C$2:$L$853, 8, 0), "")</f>
        <v/>
      </c>
      <c r="K149" t="str">
        <f>IFERROR(VLOOKUP($C149, 'Base sheet'!$C$2:$L$853, 9, 0), "")</f>
        <v/>
      </c>
      <c r="L149" t="str">
        <f>IFERROR(IF(VLOOKUP($C149, 'Base sheet'!$C$2:$L$853, 10, 0) = 0, "", VLOOKUP($C149, 'Base sheet'!$C$2:$L$853, 10, 0)), "")</f>
        <v/>
      </c>
    </row>
    <row r="150" spans="3:12" x14ac:dyDescent="0.2">
      <c r="C150" s="7" t="str">
        <f t="shared" si="3"/>
        <v>.</v>
      </c>
      <c r="D150" t="str">
        <f>IFERROR(VLOOKUP($C150, 'Base sheet'!$C$2:$L$853, 2, 0), "")</f>
        <v/>
      </c>
      <c r="E150" t="str">
        <f>IFERROR(VLOOKUP($C150, 'Base sheet'!$C$2:$L$853, 3, 0), "")</f>
        <v/>
      </c>
      <c r="F150" s="5" t="str">
        <f>IFERROR(VLOOKUP($C150, 'Base sheet'!$C$2:$L$853, 4, 0), "")</f>
        <v/>
      </c>
      <c r="G150" t="str">
        <f>IFERROR(VLOOKUP($C150, 'Base sheet'!$C$2:$L$853, 5, 0), "")</f>
        <v/>
      </c>
      <c r="H150" s="4" t="str">
        <f>IFERROR(VLOOKUP($C150, 'Base sheet'!$C$2:$L$853, 6, 0), "")</f>
        <v/>
      </c>
      <c r="I150" t="str">
        <f>IFERROR(VLOOKUP($C150, 'Base sheet'!$C$2:$L$853, 7, 0), "")</f>
        <v/>
      </c>
      <c r="J150" t="str">
        <f>IFERROR(VLOOKUP($C150, 'Base sheet'!$C$2:$L$853, 8, 0), "")</f>
        <v/>
      </c>
      <c r="K150" t="str">
        <f>IFERROR(VLOOKUP($C150, 'Base sheet'!$C$2:$L$853, 9, 0), "")</f>
        <v/>
      </c>
      <c r="L150" t="str">
        <f>IFERROR(IF(VLOOKUP($C150, 'Base sheet'!$C$2:$L$853, 10, 0) = 0, "", VLOOKUP($C150, 'Base sheet'!$C$2:$L$853, 10, 0)), "")</f>
        <v/>
      </c>
    </row>
    <row r="151" spans="3:12" x14ac:dyDescent="0.2">
      <c r="C151" s="7" t="str">
        <f t="shared" si="3"/>
        <v>.</v>
      </c>
      <c r="D151" t="str">
        <f>IFERROR(VLOOKUP($C151, 'Base sheet'!$C$2:$L$853, 2, 0), "")</f>
        <v/>
      </c>
      <c r="E151" t="str">
        <f>IFERROR(VLOOKUP($C151, 'Base sheet'!$C$2:$L$853, 3, 0), "")</f>
        <v/>
      </c>
      <c r="F151" s="5" t="str">
        <f>IFERROR(VLOOKUP($C151, 'Base sheet'!$C$2:$L$853, 4, 0), "")</f>
        <v/>
      </c>
      <c r="G151" t="str">
        <f>IFERROR(VLOOKUP($C151, 'Base sheet'!$C$2:$L$853, 5, 0), "")</f>
        <v/>
      </c>
      <c r="H151" s="4" t="str">
        <f>IFERROR(VLOOKUP($C151, 'Base sheet'!$C$2:$L$853, 6, 0), "")</f>
        <v/>
      </c>
      <c r="I151" t="str">
        <f>IFERROR(VLOOKUP($C151, 'Base sheet'!$C$2:$L$853, 7, 0), "")</f>
        <v/>
      </c>
      <c r="J151" t="str">
        <f>IFERROR(VLOOKUP($C151, 'Base sheet'!$C$2:$L$853, 8, 0), "")</f>
        <v/>
      </c>
      <c r="K151" t="str">
        <f>IFERROR(VLOOKUP($C151, 'Base sheet'!$C$2:$L$853, 9, 0), "")</f>
        <v/>
      </c>
      <c r="L151" t="str">
        <f>IFERROR(IF(VLOOKUP($C151, 'Base sheet'!$C$2:$L$853, 10, 0) = 0, "", VLOOKUP($C151, 'Base sheet'!$C$2:$L$853, 10, 0)), "")</f>
        <v/>
      </c>
    </row>
    <row r="152" spans="3:12" x14ac:dyDescent="0.2">
      <c r="C152" s="7" t="str">
        <f t="shared" si="3"/>
        <v>.</v>
      </c>
      <c r="D152" t="str">
        <f>IFERROR(VLOOKUP($C152, 'Base sheet'!$C$2:$L$853, 2, 0), "")</f>
        <v/>
      </c>
      <c r="E152" t="str">
        <f>IFERROR(VLOOKUP($C152, 'Base sheet'!$C$2:$L$853, 3, 0), "")</f>
        <v/>
      </c>
      <c r="F152" s="5" t="str">
        <f>IFERROR(VLOOKUP($C152, 'Base sheet'!$C$2:$L$853, 4, 0), "")</f>
        <v/>
      </c>
      <c r="G152" t="str">
        <f>IFERROR(VLOOKUP($C152, 'Base sheet'!$C$2:$L$853, 5, 0), "")</f>
        <v/>
      </c>
      <c r="H152" s="4" t="str">
        <f>IFERROR(VLOOKUP($C152, 'Base sheet'!$C$2:$L$853, 6, 0), "")</f>
        <v/>
      </c>
      <c r="I152" t="str">
        <f>IFERROR(VLOOKUP($C152, 'Base sheet'!$C$2:$L$853, 7, 0), "")</f>
        <v/>
      </c>
      <c r="J152" t="str">
        <f>IFERROR(VLOOKUP($C152, 'Base sheet'!$C$2:$L$853, 8, 0), "")</f>
        <v/>
      </c>
      <c r="K152" t="str">
        <f>IFERROR(VLOOKUP($C152, 'Base sheet'!$C$2:$L$853, 9, 0), "")</f>
        <v/>
      </c>
      <c r="L152" t="str">
        <f>IFERROR(IF(VLOOKUP($C152, 'Base sheet'!$C$2:$L$853, 10, 0) = 0, "", VLOOKUP($C152, 'Base sheet'!$C$2:$L$853, 10, 0)), "")</f>
        <v/>
      </c>
    </row>
    <row r="153" spans="3:12" x14ac:dyDescent="0.2">
      <c r="C153" s="7" t="str">
        <f t="shared" si="3"/>
        <v>.</v>
      </c>
      <c r="D153" t="str">
        <f>IFERROR(VLOOKUP($C153, 'Base sheet'!$C$2:$L$853, 2, 0), "")</f>
        <v/>
      </c>
      <c r="E153" t="str">
        <f>IFERROR(VLOOKUP($C153, 'Base sheet'!$C$2:$L$853, 3, 0), "")</f>
        <v/>
      </c>
      <c r="F153" s="5" t="str">
        <f>IFERROR(VLOOKUP($C153, 'Base sheet'!$C$2:$L$853, 4, 0), "")</f>
        <v/>
      </c>
      <c r="G153" t="str">
        <f>IFERROR(VLOOKUP($C153, 'Base sheet'!$C$2:$L$853, 5, 0), "")</f>
        <v/>
      </c>
      <c r="H153" s="4" t="str">
        <f>IFERROR(VLOOKUP($C153, 'Base sheet'!$C$2:$L$853, 6, 0), "")</f>
        <v/>
      </c>
      <c r="I153" t="str">
        <f>IFERROR(VLOOKUP($C153, 'Base sheet'!$C$2:$L$853, 7, 0), "")</f>
        <v/>
      </c>
      <c r="J153" t="str">
        <f>IFERROR(VLOOKUP($C153, 'Base sheet'!$C$2:$L$853, 8, 0), "")</f>
        <v/>
      </c>
      <c r="K153" t="str">
        <f>IFERROR(VLOOKUP($C153, 'Base sheet'!$C$2:$L$853, 9, 0), "")</f>
        <v/>
      </c>
      <c r="L153" t="str">
        <f>IFERROR(IF(VLOOKUP($C153, 'Base sheet'!$C$2:$L$853, 10, 0) = 0, "", VLOOKUP($C153, 'Base sheet'!$C$2:$L$853, 10, 0)), "")</f>
        <v/>
      </c>
    </row>
    <row r="154" spans="3:12" x14ac:dyDescent="0.2">
      <c r="C154" s="7" t="str">
        <f t="shared" si="3"/>
        <v>.</v>
      </c>
      <c r="D154" t="str">
        <f>IFERROR(VLOOKUP($C154, 'Base sheet'!$C$2:$L$853, 2, 0), "")</f>
        <v/>
      </c>
      <c r="E154" t="str">
        <f>IFERROR(VLOOKUP($C154, 'Base sheet'!$C$2:$L$853, 3, 0), "")</f>
        <v/>
      </c>
      <c r="F154" s="5" t="str">
        <f>IFERROR(VLOOKUP($C154, 'Base sheet'!$C$2:$L$853, 4, 0), "")</f>
        <v/>
      </c>
      <c r="G154" t="str">
        <f>IFERROR(VLOOKUP($C154, 'Base sheet'!$C$2:$L$853, 5, 0), "")</f>
        <v/>
      </c>
      <c r="H154" s="4" t="str">
        <f>IFERROR(VLOOKUP($C154, 'Base sheet'!$C$2:$L$853, 6, 0), "")</f>
        <v/>
      </c>
      <c r="I154" t="str">
        <f>IFERROR(VLOOKUP($C154, 'Base sheet'!$C$2:$L$853, 7, 0), "")</f>
        <v/>
      </c>
      <c r="J154" t="str">
        <f>IFERROR(VLOOKUP($C154, 'Base sheet'!$C$2:$L$853, 8, 0), "")</f>
        <v/>
      </c>
      <c r="K154" t="str">
        <f>IFERROR(VLOOKUP($C154, 'Base sheet'!$C$2:$L$853, 9, 0), "")</f>
        <v/>
      </c>
      <c r="L154" t="str">
        <f>IFERROR(IF(VLOOKUP($C154, 'Base sheet'!$C$2:$L$853, 10, 0) = 0, "", VLOOKUP($C154, 'Base sheet'!$C$2:$L$853, 10, 0)), "")</f>
        <v/>
      </c>
    </row>
    <row r="155" spans="3:12" x14ac:dyDescent="0.2">
      <c r="C155" s="7" t="str">
        <f t="shared" si="3"/>
        <v>.</v>
      </c>
      <c r="D155" t="str">
        <f>IFERROR(VLOOKUP($C155, 'Base sheet'!$C$2:$L$853, 2, 0), "")</f>
        <v/>
      </c>
      <c r="E155" t="str">
        <f>IFERROR(VLOOKUP($C155, 'Base sheet'!$C$2:$L$853, 3, 0), "")</f>
        <v/>
      </c>
      <c r="F155" s="5" t="str">
        <f>IFERROR(VLOOKUP($C155, 'Base sheet'!$C$2:$L$853, 4, 0), "")</f>
        <v/>
      </c>
      <c r="G155" t="str">
        <f>IFERROR(VLOOKUP($C155, 'Base sheet'!$C$2:$L$853, 5, 0), "")</f>
        <v/>
      </c>
      <c r="H155" s="4" t="str">
        <f>IFERROR(VLOOKUP($C155, 'Base sheet'!$C$2:$L$853, 6, 0), "")</f>
        <v/>
      </c>
      <c r="I155" t="str">
        <f>IFERROR(VLOOKUP($C155, 'Base sheet'!$C$2:$L$853, 7, 0), "")</f>
        <v/>
      </c>
      <c r="J155" t="str">
        <f>IFERROR(VLOOKUP($C155, 'Base sheet'!$C$2:$L$853, 8, 0), "")</f>
        <v/>
      </c>
      <c r="K155" t="str">
        <f>IFERROR(VLOOKUP($C155, 'Base sheet'!$C$2:$L$853, 9, 0), "")</f>
        <v/>
      </c>
      <c r="L155" t="str">
        <f>IFERROR(IF(VLOOKUP($C155, 'Base sheet'!$C$2:$L$853, 10, 0) = 0, "", VLOOKUP($C155, 'Base sheet'!$C$2:$L$853, 10, 0)), "")</f>
        <v/>
      </c>
    </row>
    <row r="156" spans="3:12" x14ac:dyDescent="0.2">
      <c r="C156" s="7" t="str">
        <f t="shared" si="3"/>
        <v>.</v>
      </c>
      <c r="D156" t="str">
        <f>IFERROR(VLOOKUP($C156, 'Base sheet'!$C$2:$L$853, 2, 0), "")</f>
        <v/>
      </c>
      <c r="E156" t="str">
        <f>IFERROR(VLOOKUP($C156, 'Base sheet'!$C$2:$L$853, 3, 0), "")</f>
        <v/>
      </c>
      <c r="F156" s="5" t="str">
        <f>IFERROR(VLOOKUP($C156, 'Base sheet'!$C$2:$L$853, 4, 0), "")</f>
        <v/>
      </c>
      <c r="G156" t="str">
        <f>IFERROR(VLOOKUP($C156, 'Base sheet'!$C$2:$L$853, 5, 0), "")</f>
        <v/>
      </c>
      <c r="H156" s="4" t="str">
        <f>IFERROR(VLOOKUP($C156, 'Base sheet'!$C$2:$L$853, 6, 0), "")</f>
        <v/>
      </c>
      <c r="I156" t="str">
        <f>IFERROR(VLOOKUP($C156, 'Base sheet'!$C$2:$L$853, 7, 0), "")</f>
        <v/>
      </c>
      <c r="J156" t="str">
        <f>IFERROR(VLOOKUP($C156, 'Base sheet'!$C$2:$L$853, 8, 0), "")</f>
        <v/>
      </c>
      <c r="K156" t="str">
        <f>IFERROR(VLOOKUP($C156, 'Base sheet'!$C$2:$L$853, 9, 0), "")</f>
        <v/>
      </c>
      <c r="L156" t="str">
        <f>IFERROR(IF(VLOOKUP($C156, 'Base sheet'!$C$2:$L$853, 10, 0) = 0, "", VLOOKUP($C156, 'Base sheet'!$C$2:$L$853, 10, 0)), "")</f>
        <v/>
      </c>
    </row>
    <row r="157" spans="3:12" x14ac:dyDescent="0.2">
      <c r="C157" s="7" t="str">
        <f t="shared" si="3"/>
        <v>.</v>
      </c>
      <c r="D157" t="str">
        <f>IFERROR(VLOOKUP($C157, 'Base sheet'!$C$2:$L$853, 2, 0), "")</f>
        <v/>
      </c>
      <c r="E157" t="str">
        <f>IFERROR(VLOOKUP($C157, 'Base sheet'!$C$2:$L$853, 3, 0), "")</f>
        <v/>
      </c>
      <c r="F157" s="5" t="str">
        <f>IFERROR(VLOOKUP($C157, 'Base sheet'!$C$2:$L$853, 4, 0), "")</f>
        <v/>
      </c>
      <c r="G157" t="str">
        <f>IFERROR(VLOOKUP($C157, 'Base sheet'!$C$2:$L$853, 5, 0), "")</f>
        <v/>
      </c>
      <c r="H157" s="4" t="str">
        <f>IFERROR(VLOOKUP($C157, 'Base sheet'!$C$2:$L$853, 6, 0), "")</f>
        <v/>
      </c>
      <c r="I157" t="str">
        <f>IFERROR(VLOOKUP($C157, 'Base sheet'!$C$2:$L$853, 7, 0), "")</f>
        <v/>
      </c>
      <c r="J157" t="str">
        <f>IFERROR(VLOOKUP($C157, 'Base sheet'!$C$2:$L$853, 8, 0), "")</f>
        <v/>
      </c>
      <c r="K157" t="str">
        <f>IFERROR(VLOOKUP($C157, 'Base sheet'!$C$2:$L$853, 9, 0), "")</f>
        <v/>
      </c>
      <c r="L157" t="str">
        <f>IFERROR(IF(VLOOKUP($C157, 'Base sheet'!$C$2:$L$853, 10, 0) = 0, "", VLOOKUP($C157, 'Base sheet'!$C$2:$L$853, 10, 0)), "")</f>
        <v/>
      </c>
    </row>
    <row r="158" spans="3:12" x14ac:dyDescent="0.2">
      <c r="C158" s="7" t="str">
        <f t="shared" si="3"/>
        <v>.</v>
      </c>
      <c r="D158" t="str">
        <f>IFERROR(VLOOKUP($C158, 'Base sheet'!$C$2:$L$853, 2, 0), "")</f>
        <v/>
      </c>
      <c r="E158" t="str">
        <f>IFERROR(VLOOKUP($C158, 'Base sheet'!$C$2:$L$853, 3, 0), "")</f>
        <v/>
      </c>
      <c r="F158" s="5" t="str">
        <f>IFERROR(VLOOKUP($C158, 'Base sheet'!$C$2:$L$853, 4, 0), "")</f>
        <v/>
      </c>
      <c r="G158" t="str">
        <f>IFERROR(VLOOKUP($C158, 'Base sheet'!$C$2:$L$853, 5, 0), "")</f>
        <v/>
      </c>
      <c r="H158" s="4" t="str">
        <f>IFERROR(VLOOKUP($C158, 'Base sheet'!$C$2:$L$853, 6, 0), "")</f>
        <v/>
      </c>
      <c r="I158" t="str">
        <f>IFERROR(VLOOKUP($C158, 'Base sheet'!$C$2:$L$853, 7, 0), "")</f>
        <v/>
      </c>
      <c r="J158" t="str">
        <f>IFERROR(VLOOKUP($C158, 'Base sheet'!$C$2:$L$853, 8, 0), "")</f>
        <v/>
      </c>
      <c r="K158" t="str">
        <f>IFERROR(VLOOKUP($C158, 'Base sheet'!$C$2:$L$853, 9, 0), "")</f>
        <v/>
      </c>
      <c r="L158" t="str">
        <f>IFERROR(IF(VLOOKUP($C158, 'Base sheet'!$C$2:$L$853, 10, 0) = 0, "", VLOOKUP($C158, 'Base sheet'!$C$2:$L$853, 10, 0)), "")</f>
        <v/>
      </c>
    </row>
    <row r="159" spans="3:12" x14ac:dyDescent="0.2">
      <c r="C159" s="7" t="str">
        <f t="shared" si="3"/>
        <v>.</v>
      </c>
      <c r="D159" t="str">
        <f>IFERROR(VLOOKUP($C159, 'Base sheet'!$C$2:$L$853, 2, 0), "")</f>
        <v/>
      </c>
      <c r="E159" t="str">
        <f>IFERROR(VLOOKUP($C159, 'Base sheet'!$C$2:$L$853, 3, 0), "")</f>
        <v/>
      </c>
      <c r="F159" s="5" t="str">
        <f>IFERROR(VLOOKUP($C159, 'Base sheet'!$C$2:$L$853, 4, 0), "")</f>
        <v/>
      </c>
      <c r="G159" t="str">
        <f>IFERROR(VLOOKUP($C159, 'Base sheet'!$C$2:$L$853, 5, 0), "")</f>
        <v/>
      </c>
      <c r="H159" s="4" t="str">
        <f>IFERROR(VLOOKUP($C159, 'Base sheet'!$C$2:$L$853, 6, 0), "")</f>
        <v/>
      </c>
      <c r="I159" t="str">
        <f>IFERROR(VLOOKUP($C159, 'Base sheet'!$C$2:$L$853, 7, 0), "")</f>
        <v/>
      </c>
      <c r="J159" t="str">
        <f>IFERROR(VLOOKUP($C159, 'Base sheet'!$C$2:$L$853, 8, 0), "")</f>
        <v/>
      </c>
      <c r="K159" t="str">
        <f>IFERROR(VLOOKUP($C159, 'Base sheet'!$C$2:$L$853, 9, 0), "")</f>
        <v/>
      </c>
      <c r="L159" t="str">
        <f>IFERROR(IF(VLOOKUP($C159, 'Base sheet'!$C$2:$L$853, 10, 0) = 0, "", VLOOKUP($C159, 'Base sheet'!$C$2:$L$853, 10, 0)), "")</f>
        <v/>
      </c>
    </row>
    <row r="160" spans="3:12" x14ac:dyDescent="0.2">
      <c r="C160" s="7" t="str">
        <f t="shared" si="3"/>
        <v>.</v>
      </c>
      <c r="D160" t="str">
        <f>IFERROR(VLOOKUP($C160, 'Base sheet'!$C$2:$L$853, 2, 0), "")</f>
        <v/>
      </c>
      <c r="E160" t="str">
        <f>IFERROR(VLOOKUP($C160, 'Base sheet'!$C$2:$L$853, 3, 0), "")</f>
        <v/>
      </c>
      <c r="F160" s="5" t="str">
        <f>IFERROR(VLOOKUP($C160, 'Base sheet'!$C$2:$L$853, 4, 0), "")</f>
        <v/>
      </c>
      <c r="G160" t="str">
        <f>IFERROR(VLOOKUP($C160, 'Base sheet'!$C$2:$L$853, 5, 0), "")</f>
        <v/>
      </c>
      <c r="H160" s="4" t="str">
        <f>IFERROR(VLOOKUP($C160, 'Base sheet'!$C$2:$L$853, 6, 0), "")</f>
        <v/>
      </c>
      <c r="I160" t="str">
        <f>IFERROR(VLOOKUP($C160, 'Base sheet'!$C$2:$L$853, 7, 0), "")</f>
        <v/>
      </c>
      <c r="J160" t="str">
        <f>IFERROR(VLOOKUP($C160, 'Base sheet'!$C$2:$L$853, 8, 0), "")</f>
        <v/>
      </c>
      <c r="K160" t="str">
        <f>IFERROR(VLOOKUP($C160, 'Base sheet'!$C$2:$L$853, 9, 0), "")</f>
        <v/>
      </c>
      <c r="L160" t="str">
        <f>IFERROR(IF(VLOOKUP($C160, 'Base sheet'!$C$2:$L$853, 10, 0) = 0, "", VLOOKUP($C160, 'Base sheet'!$C$2:$L$853, 10, 0)), "")</f>
        <v/>
      </c>
    </row>
    <row r="161" spans="3:12" x14ac:dyDescent="0.2">
      <c r="C161" s="7" t="str">
        <f t="shared" si="3"/>
        <v>.</v>
      </c>
      <c r="D161" t="str">
        <f>IFERROR(VLOOKUP($C161, 'Base sheet'!$C$2:$L$853, 2, 0), "")</f>
        <v/>
      </c>
      <c r="E161" t="str">
        <f>IFERROR(VLOOKUP($C161, 'Base sheet'!$C$2:$L$853, 3, 0), "")</f>
        <v/>
      </c>
      <c r="F161" s="5" t="str">
        <f>IFERROR(VLOOKUP($C161, 'Base sheet'!$C$2:$L$853, 4, 0), "")</f>
        <v/>
      </c>
      <c r="G161" t="str">
        <f>IFERROR(VLOOKUP($C161, 'Base sheet'!$C$2:$L$853, 5, 0), "")</f>
        <v/>
      </c>
      <c r="H161" s="4" t="str">
        <f>IFERROR(VLOOKUP($C161, 'Base sheet'!$C$2:$L$853, 6, 0), "")</f>
        <v/>
      </c>
      <c r="I161" t="str">
        <f>IFERROR(VLOOKUP($C161, 'Base sheet'!$C$2:$L$853, 7, 0), "")</f>
        <v/>
      </c>
      <c r="J161" t="str">
        <f>IFERROR(VLOOKUP($C161, 'Base sheet'!$C$2:$L$853, 8, 0), "")</f>
        <v/>
      </c>
      <c r="K161" t="str">
        <f>IFERROR(VLOOKUP($C161, 'Base sheet'!$C$2:$L$853, 9, 0), "")</f>
        <v/>
      </c>
      <c r="L161" t="str">
        <f>IFERROR(IF(VLOOKUP($C161, 'Base sheet'!$C$2:$L$853, 10, 0) = 0, "", VLOOKUP($C161, 'Base sheet'!$C$2:$L$853, 10, 0)), "")</f>
        <v/>
      </c>
    </row>
    <row r="162" spans="3:12" x14ac:dyDescent="0.2">
      <c r="C162" s="7" t="str">
        <f t="shared" si="3"/>
        <v>.</v>
      </c>
      <c r="D162" t="str">
        <f>IFERROR(VLOOKUP($C162, 'Base sheet'!$C$2:$L$853, 2, 0), "")</f>
        <v/>
      </c>
      <c r="E162" t="str">
        <f>IFERROR(VLOOKUP($C162, 'Base sheet'!$C$2:$L$853, 3, 0), "")</f>
        <v/>
      </c>
      <c r="F162" s="5" t="str">
        <f>IFERROR(VLOOKUP($C162, 'Base sheet'!$C$2:$L$853, 4, 0), "")</f>
        <v/>
      </c>
      <c r="G162" t="str">
        <f>IFERROR(VLOOKUP($C162, 'Base sheet'!$C$2:$L$853, 5, 0), "")</f>
        <v/>
      </c>
      <c r="H162" s="4" t="str">
        <f>IFERROR(VLOOKUP($C162, 'Base sheet'!$C$2:$L$853, 6, 0), "")</f>
        <v/>
      </c>
      <c r="I162" t="str">
        <f>IFERROR(VLOOKUP($C162, 'Base sheet'!$C$2:$L$853, 7, 0), "")</f>
        <v/>
      </c>
      <c r="J162" t="str">
        <f>IFERROR(VLOOKUP($C162, 'Base sheet'!$C$2:$L$853, 8, 0), "")</f>
        <v/>
      </c>
      <c r="K162" t="str">
        <f>IFERROR(VLOOKUP($C162, 'Base sheet'!$C$2:$L$853, 9, 0), "")</f>
        <v/>
      </c>
      <c r="L162" t="str">
        <f>IFERROR(IF(VLOOKUP($C162, 'Base sheet'!$C$2:$L$853, 10, 0) = 0, "", VLOOKUP($C162, 'Base sheet'!$C$2:$L$853, 10, 0)), "")</f>
        <v/>
      </c>
    </row>
    <row r="163" spans="3:12" x14ac:dyDescent="0.2">
      <c r="C163" s="7" t="str">
        <f t="shared" si="3"/>
        <v>.</v>
      </c>
      <c r="D163" t="str">
        <f>IFERROR(VLOOKUP($C163, 'Base sheet'!$C$2:$L$853, 2, 0), "")</f>
        <v/>
      </c>
      <c r="E163" t="str">
        <f>IFERROR(VLOOKUP($C163, 'Base sheet'!$C$2:$L$853, 3, 0), "")</f>
        <v/>
      </c>
      <c r="F163" s="5" t="str">
        <f>IFERROR(VLOOKUP($C163, 'Base sheet'!$C$2:$L$853, 4, 0), "")</f>
        <v/>
      </c>
      <c r="G163" t="str">
        <f>IFERROR(VLOOKUP($C163, 'Base sheet'!$C$2:$L$853, 5, 0), "")</f>
        <v/>
      </c>
      <c r="H163" s="4" t="str">
        <f>IFERROR(VLOOKUP($C163, 'Base sheet'!$C$2:$L$853, 6, 0), "")</f>
        <v/>
      </c>
      <c r="I163" t="str">
        <f>IFERROR(VLOOKUP($C163, 'Base sheet'!$C$2:$L$853, 7, 0), "")</f>
        <v/>
      </c>
      <c r="J163" t="str">
        <f>IFERROR(VLOOKUP($C163, 'Base sheet'!$C$2:$L$853, 8, 0), "")</f>
        <v/>
      </c>
      <c r="K163" t="str">
        <f>IFERROR(VLOOKUP($C163, 'Base sheet'!$C$2:$L$853, 9, 0), "")</f>
        <v/>
      </c>
      <c r="L163" t="str">
        <f>IFERROR(IF(VLOOKUP($C163, 'Base sheet'!$C$2:$L$853, 10, 0) = 0, "", VLOOKUP($C163, 'Base sheet'!$C$2:$L$853, 10, 0)), "")</f>
        <v/>
      </c>
    </row>
    <row r="164" spans="3:12" x14ac:dyDescent="0.2">
      <c r="C164" s="7" t="str">
        <f t="shared" si="3"/>
        <v>.</v>
      </c>
      <c r="D164" t="str">
        <f>IFERROR(VLOOKUP($C164, 'Base sheet'!$C$2:$L$853, 2, 0), "")</f>
        <v/>
      </c>
      <c r="E164" t="str">
        <f>IFERROR(VLOOKUP($C164, 'Base sheet'!$C$2:$L$853, 3, 0), "")</f>
        <v/>
      </c>
      <c r="F164" s="5" t="str">
        <f>IFERROR(VLOOKUP($C164, 'Base sheet'!$C$2:$L$853, 4, 0), "")</f>
        <v/>
      </c>
      <c r="G164" t="str">
        <f>IFERROR(VLOOKUP($C164, 'Base sheet'!$C$2:$L$853, 5, 0), "")</f>
        <v/>
      </c>
      <c r="H164" s="4" t="str">
        <f>IFERROR(VLOOKUP($C164, 'Base sheet'!$C$2:$L$853, 6, 0), "")</f>
        <v/>
      </c>
      <c r="I164" t="str">
        <f>IFERROR(VLOOKUP($C164, 'Base sheet'!$C$2:$L$853, 7, 0), "")</f>
        <v/>
      </c>
      <c r="J164" t="str">
        <f>IFERROR(VLOOKUP($C164, 'Base sheet'!$C$2:$L$853, 8, 0), "")</f>
        <v/>
      </c>
      <c r="K164" t="str">
        <f>IFERROR(VLOOKUP($C164, 'Base sheet'!$C$2:$L$853, 9, 0), "")</f>
        <v/>
      </c>
      <c r="L164" t="str">
        <f>IFERROR(IF(VLOOKUP($C164, 'Base sheet'!$C$2:$L$853, 10, 0) = 0, "", VLOOKUP($C164, 'Base sheet'!$C$2:$L$853, 10, 0)), "")</f>
        <v/>
      </c>
    </row>
    <row r="165" spans="3:12" x14ac:dyDescent="0.2">
      <c r="C165" s="7" t="str">
        <f t="shared" si="3"/>
        <v>.</v>
      </c>
      <c r="D165" t="str">
        <f>IFERROR(VLOOKUP($C165, 'Base sheet'!$C$2:$L$853, 2, 0), "")</f>
        <v/>
      </c>
      <c r="E165" t="str">
        <f>IFERROR(VLOOKUP($C165, 'Base sheet'!$C$2:$L$853, 3, 0), "")</f>
        <v/>
      </c>
      <c r="F165" s="5" t="str">
        <f>IFERROR(VLOOKUP($C165, 'Base sheet'!$C$2:$L$853, 4, 0), "")</f>
        <v/>
      </c>
      <c r="G165" t="str">
        <f>IFERROR(VLOOKUP($C165, 'Base sheet'!$C$2:$L$853, 5, 0), "")</f>
        <v/>
      </c>
      <c r="H165" s="4" t="str">
        <f>IFERROR(VLOOKUP($C165, 'Base sheet'!$C$2:$L$853, 6, 0), "")</f>
        <v/>
      </c>
      <c r="I165" t="str">
        <f>IFERROR(VLOOKUP($C165, 'Base sheet'!$C$2:$L$853, 7, 0), "")</f>
        <v/>
      </c>
      <c r="J165" t="str">
        <f>IFERROR(VLOOKUP($C165, 'Base sheet'!$C$2:$L$853, 8, 0), "")</f>
        <v/>
      </c>
      <c r="K165" t="str">
        <f>IFERROR(VLOOKUP($C165, 'Base sheet'!$C$2:$L$853, 9, 0), "")</f>
        <v/>
      </c>
      <c r="L165" t="str">
        <f>IFERROR(IF(VLOOKUP($C165, 'Base sheet'!$C$2:$L$853, 10, 0) = 0, "", VLOOKUP($C165, 'Base sheet'!$C$2:$L$853, 10, 0)), "")</f>
        <v/>
      </c>
    </row>
    <row r="166" spans="3:12" x14ac:dyDescent="0.2">
      <c r="C166" s="7" t="str">
        <f t="shared" si="3"/>
        <v>.</v>
      </c>
      <c r="D166" t="str">
        <f>IFERROR(VLOOKUP($C166, 'Base sheet'!$C$2:$L$853, 2, 0), "")</f>
        <v/>
      </c>
      <c r="E166" t="str">
        <f>IFERROR(VLOOKUP($C166, 'Base sheet'!$C$2:$L$853, 3, 0), "")</f>
        <v/>
      </c>
      <c r="F166" s="5" t="str">
        <f>IFERROR(VLOOKUP($C166, 'Base sheet'!$C$2:$L$853, 4, 0), "")</f>
        <v/>
      </c>
      <c r="G166" t="str">
        <f>IFERROR(VLOOKUP($C166, 'Base sheet'!$C$2:$L$853, 5, 0), "")</f>
        <v/>
      </c>
      <c r="H166" s="4" t="str">
        <f>IFERROR(VLOOKUP($C166, 'Base sheet'!$C$2:$L$853, 6, 0), "")</f>
        <v/>
      </c>
      <c r="I166" t="str">
        <f>IFERROR(VLOOKUP($C166, 'Base sheet'!$C$2:$L$853, 7, 0), "")</f>
        <v/>
      </c>
      <c r="J166" t="str">
        <f>IFERROR(VLOOKUP($C166, 'Base sheet'!$C$2:$L$853, 8, 0), "")</f>
        <v/>
      </c>
      <c r="K166" t="str">
        <f>IFERROR(VLOOKUP($C166, 'Base sheet'!$C$2:$L$853, 9, 0), "")</f>
        <v/>
      </c>
      <c r="L166" t="str">
        <f>IFERROR(IF(VLOOKUP($C166, 'Base sheet'!$C$2:$L$853, 10, 0) = 0, "", VLOOKUP($C166, 'Base sheet'!$C$2:$L$853, 10, 0)), "")</f>
        <v/>
      </c>
    </row>
    <row r="167" spans="3:12" x14ac:dyDescent="0.2">
      <c r="C167" s="7" t="str">
        <f t="shared" si="3"/>
        <v>.</v>
      </c>
      <c r="D167" t="str">
        <f>IFERROR(VLOOKUP($C167, 'Base sheet'!$C$2:$L$853, 2, 0), "")</f>
        <v/>
      </c>
      <c r="E167" t="str">
        <f>IFERROR(VLOOKUP($C167, 'Base sheet'!$C$2:$L$853, 3, 0), "")</f>
        <v/>
      </c>
      <c r="F167" s="5" t="str">
        <f>IFERROR(VLOOKUP($C167, 'Base sheet'!$C$2:$L$853, 4, 0), "")</f>
        <v/>
      </c>
      <c r="G167" t="str">
        <f>IFERROR(VLOOKUP($C167, 'Base sheet'!$C$2:$L$853, 5, 0), "")</f>
        <v/>
      </c>
      <c r="H167" s="4" t="str">
        <f>IFERROR(VLOOKUP($C167, 'Base sheet'!$C$2:$L$853, 6, 0), "")</f>
        <v/>
      </c>
      <c r="I167" t="str">
        <f>IFERROR(VLOOKUP($C167, 'Base sheet'!$C$2:$L$853, 7, 0), "")</f>
        <v/>
      </c>
      <c r="J167" t="str">
        <f>IFERROR(VLOOKUP($C167, 'Base sheet'!$C$2:$L$853, 8, 0), "")</f>
        <v/>
      </c>
      <c r="K167" t="str">
        <f>IFERROR(VLOOKUP($C167, 'Base sheet'!$C$2:$L$853, 9, 0), "")</f>
        <v/>
      </c>
      <c r="L167" t="str">
        <f>IFERROR(IF(VLOOKUP($C167, 'Base sheet'!$C$2:$L$853, 10, 0) = 0, "", VLOOKUP($C167, 'Base sheet'!$C$2:$L$853, 10, 0)), "")</f>
        <v/>
      </c>
    </row>
    <row r="168" spans="3:12" x14ac:dyDescent="0.2">
      <c r="C168" s="7" t="str">
        <f t="shared" si="3"/>
        <v>.</v>
      </c>
      <c r="D168" t="str">
        <f>IFERROR(VLOOKUP($C168, 'Base sheet'!$C$2:$L$853, 2, 0), "")</f>
        <v/>
      </c>
      <c r="E168" t="str">
        <f>IFERROR(VLOOKUP($C168, 'Base sheet'!$C$2:$L$853, 3, 0), "")</f>
        <v/>
      </c>
      <c r="F168" s="5" t="str">
        <f>IFERROR(VLOOKUP($C168, 'Base sheet'!$C$2:$L$853, 4, 0), "")</f>
        <v/>
      </c>
      <c r="G168" t="str">
        <f>IFERROR(VLOOKUP($C168, 'Base sheet'!$C$2:$L$853, 5, 0), "")</f>
        <v/>
      </c>
      <c r="H168" s="4" t="str">
        <f>IFERROR(VLOOKUP($C168, 'Base sheet'!$C$2:$L$853, 6, 0), "")</f>
        <v/>
      </c>
      <c r="I168" t="str">
        <f>IFERROR(VLOOKUP($C168, 'Base sheet'!$C$2:$L$853, 7, 0), "")</f>
        <v/>
      </c>
      <c r="J168" t="str">
        <f>IFERROR(VLOOKUP($C168, 'Base sheet'!$C$2:$L$853, 8, 0), "")</f>
        <v/>
      </c>
      <c r="K168" t="str">
        <f>IFERROR(VLOOKUP($C168, 'Base sheet'!$C$2:$L$853, 9, 0), "")</f>
        <v/>
      </c>
      <c r="L168" t="str">
        <f>IFERROR(IF(VLOOKUP($C168, 'Base sheet'!$C$2:$L$853, 10, 0) = 0, "", VLOOKUP($C168, 'Base sheet'!$C$2:$L$853, 10, 0)), "")</f>
        <v/>
      </c>
    </row>
    <row r="169" spans="3:12" x14ac:dyDescent="0.2">
      <c r="C169" s="7" t="str">
        <f t="shared" si="3"/>
        <v>.</v>
      </c>
      <c r="D169" t="str">
        <f>IFERROR(VLOOKUP($C169, 'Base sheet'!$C$2:$L$853, 2, 0), "")</f>
        <v/>
      </c>
      <c r="E169" t="str">
        <f>IFERROR(VLOOKUP($C169, 'Base sheet'!$C$2:$L$853, 3, 0), "")</f>
        <v/>
      </c>
      <c r="F169" s="5" t="str">
        <f>IFERROR(VLOOKUP($C169, 'Base sheet'!$C$2:$L$853, 4, 0), "")</f>
        <v/>
      </c>
      <c r="G169" t="str">
        <f>IFERROR(VLOOKUP($C169, 'Base sheet'!$C$2:$L$853, 5, 0), "")</f>
        <v/>
      </c>
      <c r="H169" s="4" t="str">
        <f>IFERROR(VLOOKUP($C169, 'Base sheet'!$C$2:$L$853, 6, 0), "")</f>
        <v/>
      </c>
      <c r="I169" t="str">
        <f>IFERROR(VLOOKUP($C169, 'Base sheet'!$C$2:$L$853, 7, 0), "")</f>
        <v/>
      </c>
      <c r="J169" t="str">
        <f>IFERROR(VLOOKUP($C169, 'Base sheet'!$C$2:$L$853, 8, 0), "")</f>
        <v/>
      </c>
      <c r="K169" t="str">
        <f>IFERROR(VLOOKUP($C169, 'Base sheet'!$C$2:$L$853, 9, 0), "")</f>
        <v/>
      </c>
      <c r="L169" t="str">
        <f>IFERROR(IF(VLOOKUP($C169, 'Base sheet'!$C$2:$L$853, 10, 0) = 0, "", VLOOKUP($C169, 'Base sheet'!$C$2:$L$853, 10, 0)), "")</f>
        <v/>
      </c>
    </row>
    <row r="170" spans="3:12" x14ac:dyDescent="0.2">
      <c r="C170" s="7" t="str">
        <f t="shared" si="3"/>
        <v>.</v>
      </c>
      <c r="D170" t="str">
        <f>IFERROR(VLOOKUP($C170, 'Base sheet'!$C$2:$L$853, 2, 0), "")</f>
        <v/>
      </c>
      <c r="E170" t="str">
        <f>IFERROR(VLOOKUP($C170, 'Base sheet'!$C$2:$L$853, 3, 0), "")</f>
        <v/>
      </c>
      <c r="F170" s="5" t="str">
        <f>IFERROR(VLOOKUP($C170, 'Base sheet'!$C$2:$L$853, 4, 0), "")</f>
        <v/>
      </c>
      <c r="G170" t="str">
        <f>IFERROR(VLOOKUP($C170, 'Base sheet'!$C$2:$L$853, 5, 0), "")</f>
        <v/>
      </c>
      <c r="H170" s="4" t="str">
        <f>IFERROR(VLOOKUP($C170, 'Base sheet'!$C$2:$L$853, 6, 0), "")</f>
        <v/>
      </c>
      <c r="I170" t="str">
        <f>IFERROR(VLOOKUP($C170, 'Base sheet'!$C$2:$L$853, 7, 0), "")</f>
        <v/>
      </c>
      <c r="J170" t="str">
        <f>IFERROR(VLOOKUP($C170, 'Base sheet'!$C$2:$L$853, 8, 0), "")</f>
        <v/>
      </c>
      <c r="K170" t="str">
        <f>IFERROR(VLOOKUP($C170, 'Base sheet'!$C$2:$L$853, 9, 0), "")</f>
        <v/>
      </c>
      <c r="L170" t="str">
        <f>IFERROR(IF(VLOOKUP($C170, 'Base sheet'!$C$2:$L$853, 10, 0) = 0, "", VLOOKUP($C170, 'Base sheet'!$C$2:$L$853, 10, 0)), "")</f>
        <v/>
      </c>
    </row>
    <row r="171" spans="3:12" x14ac:dyDescent="0.2">
      <c r="C171" s="7" t="str">
        <f t="shared" si="3"/>
        <v>.</v>
      </c>
      <c r="D171" t="str">
        <f>IFERROR(VLOOKUP($C171, 'Base sheet'!$C$2:$L$853, 2, 0), "")</f>
        <v/>
      </c>
      <c r="E171" t="str">
        <f>IFERROR(VLOOKUP($C171, 'Base sheet'!$C$2:$L$853, 3, 0), "")</f>
        <v/>
      </c>
      <c r="F171" s="5" t="str">
        <f>IFERROR(VLOOKUP($C171, 'Base sheet'!$C$2:$L$853, 4, 0), "")</f>
        <v/>
      </c>
      <c r="G171" t="str">
        <f>IFERROR(VLOOKUP($C171, 'Base sheet'!$C$2:$L$853, 5, 0), "")</f>
        <v/>
      </c>
      <c r="H171" s="4" t="str">
        <f>IFERROR(VLOOKUP($C171, 'Base sheet'!$C$2:$L$853, 6, 0), "")</f>
        <v/>
      </c>
      <c r="I171" t="str">
        <f>IFERROR(VLOOKUP($C171, 'Base sheet'!$C$2:$L$853, 7, 0), "")</f>
        <v/>
      </c>
      <c r="J171" t="str">
        <f>IFERROR(VLOOKUP($C171, 'Base sheet'!$C$2:$L$853, 8, 0), "")</f>
        <v/>
      </c>
      <c r="K171" t="str">
        <f>IFERROR(VLOOKUP($C171, 'Base sheet'!$C$2:$L$853, 9, 0), "")</f>
        <v/>
      </c>
      <c r="L171" t="str">
        <f>IFERROR(IF(VLOOKUP($C171, 'Base sheet'!$C$2:$L$853, 10, 0) = 0, "", VLOOKUP($C171, 'Base sheet'!$C$2:$L$853, 10, 0)), "")</f>
        <v/>
      </c>
    </row>
    <row r="172" spans="3:12" x14ac:dyDescent="0.2">
      <c r="C172" s="7" t="str">
        <f t="shared" si="3"/>
        <v>.</v>
      </c>
      <c r="D172" t="str">
        <f>IFERROR(VLOOKUP($C172, 'Base sheet'!$C$2:$L$853, 2, 0), "")</f>
        <v/>
      </c>
      <c r="E172" t="str">
        <f>IFERROR(VLOOKUP($C172, 'Base sheet'!$C$2:$L$853, 3, 0), "")</f>
        <v/>
      </c>
      <c r="F172" s="5" t="str">
        <f>IFERROR(VLOOKUP($C172, 'Base sheet'!$C$2:$L$853, 4, 0), "")</f>
        <v/>
      </c>
      <c r="G172" t="str">
        <f>IFERROR(VLOOKUP($C172, 'Base sheet'!$C$2:$L$853, 5, 0), "")</f>
        <v/>
      </c>
      <c r="H172" s="4" t="str">
        <f>IFERROR(VLOOKUP($C172, 'Base sheet'!$C$2:$L$853, 6, 0), "")</f>
        <v/>
      </c>
      <c r="I172" t="str">
        <f>IFERROR(VLOOKUP($C172, 'Base sheet'!$C$2:$L$853, 7, 0), "")</f>
        <v/>
      </c>
      <c r="J172" t="str">
        <f>IFERROR(VLOOKUP($C172, 'Base sheet'!$C$2:$L$853, 8, 0), "")</f>
        <v/>
      </c>
      <c r="K172" t="str">
        <f>IFERROR(VLOOKUP($C172, 'Base sheet'!$C$2:$L$853, 9, 0), "")</f>
        <v/>
      </c>
      <c r="L172" t="str">
        <f>IFERROR(IF(VLOOKUP($C172, 'Base sheet'!$C$2:$L$853, 10, 0) = 0, "", VLOOKUP($C172, 'Base sheet'!$C$2:$L$853, 10, 0)), "")</f>
        <v/>
      </c>
    </row>
    <row r="173" spans="3:12" x14ac:dyDescent="0.2">
      <c r="C173" s="7" t="str">
        <f t="shared" si="3"/>
        <v>.</v>
      </c>
      <c r="D173" t="str">
        <f>IFERROR(VLOOKUP($C173, 'Base sheet'!$C$2:$L$853, 2, 0), "")</f>
        <v/>
      </c>
      <c r="E173" t="str">
        <f>IFERROR(VLOOKUP($C173, 'Base sheet'!$C$2:$L$853, 3, 0), "")</f>
        <v/>
      </c>
      <c r="F173" s="5" t="str">
        <f>IFERROR(VLOOKUP($C173, 'Base sheet'!$C$2:$L$853, 4, 0), "")</f>
        <v/>
      </c>
      <c r="G173" t="str">
        <f>IFERROR(VLOOKUP($C173, 'Base sheet'!$C$2:$L$853, 5, 0), "")</f>
        <v/>
      </c>
      <c r="H173" s="4" t="str">
        <f>IFERROR(VLOOKUP($C173, 'Base sheet'!$C$2:$L$853, 6, 0), "")</f>
        <v/>
      </c>
      <c r="I173" t="str">
        <f>IFERROR(VLOOKUP($C173, 'Base sheet'!$C$2:$L$853, 7, 0), "")</f>
        <v/>
      </c>
      <c r="J173" t="str">
        <f>IFERROR(VLOOKUP($C173, 'Base sheet'!$C$2:$L$853, 8, 0), "")</f>
        <v/>
      </c>
      <c r="K173" t="str">
        <f>IFERROR(VLOOKUP($C173, 'Base sheet'!$C$2:$L$853, 9, 0), "")</f>
        <v/>
      </c>
      <c r="L173" t="str">
        <f>IFERROR(IF(VLOOKUP($C173, 'Base sheet'!$C$2:$L$853, 10, 0) = 0, "", VLOOKUP($C173, 'Base sheet'!$C$2:$L$853, 10, 0)), "")</f>
        <v/>
      </c>
    </row>
    <row r="174" spans="3:12" x14ac:dyDescent="0.2">
      <c r="C174" s="7" t="str">
        <f t="shared" si="3"/>
        <v>.</v>
      </c>
      <c r="D174" t="str">
        <f>IFERROR(VLOOKUP($C174, 'Base sheet'!$C$2:$L$853, 2, 0), "")</f>
        <v/>
      </c>
      <c r="E174" t="str">
        <f>IFERROR(VLOOKUP($C174, 'Base sheet'!$C$2:$L$853, 3, 0), "")</f>
        <v/>
      </c>
      <c r="F174" s="5" t="str">
        <f>IFERROR(VLOOKUP($C174, 'Base sheet'!$C$2:$L$853, 4, 0), "")</f>
        <v/>
      </c>
      <c r="G174" t="str">
        <f>IFERROR(VLOOKUP($C174, 'Base sheet'!$C$2:$L$853, 5, 0), "")</f>
        <v/>
      </c>
      <c r="H174" s="4" t="str">
        <f>IFERROR(VLOOKUP($C174, 'Base sheet'!$C$2:$L$853, 6, 0), "")</f>
        <v/>
      </c>
      <c r="I174" t="str">
        <f>IFERROR(VLOOKUP($C174, 'Base sheet'!$C$2:$L$853, 7, 0), "")</f>
        <v/>
      </c>
      <c r="J174" t="str">
        <f>IFERROR(VLOOKUP($C174, 'Base sheet'!$C$2:$L$853, 8, 0), "")</f>
        <v/>
      </c>
      <c r="K174" t="str">
        <f>IFERROR(VLOOKUP($C174, 'Base sheet'!$C$2:$L$853, 9, 0), "")</f>
        <v/>
      </c>
      <c r="L174" t="str">
        <f>IFERROR(IF(VLOOKUP($C174, 'Base sheet'!$C$2:$L$853, 10, 0) = 0, "", VLOOKUP($C174, 'Base sheet'!$C$2:$L$853, 10, 0)), "")</f>
        <v/>
      </c>
    </row>
    <row r="175" spans="3:12" x14ac:dyDescent="0.2">
      <c r="C175" s="7" t="str">
        <f t="shared" si="3"/>
        <v>.</v>
      </c>
      <c r="D175" t="str">
        <f>IFERROR(VLOOKUP($C175, 'Base sheet'!$C$2:$L$853, 2, 0), "")</f>
        <v/>
      </c>
      <c r="E175" t="str">
        <f>IFERROR(VLOOKUP($C175, 'Base sheet'!$C$2:$L$853, 3, 0), "")</f>
        <v/>
      </c>
      <c r="F175" s="5" t="str">
        <f>IFERROR(VLOOKUP($C175, 'Base sheet'!$C$2:$L$853, 4, 0), "")</f>
        <v/>
      </c>
      <c r="G175" t="str">
        <f>IFERROR(VLOOKUP($C175, 'Base sheet'!$C$2:$L$853, 5, 0), "")</f>
        <v/>
      </c>
      <c r="H175" s="4" t="str">
        <f>IFERROR(VLOOKUP($C175, 'Base sheet'!$C$2:$L$853, 6, 0), "")</f>
        <v/>
      </c>
      <c r="I175" t="str">
        <f>IFERROR(VLOOKUP($C175, 'Base sheet'!$C$2:$L$853, 7, 0), "")</f>
        <v/>
      </c>
      <c r="J175" t="str">
        <f>IFERROR(VLOOKUP($C175, 'Base sheet'!$C$2:$L$853, 8, 0), "")</f>
        <v/>
      </c>
      <c r="K175" t="str">
        <f>IFERROR(VLOOKUP($C175, 'Base sheet'!$C$2:$L$853, 9, 0), "")</f>
        <v/>
      </c>
      <c r="L175" t="str">
        <f>IFERROR(IF(VLOOKUP($C175, 'Base sheet'!$C$2:$L$853, 10, 0) = 0, "", VLOOKUP($C175, 'Base sheet'!$C$2:$L$853, 10, 0)), "")</f>
        <v/>
      </c>
    </row>
    <row r="176" spans="3:12" x14ac:dyDescent="0.2">
      <c r="C176" s="7" t="str">
        <f t="shared" si="3"/>
        <v>.</v>
      </c>
      <c r="D176" t="str">
        <f>IFERROR(VLOOKUP($C176, 'Base sheet'!$C$2:$L$853, 2, 0), "")</f>
        <v/>
      </c>
      <c r="E176" t="str">
        <f>IFERROR(VLOOKUP($C176, 'Base sheet'!$C$2:$L$853, 3, 0), "")</f>
        <v/>
      </c>
      <c r="F176" s="5" t="str">
        <f>IFERROR(VLOOKUP($C176, 'Base sheet'!$C$2:$L$853, 4, 0), "")</f>
        <v/>
      </c>
      <c r="G176" t="str">
        <f>IFERROR(VLOOKUP($C176, 'Base sheet'!$C$2:$L$853, 5, 0), "")</f>
        <v/>
      </c>
      <c r="H176" s="4" t="str">
        <f>IFERROR(VLOOKUP($C176, 'Base sheet'!$C$2:$L$853, 6, 0), "")</f>
        <v/>
      </c>
      <c r="I176" t="str">
        <f>IFERROR(VLOOKUP($C176, 'Base sheet'!$C$2:$L$853, 7, 0), "")</f>
        <v/>
      </c>
      <c r="J176" t="str">
        <f>IFERROR(VLOOKUP($C176, 'Base sheet'!$C$2:$L$853, 8, 0), "")</f>
        <v/>
      </c>
      <c r="K176" t="str">
        <f>IFERROR(VLOOKUP($C176, 'Base sheet'!$C$2:$L$853, 9, 0), "")</f>
        <v/>
      </c>
      <c r="L176" t="str">
        <f>IFERROR(IF(VLOOKUP($C176, 'Base sheet'!$C$2:$L$853, 10, 0) = 0, "", VLOOKUP($C176, 'Base sheet'!$C$2:$L$853, 10, 0)), "")</f>
        <v/>
      </c>
    </row>
    <row r="177" spans="3:12" x14ac:dyDescent="0.2">
      <c r="C177" s="7" t="str">
        <f t="shared" si="3"/>
        <v>.</v>
      </c>
      <c r="D177" t="str">
        <f>IFERROR(VLOOKUP($C177, 'Base sheet'!$C$2:$L$853, 2, 0), "")</f>
        <v/>
      </c>
      <c r="E177" t="str">
        <f>IFERROR(VLOOKUP($C177, 'Base sheet'!$C$2:$L$853, 3, 0), "")</f>
        <v/>
      </c>
      <c r="F177" s="5" t="str">
        <f>IFERROR(VLOOKUP($C177, 'Base sheet'!$C$2:$L$853, 4, 0), "")</f>
        <v/>
      </c>
      <c r="G177" t="str">
        <f>IFERROR(VLOOKUP($C177, 'Base sheet'!$C$2:$L$853, 5, 0), "")</f>
        <v/>
      </c>
      <c r="H177" s="4" t="str">
        <f>IFERROR(VLOOKUP($C177, 'Base sheet'!$C$2:$L$853, 6, 0), "")</f>
        <v/>
      </c>
      <c r="I177" t="str">
        <f>IFERROR(VLOOKUP($C177, 'Base sheet'!$C$2:$L$853, 7, 0), "")</f>
        <v/>
      </c>
      <c r="J177" t="str">
        <f>IFERROR(VLOOKUP($C177, 'Base sheet'!$C$2:$L$853, 8, 0), "")</f>
        <v/>
      </c>
      <c r="K177" t="str">
        <f>IFERROR(VLOOKUP($C177, 'Base sheet'!$C$2:$L$853, 9, 0), "")</f>
        <v/>
      </c>
      <c r="L177" t="str">
        <f>IFERROR(IF(VLOOKUP($C177, 'Base sheet'!$C$2:$L$853, 10, 0) = 0, "", VLOOKUP($C177, 'Base sheet'!$C$2:$L$853, 10, 0)), "")</f>
        <v/>
      </c>
    </row>
    <row r="178" spans="3:12" x14ac:dyDescent="0.2">
      <c r="C178" s="7" t="str">
        <f t="shared" si="3"/>
        <v>.</v>
      </c>
      <c r="D178" t="str">
        <f>IFERROR(VLOOKUP($C178, 'Base sheet'!$C$2:$L$853, 2, 0), "")</f>
        <v/>
      </c>
      <c r="E178" t="str">
        <f>IFERROR(VLOOKUP($C178, 'Base sheet'!$C$2:$L$853, 3, 0), "")</f>
        <v/>
      </c>
      <c r="F178" s="5" t="str">
        <f>IFERROR(VLOOKUP($C178, 'Base sheet'!$C$2:$L$853, 4, 0), "")</f>
        <v/>
      </c>
      <c r="G178" t="str">
        <f>IFERROR(VLOOKUP($C178, 'Base sheet'!$C$2:$L$853, 5, 0), "")</f>
        <v/>
      </c>
      <c r="H178" s="4" t="str">
        <f>IFERROR(VLOOKUP($C178, 'Base sheet'!$C$2:$L$853, 6, 0), "")</f>
        <v/>
      </c>
      <c r="I178" t="str">
        <f>IFERROR(VLOOKUP($C178, 'Base sheet'!$C$2:$L$853, 7, 0), "")</f>
        <v/>
      </c>
      <c r="J178" t="str">
        <f>IFERROR(VLOOKUP($C178, 'Base sheet'!$C$2:$L$853, 8, 0), "")</f>
        <v/>
      </c>
      <c r="K178" t="str">
        <f>IFERROR(VLOOKUP($C178, 'Base sheet'!$C$2:$L$853, 9, 0), "")</f>
        <v/>
      </c>
      <c r="L178" t="str">
        <f>IFERROR(IF(VLOOKUP($C178, 'Base sheet'!$C$2:$L$853, 10, 0) = 0, "", VLOOKUP($C178, 'Base sheet'!$C$2:$L$853, 10, 0)), "")</f>
        <v/>
      </c>
    </row>
    <row r="179" spans="3:12" x14ac:dyDescent="0.2">
      <c r="C179" s="7" t="str">
        <f t="shared" si="3"/>
        <v>.</v>
      </c>
      <c r="D179" t="str">
        <f>IFERROR(VLOOKUP($C179, 'Base sheet'!$C$2:$L$853, 2, 0), "")</f>
        <v/>
      </c>
      <c r="E179" t="str">
        <f>IFERROR(VLOOKUP($C179, 'Base sheet'!$C$2:$L$853, 3, 0), "")</f>
        <v/>
      </c>
      <c r="F179" s="5" t="str">
        <f>IFERROR(VLOOKUP($C179, 'Base sheet'!$C$2:$L$853, 4, 0), "")</f>
        <v/>
      </c>
      <c r="G179" t="str">
        <f>IFERROR(VLOOKUP($C179, 'Base sheet'!$C$2:$L$853, 5, 0), "")</f>
        <v/>
      </c>
      <c r="H179" s="4" t="str">
        <f>IFERROR(VLOOKUP($C179, 'Base sheet'!$C$2:$L$853, 6, 0), "")</f>
        <v/>
      </c>
      <c r="I179" t="str">
        <f>IFERROR(VLOOKUP($C179, 'Base sheet'!$C$2:$L$853, 7, 0), "")</f>
        <v/>
      </c>
      <c r="J179" t="str">
        <f>IFERROR(VLOOKUP($C179, 'Base sheet'!$C$2:$L$853, 8, 0), "")</f>
        <v/>
      </c>
      <c r="K179" t="str">
        <f>IFERROR(VLOOKUP($C179, 'Base sheet'!$C$2:$L$853, 9, 0), "")</f>
        <v/>
      </c>
      <c r="L179" t="str">
        <f>IFERROR(IF(VLOOKUP($C179, 'Base sheet'!$C$2:$L$853, 10, 0) = 0, "", VLOOKUP($C179, 'Base sheet'!$C$2:$L$853, 10, 0)), "")</f>
        <v/>
      </c>
    </row>
    <row r="180" spans="3:12" x14ac:dyDescent="0.2">
      <c r="C180" s="7" t="str">
        <f t="shared" si="3"/>
        <v>.</v>
      </c>
      <c r="D180" t="str">
        <f>IFERROR(VLOOKUP($C180, 'Base sheet'!$C$2:$L$853, 2, 0), "")</f>
        <v/>
      </c>
      <c r="E180" t="str">
        <f>IFERROR(VLOOKUP($C180, 'Base sheet'!$C$2:$L$853, 3, 0), "")</f>
        <v/>
      </c>
      <c r="F180" s="5" t="str">
        <f>IFERROR(VLOOKUP($C180, 'Base sheet'!$C$2:$L$853, 4, 0), "")</f>
        <v/>
      </c>
      <c r="G180" t="str">
        <f>IFERROR(VLOOKUP($C180, 'Base sheet'!$C$2:$L$853, 5, 0), "")</f>
        <v/>
      </c>
      <c r="H180" s="4" t="str">
        <f>IFERROR(VLOOKUP($C180, 'Base sheet'!$C$2:$L$853, 6, 0), "")</f>
        <v/>
      </c>
      <c r="I180" t="str">
        <f>IFERROR(VLOOKUP($C180, 'Base sheet'!$C$2:$L$853, 7, 0), "")</f>
        <v/>
      </c>
      <c r="J180" t="str">
        <f>IFERROR(VLOOKUP($C180, 'Base sheet'!$C$2:$L$853, 8, 0), "")</f>
        <v/>
      </c>
      <c r="K180" t="str">
        <f>IFERROR(VLOOKUP($C180, 'Base sheet'!$C$2:$L$853, 9, 0), "")</f>
        <v/>
      </c>
      <c r="L180" t="str">
        <f>IFERROR(IF(VLOOKUP($C180, 'Base sheet'!$C$2:$L$853, 10, 0) = 0, "", VLOOKUP($C180, 'Base sheet'!$C$2:$L$853, 10, 0)), "")</f>
        <v/>
      </c>
    </row>
    <row r="181" spans="3:12" x14ac:dyDescent="0.2">
      <c r="C181" s="7" t="str">
        <f t="shared" si="3"/>
        <v>.</v>
      </c>
      <c r="D181" t="str">
        <f>IFERROR(VLOOKUP($C181, 'Base sheet'!$C$2:$L$853, 2, 0), "")</f>
        <v/>
      </c>
      <c r="E181" t="str">
        <f>IFERROR(VLOOKUP($C181, 'Base sheet'!$C$2:$L$853, 3, 0), "")</f>
        <v/>
      </c>
      <c r="F181" s="5" t="str">
        <f>IFERROR(VLOOKUP($C181, 'Base sheet'!$C$2:$L$853, 4, 0), "")</f>
        <v/>
      </c>
      <c r="G181" t="str">
        <f>IFERROR(VLOOKUP($C181, 'Base sheet'!$C$2:$L$853, 5, 0), "")</f>
        <v/>
      </c>
      <c r="H181" s="4" t="str">
        <f>IFERROR(VLOOKUP($C181, 'Base sheet'!$C$2:$L$853, 6, 0), "")</f>
        <v/>
      </c>
      <c r="I181" t="str">
        <f>IFERROR(VLOOKUP($C181, 'Base sheet'!$C$2:$L$853, 7, 0), "")</f>
        <v/>
      </c>
      <c r="J181" t="str">
        <f>IFERROR(VLOOKUP($C181, 'Base sheet'!$C$2:$L$853, 8, 0), "")</f>
        <v/>
      </c>
      <c r="K181" t="str">
        <f>IFERROR(VLOOKUP($C181, 'Base sheet'!$C$2:$L$853, 9, 0), "")</f>
        <v/>
      </c>
      <c r="L181" t="str">
        <f>IFERROR(IF(VLOOKUP($C181, 'Base sheet'!$C$2:$L$853, 10, 0) = 0, "", VLOOKUP($C181, 'Base sheet'!$C$2:$L$853, 10, 0)), "")</f>
        <v/>
      </c>
    </row>
    <row r="182" spans="3:12" x14ac:dyDescent="0.2">
      <c r="C182" s="7" t="str">
        <f t="shared" si="3"/>
        <v>.</v>
      </c>
      <c r="D182" t="str">
        <f>IFERROR(VLOOKUP($C182, 'Base sheet'!$C$2:$L$853, 2, 0), "")</f>
        <v/>
      </c>
      <c r="E182" t="str">
        <f>IFERROR(VLOOKUP($C182, 'Base sheet'!$C$2:$L$853, 3, 0), "")</f>
        <v/>
      </c>
      <c r="F182" s="5" t="str">
        <f>IFERROR(VLOOKUP($C182, 'Base sheet'!$C$2:$L$853, 4, 0), "")</f>
        <v/>
      </c>
      <c r="G182" t="str">
        <f>IFERROR(VLOOKUP($C182, 'Base sheet'!$C$2:$L$853, 5, 0), "")</f>
        <v/>
      </c>
      <c r="H182" s="4" t="str">
        <f>IFERROR(VLOOKUP($C182, 'Base sheet'!$C$2:$L$853, 6, 0), "")</f>
        <v/>
      </c>
      <c r="I182" t="str">
        <f>IFERROR(VLOOKUP($C182, 'Base sheet'!$C$2:$L$853, 7, 0), "")</f>
        <v/>
      </c>
      <c r="J182" t="str">
        <f>IFERROR(VLOOKUP($C182, 'Base sheet'!$C$2:$L$853, 8, 0), "")</f>
        <v/>
      </c>
      <c r="K182" t="str">
        <f>IFERROR(VLOOKUP($C182, 'Base sheet'!$C$2:$L$853, 9, 0), "")</f>
        <v/>
      </c>
      <c r="L182" t="str">
        <f>IFERROR(IF(VLOOKUP($C182, 'Base sheet'!$C$2:$L$853, 10, 0) = 0, "", VLOOKUP($C182, 'Base sheet'!$C$2:$L$853, 10, 0)), "")</f>
        <v/>
      </c>
    </row>
    <row r="183" spans="3:12" x14ac:dyDescent="0.2">
      <c r="C183" s="7" t="str">
        <f t="shared" si="3"/>
        <v>.</v>
      </c>
      <c r="D183" t="str">
        <f>IFERROR(VLOOKUP($C183, 'Base sheet'!$C$2:$L$853, 2, 0), "")</f>
        <v/>
      </c>
      <c r="E183" t="str">
        <f>IFERROR(VLOOKUP($C183, 'Base sheet'!$C$2:$L$853, 3, 0), "")</f>
        <v/>
      </c>
      <c r="F183" s="5" t="str">
        <f>IFERROR(VLOOKUP($C183, 'Base sheet'!$C$2:$L$853, 4, 0), "")</f>
        <v/>
      </c>
      <c r="G183" t="str">
        <f>IFERROR(VLOOKUP($C183, 'Base sheet'!$C$2:$L$853, 5, 0), "")</f>
        <v/>
      </c>
      <c r="H183" s="4" t="str">
        <f>IFERROR(VLOOKUP($C183, 'Base sheet'!$C$2:$L$853, 6, 0), "")</f>
        <v/>
      </c>
      <c r="I183" t="str">
        <f>IFERROR(VLOOKUP($C183, 'Base sheet'!$C$2:$L$853, 7, 0), "")</f>
        <v/>
      </c>
      <c r="J183" t="str">
        <f>IFERROR(VLOOKUP($C183, 'Base sheet'!$C$2:$L$853, 8, 0), "")</f>
        <v/>
      </c>
      <c r="K183" t="str">
        <f>IFERROR(VLOOKUP($C183, 'Base sheet'!$C$2:$L$853, 9, 0), "")</f>
        <v/>
      </c>
      <c r="L183" t="str">
        <f>IFERROR(IF(VLOOKUP($C183, 'Base sheet'!$C$2:$L$853, 10, 0) = 0, "", VLOOKUP($C183, 'Base sheet'!$C$2:$L$853, 10, 0)), "")</f>
        <v/>
      </c>
    </row>
    <row r="184" spans="3:12" x14ac:dyDescent="0.2">
      <c r="C184" s="7" t="str">
        <f t="shared" si="3"/>
        <v>.</v>
      </c>
      <c r="D184" t="str">
        <f>IFERROR(VLOOKUP($C184, 'Base sheet'!$C$2:$L$853, 2, 0), "")</f>
        <v/>
      </c>
      <c r="E184" t="str">
        <f>IFERROR(VLOOKUP($C184, 'Base sheet'!$C$2:$L$853, 3, 0), "")</f>
        <v/>
      </c>
      <c r="F184" s="5" t="str">
        <f>IFERROR(VLOOKUP($C184, 'Base sheet'!$C$2:$L$853, 4, 0), "")</f>
        <v/>
      </c>
      <c r="G184" t="str">
        <f>IFERROR(VLOOKUP($C184, 'Base sheet'!$C$2:$L$853, 5, 0), "")</f>
        <v/>
      </c>
      <c r="H184" s="4" t="str">
        <f>IFERROR(VLOOKUP($C184, 'Base sheet'!$C$2:$L$853, 6, 0), "")</f>
        <v/>
      </c>
      <c r="I184" t="str">
        <f>IFERROR(VLOOKUP($C184, 'Base sheet'!$C$2:$L$853, 7, 0), "")</f>
        <v/>
      </c>
      <c r="J184" t="str">
        <f>IFERROR(VLOOKUP($C184, 'Base sheet'!$C$2:$L$853, 8, 0), "")</f>
        <v/>
      </c>
      <c r="K184" t="str">
        <f>IFERROR(VLOOKUP($C184, 'Base sheet'!$C$2:$L$853, 9, 0), "")</f>
        <v/>
      </c>
      <c r="L184" t="str">
        <f>IFERROR(IF(VLOOKUP($C184, 'Base sheet'!$C$2:$L$853, 10, 0) = 0, "", VLOOKUP($C184, 'Base sheet'!$C$2:$L$853, 10, 0)), "")</f>
        <v/>
      </c>
    </row>
    <row r="185" spans="3:12" x14ac:dyDescent="0.2">
      <c r="C185" s="7" t="str">
        <f t="shared" si="3"/>
        <v>.</v>
      </c>
      <c r="D185" t="str">
        <f>IFERROR(VLOOKUP($C185, 'Base sheet'!$C$2:$L$853, 2, 0), "")</f>
        <v/>
      </c>
      <c r="E185" t="str">
        <f>IFERROR(VLOOKUP($C185, 'Base sheet'!$C$2:$L$853, 3, 0), "")</f>
        <v/>
      </c>
      <c r="F185" s="5" t="str">
        <f>IFERROR(VLOOKUP($C185, 'Base sheet'!$C$2:$L$853, 4, 0), "")</f>
        <v/>
      </c>
      <c r="G185" t="str">
        <f>IFERROR(VLOOKUP($C185, 'Base sheet'!$C$2:$L$853, 5, 0), "")</f>
        <v/>
      </c>
      <c r="H185" s="4" t="str">
        <f>IFERROR(VLOOKUP($C185, 'Base sheet'!$C$2:$L$853, 6, 0), "")</f>
        <v/>
      </c>
      <c r="I185" t="str">
        <f>IFERROR(VLOOKUP($C185, 'Base sheet'!$C$2:$L$853, 7, 0), "")</f>
        <v/>
      </c>
      <c r="J185" t="str">
        <f>IFERROR(VLOOKUP($C185, 'Base sheet'!$C$2:$L$853, 8, 0), "")</f>
        <v/>
      </c>
      <c r="K185" t="str">
        <f>IFERROR(VLOOKUP($C185, 'Base sheet'!$C$2:$L$853, 9, 0), "")</f>
        <v/>
      </c>
      <c r="L185" t="str">
        <f>IFERROR(IF(VLOOKUP($C185, 'Base sheet'!$C$2:$L$853, 10, 0) = 0, "", VLOOKUP($C185, 'Base sheet'!$C$2:$L$853, 10, 0)), "")</f>
        <v/>
      </c>
    </row>
    <row r="186" spans="3:12" x14ac:dyDescent="0.2">
      <c r="C186" s="7" t="str">
        <f t="shared" si="3"/>
        <v>.</v>
      </c>
      <c r="D186" t="str">
        <f>IFERROR(VLOOKUP($C186, 'Base sheet'!$C$2:$L$853, 2, 0), "")</f>
        <v/>
      </c>
      <c r="E186" t="str">
        <f>IFERROR(VLOOKUP($C186, 'Base sheet'!$C$2:$L$853, 3, 0), "")</f>
        <v/>
      </c>
      <c r="F186" s="5" t="str">
        <f>IFERROR(VLOOKUP($C186, 'Base sheet'!$C$2:$L$853, 4, 0), "")</f>
        <v/>
      </c>
      <c r="G186" t="str">
        <f>IFERROR(VLOOKUP($C186, 'Base sheet'!$C$2:$L$853, 5, 0), "")</f>
        <v/>
      </c>
      <c r="H186" s="4" t="str">
        <f>IFERROR(VLOOKUP($C186, 'Base sheet'!$C$2:$L$853, 6, 0), "")</f>
        <v/>
      </c>
      <c r="I186" t="str">
        <f>IFERROR(VLOOKUP($C186, 'Base sheet'!$C$2:$L$853, 7, 0), "")</f>
        <v/>
      </c>
      <c r="J186" t="str">
        <f>IFERROR(VLOOKUP($C186, 'Base sheet'!$C$2:$L$853, 8, 0), "")</f>
        <v/>
      </c>
      <c r="K186" t="str">
        <f>IFERROR(VLOOKUP($C186, 'Base sheet'!$C$2:$L$853, 9, 0), "")</f>
        <v/>
      </c>
      <c r="L186" t="str">
        <f>IFERROR(IF(VLOOKUP($C186, 'Base sheet'!$C$2:$L$853, 10, 0) = 0, "", VLOOKUP($C186, 'Base sheet'!$C$2:$L$853, 10, 0)), "")</f>
        <v/>
      </c>
    </row>
    <row r="187" spans="3:12" x14ac:dyDescent="0.2">
      <c r="C187" s="7" t="str">
        <f t="shared" si="3"/>
        <v>.</v>
      </c>
      <c r="D187" t="str">
        <f>IFERROR(VLOOKUP($C187, 'Base sheet'!$C$2:$L$853, 2, 0), "")</f>
        <v/>
      </c>
      <c r="E187" t="str">
        <f>IFERROR(VLOOKUP($C187, 'Base sheet'!$C$2:$L$853, 3, 0), "")</f>
        <v/>
      </c>
      <c r="F187" s="5" t="str">
        <f>IFERROR(VLOOKUP($C187, 'Base sheet'!$C$2:$L$853, 4, 0), "")</f>
        <v/>
      </c>
      <c r="G187" t="str">
        <f>IFERROR(VLOOKUP($C187, 'Base sheet'!$C$2:$L$853, 5, 0), "")</f>
        <v/>
      </c>
      <c r="H187" s="4" t="str">
        <f>IFERROR(VLOOKUP($C187, 'Base sheet'!$C$2:$L$853, 6, 0), "")</f>
        <v/>
      </c>
      <c r="I187" t="str">
        <f>IFERROR(VLOOKUP($C187, 'Base sheet'!$C$2:$L$853, 7, 0), "")</f>
        <v/>
      </c>
      <c r="J187" t="str">
        <f>IFERROR(VLOOKUP($C187, 'Base sheet'!$C$2:$L$853, 8, 0), "")</f>
        <v/>
      </c>
      <c r="K187" t="str">
        <f>IFERROR(VLOOKUP($C187, 'Base sheet'!$C$2:$L$853, 9, 0), "")</f>
        <v/>
      </c>
      <c r="L187" t="str">
        <f>IFERROR(IF(VLOOKUP($C187, 'Base sheet'!$C$2:$L$853, 10, 0) = 0, "", VLOOKUP($C187, 'Base sheet'!$C$2:$L$853, 10, 0)), "")</f>
        <v/>
      </c>
    </row>
    <row r="188" spans="3:12" x14ac:dyDescent="0.2">
      <c r="C188" s="7" t="str">
        <f t="shared" si="3"/>
        <v>.</v>
      </c>
      <c r="D188" t="str">
        <f>IFERROR(VLOOKUP($C188, 'Base sheet'!$C$2:$L$853, 2, 0), "")</f>
        <v/>
      </c>
      <c r="E188" t="str">
        <f>IFERROR(VLOOKUP($C188, 'Base sheet'!$C$2:$L$853, 3, 0), "")</f>
        <v/>
      </c>
      <c r="F188" s="5" t="str">
        <f>IFERROR(VLOOKUP($C188, 'Base sheet'!$C$2:$L$853, 4, 0), "")</f>
        <v/>
      </c>
      <c r="G188" t="str">
        <f>IFERROR(VLOOKUP($C188, 'Base sheet'!$C$2:$L$853, 5, 0), "")</f>
        <v/>
      </c>
      <c r="H188" s="4" t="str">
        <f>IFERROR(VLOOKUP($C188, 'Base sheet'!$C$2:$L$853, 6, 0), "")</f>
        <v/>
      </c>
      <c r="I188" t="str">
        <f>IFERROR(VLOOKUP($C188, 'Base sheet'!$C$2:$L$853, 7, 0), "")</f>
        <v/>
      </c>
      <c r="J188" t="str">
        <f>IFERROR(VLOOKUP($C188, 'Base sheet'!$C$2:$L$853, 8, 0), "")</f>
        <v/>
      </c>
      <c r="K188" t="str">
        <f>IFERROR(VLOOKUP($C188, 'Base sheet'!$C$2:$L$853, 9, 0), "")</f>
        <v/>
      </c>
      <c r="L188" t="str">
        <f>IFERROR(IF(VLOOKUP($C188, 'Base sheet'!$C$2:$L$853, 10, 0) = 0, "", VLOOKUP($C188, 'Base sheet'!$C$2:$L$853, 10, 0)), "")</f>
        <v/>
      </c>
    </row>
    <row r="189" spans="3:12" x14ac:dyDescent="0.2">
      <c r="C189" s="7" t="str">
        <f t="shared" si="3"/>
        <v>.</v>
      </c>
      <c r="D189" t="str">
        <f>IFERROR(VLOOKUP($C189, 'Base sheet'!$C$2:$L$853, 2, 0), "")</f>
        <v/>
      </c>
      <c r="E189" t="str">
        <f>IFERROR(VLOOKUP($C189, 'Base sheet'!$C$2:$L$853, 3, 0), "")</f>
        <v/>
      </c>
      <c r="F189" s="5" t="str">
        <f>IFERROR(VLOOKUP($C189, 'Base sheet'!$C$2:$L$853, 4, 0), "")</f>
        <v/>
      </c>
      <c r="G189" t="str">
        <f>IFERROR(VLOOKUP($C189, 'Base sheet'!$C$2:$L$853, 5, 0), "")</f>
        <v/>
      </c>
      <c r="H189" s="4" t="str">
        <f>IFERROR(VLOOKUP($C189, 'Base sheet'!$C$2:$L$853, 6, 0), "")</f>
        <v/>
      </c>
      <c r="I189" t="str">
        <f>IFERROR(VLOOKUP($C189, 'Base sheet'!$C$2:$L$853, 7, 0), "")</f>
        <v/>
      </c>
      <c r="J189" t="str">
        <f>IFERROR(VLOOKUP($C189, 'Base sheet'!$C$2:$L$853, 8, 0), "")</f>
        <v/>
      </c>
      <c r="K189" t="str">
        <f>IFERROR(VLOOKUP($C189, 'Base sheet'!$C$2:$L$853, 9, 0), "")</f>
        <v/>
      </c>
      <c r="L189" t="str">
        <f>IFERROR(IF(VLOOKUP($C189, 'Base sheet'!$C$2:$L$853, 10, 0) = 0, "", VLOOKUP($C189, 'Base sheet'!$C$2:$L$853, 10, 0)), "")</f>
        <v/>
      </c>
    </row>
    <row r="190" spans="3:12" x14ac:dyDescent="0.2">
      <c r="C190" s="7" t="str">
        <f t="shared" si="3"/>
        <v>.</v>
      </c>
      <c r="D190" t="str">
        <f>IFERROR(VLOOKUP($C190, 'Base sheet'!$C$2:$L$853, 2, 0), "")</f>
        <v/>
      </c>
      <c r="E190" t="str">
        <f>IFERROR(VLOOKUP($C190, 'Base sheet'!$C$2:$L$853, 3, 0), "")</f>
        <v/>
      </c>
      <c r="F190" s="5" t="str">
        <f>IFERROR(VLOOKUP($C190, 'Base sheet'!$C$2:$L$853, 4, 0), "")</f>
        <v/>
      </c>
      <c r="G190" t="str">
        <f>IFERROR(VLOOKUP($C190, 'Base sheet'!$C$2:$L$853, 5, 0), "")</f>
        <v/>
      </c>
      <c r="H190" s="4" t="str">
        <f>IFERROR(VLOOKUP($C190, 'Base sheet'!$C$2:$L$853, 6, 0), "")</f>
        <v/>
      </c>
      <c r="I190" t="str">
        <f>IFERROR(VLOOKUP($C190, 'Base sheet'!$C$2:$L$853, 7, 0), "")</f>
        <v/>
      </c>
      <c r="J190" t="str">
        <f>IFERROR(VLOOKUP($C190, 'Base sheet'!$C$2:$L$853, 8, 0), "")</f>
        <v/>
      </c>
      <c r="K190" t="str">
        <f>IFERROR(VLOOKUP($C190, 'Base sheet'!$C$2:$L$853, 9, 0), "")</f>
        <v/>
      </c>
      <c r="L190" t="str">
        <f>IFERROR(IF(VLOOKUP($C190, 'Base sheet'!$C$2:$L$853, 10, 0) = 0, "", VLOOKUP($C190, 'Base sheet'!$C$2:$L$853, 10, 0)), "")</f>
        <v/>
      </c>
    </row>
    <row r="191" spans="3:12" x14ac:dyDescent="0.2">
      <c r="C191" s="7" t="str">
        <f t="shared" si="3"/>
        <v>.</v>
      </c>
      <c r="D191" t="str">
        <f>IFERROR(VLOOKUP($C191, 'Base sheet'!$C$2:$L$853, 2, 0), "")</f>
        <v/>
      </c>
      <c r="E191" t="str">
        <f>IFERROR(VLOOKUP($C191, 'Base sheet'!$C$2:$L$853, 3, 0), "")</f>
        <v/>
      </c>
      <c r="F191" s="5" t="str">
        <f>IFERROR(VLOOKUP($C191, 'Base sheet'!$C$2:$L$853, 4, 0), "")</f>
        <v/>
      </c>
      <c r="G191" t="str">
        <f>IFERROR(VLOOKUP($C191, 'Base sheet'!$C$2:$L$853, 5, 0), "")</f>
        <v/>
      </c>
      <c r="H191" s="4" t="str">
        <f>IFERROR(VLOOKUP($C191, 'Base sheet'!$C$2:$L$853, 6, 0), "")</f>
        <v/>
      </c>
      <c r="I191" t="str">
        <f>IFERROR(VLOOKUP($C191, 'Base sheet'!$C$2:$L$853, 7, 0), "")</f>
        <v/>
      </c>
      <c r="J191" t="str">
        <f>IFERROR(VLOOKUP($C191, 'Base sheet'!$C$2:$L$853, 8, 0), "")</f>
        <v/>
      </c>
      <c r="K191" t="str">
        <f>IFERROR(VLOOKUP($C191, 'Base sheet'!$C$2:$L$853, 9, 0), "")</f>
        <v/>
      </c>
      <c r="L191" t="str">
        <f>IFERROR(IF(VLOOKUP($C191, 'Base sheet'!$C$2:$L$853, 10, 0) = 0, "", VLOOKUP($C191, 'Base sheet'!$C$2:$L$853, 10, 0)), "")</f>
        <v/>
      </c>
    </row>
    <row r="192" spans="3:12" x14ac:dyDescent="0.2">
      <c r="C192" s="7" t="str">
        <f t="shared" si="3"/>
        <v>.</v>
      </c>
      <c r="D192" t="str">
        <f>IFERROR(VLOOKUP($C192, 'Base sheet'!$C$2:$L$853, 2, 0), "")</f>
        <v/>
      </c>
      <c r="E192" t="str">
        <f>IFERROR(VLOOKUP($C192, 'Base sheet'!$C$2:$L$853, 3, 0), "")</f>
        <v/>
      </c>
      <c r="F192" s="5" t="str">
        <f>IFERROR(VLOOKUP($C192, 'Base sheet'!$C$2:$L$853, 4, 0), "")</f>
        <v/>
      </c>
      <c r="G192" t="str">
        <f>IFERROR(VLOOKUP($C192, 'Base sheet'!$C$2:$L$853, 5, 0), "")</f>
        <v/>
      </c>
      <c r="H192" s="4" t="str">
        <f>IFERROR(VLOOKUP($C192, 'Base sheet'!$C$2:$L$853, 6, 0), "")</f>
        <v/>
      </c>
      <c r="I192" t="str">
        <f>IFERROR(VLOOKUP($C192, 'Base sheet'!$C$2:$L$853, 7, 0), "")</f>
        <v/>
      </c>
      <c r="J192" t="str">
        <f>IFERROR(VLOOKUP($C192, 'Base sheet'!$C$2:$L$853, 8, 0), "")</f>
        <v/>
      </c>
      <c r="K192" t="str">
        <f>IFERROR(VLOOKUP($C192, 'Base sheet'!$C$2:$L$853, 9, 0), "")</f>
        <v/>
      </c>
      <c r="L192" t="str">
        <f>IFERROR(IF(VLOOKUP($C192, 'Base sheet'!$C$2:$L$853, 10, 0) = 0, "", VLOOKUP($C192, 'Base sheet'!$C$2:$L$853, 10, 0)), "")</f>
        <v/>
      </c>
    </row>
    <row r="193" spans="3:12" x14ac:dyDescent="0.2">
      <c r="C193" s="7" t="str">
        <f t="shared" ref="C193:C256" si="4">A193&amp;"."&amp;B193</f>
        <v>.</v>
      </c>
      <c r="D193" t="str">
        <f>IFERROR(VLOOKUP($C193, 'Base sheet'!$C$2:$L$853, 2, 0), "")</f>
        <v/>
      </c>
      <c r="E193" t="str">
        <f>IFERROR(VLOOKUP($C193, 'Base sheet'!$C$2:$L$853, 3, 0), "")</f>
        <v/>
      </c>
      <c r="F193" s="5" t="str">
        <f>IFERROR(VLOOKUP($C193, 'Base sheet'!$C$2:$L$853, 4, 0), "")</f>
        <v/>
      </c>
      <c r="G193" t="str">
        <f>IFERROR(VLOOKUP($C193, 'Base sheet'!$C$2:$L$853, 5, 0), "")</f>
        <v/>
      </c>
      <c r="H193" s="4" t="str">
        <f>IFERROR(VLOOKUP($C193, 'Base sheet'!$C$2:$L$853, 6, 0), "")</f>
        <v/>
      </c>
      <c r="I193" t="str">
        <f>IFERROR(VLOOKUP($C193, 'Base sheet'!$C$2:$L$853, 7, 0), "")</f>
        <v/>
      </c>
      <c r="J193" t="str">
        <f>IFERROR(VLOOKUP($C193, 'Base sheet'!$C$2:$L$853, 8, 0), "")</f>
        <v/>
      </c>
      <c r="K193" t="str">
        <f>IFERROR(VLOOKUP($C193, 'Base sheet'!$C$2:$L$853, 9, 0), "")</f>
        <v/>
      </c>
      <c r="L193" t="str">
        <f>IFERROR(IF(VLOOKUP($C193, 'Base sheet'!$C$2:$L$853, 10, 0) = 0, "", VLOOKUP($C193, 'Base sheet'!$C$2:$L$853, 10, 0)), "")</f>
        <v/>
      </c>
    </row>
    <row r="194" spans="3:12" x14ac:dyDescent="0.2">
      <c r="C194" s="7" t="str">
        <f t="shared" si="4"/>
        <v>.</v>
      </c>
      <c r="D194" t="str">
        <f>IFERROR(VLOOKUP($C194, 'Base sheet'!$C$2:$L$853, 2, 0), "")</f>
        <v/>
      </c>
      <c r="E194" t="str">
        <f>IFERROR(VLOOKUP($C194, 'Base sheet'!$C$2:$L$853, 3, 0), "")</f>
        <v/>
      </c>
      <c r="F194" s="5" t="str">
        <f>IFERROR(VLOOKUP($C194, 'Base sheet'!$C$2:$L$853, 4, 0), "")</f>
        <v/>
      </c>
      <c r="G194" t="str">
        <f>IFERROR(VLOOKUP($C194, 'Base sheet'!$C$2:$L$853, 5, 0), "")</f>
        <v/>
      </c>
      <c r="H194" s="4" t="str">
        <f>IFERROR(VLOOKUP($C194, 'Base sheet'!$C$2:$L$853, 6, 0), "")</f>
        <v/>
      </c>
      <c r="I194" t="str">
        <f>IFERROR(VLOOKUP($C194, 'Base sheet'!$C$2:$L$853, 7, 0), "")</f>
        <v/>
      </c>
      <c r="J194" t="str">
        <f>IFERROR(VLOOKUP($C194, 'Base sheet'!$C$2:$L$853, 8, 0), "")</f>
        <v/>
      </c>
      <c r="K194" t="str">
        <f>IFERROR(VLOOKUP($C194, 'Base sheet'!$C$2:$L$853, 9, 0), "")</f>
        <v/>
      </c>
      <c r="L194" t="str">
        <f>IFERROR(IF(VLOOKUP($C194, 'Base sheet'!$C$2:$L$853, 10, 0) = 0, "", VLOOKUP($C194, 'Base sheet'!$C$2:$L$853, 10, 0)), "")</f>
        <v/>
      </c>
    </row>
    <row r="195" spans="3:12" x14ac:dyDescent="0.2">
      <c r="C195" s="7" t="str">
        <f t="shared" si="4"/>
        <v>.</v>
      </c>
      <c r="D195" t="str">
        <f>IFERROR(VLOOKUP($C195, 'Base sheet'!$C$2:$L$853, 2, 0), "")</f>
        <v/>
      </c>
      <c r="E195" t="str">
        <f>IFERROR(VLOOKUP($C195, 'Base sheet'!$C$2:$L$853, 3, 0), "")</f>
        <v/>
      </c>
      <c r="F195" s="5" t="str">
        <f>IFERROR(VLOOKUP($C195, 'Base sheet'!$C$2:$L$853, 4, 0), "")</f>
        <v/>
      </c>
      <c r="G195" t="str">
        <f>IFERROR(VLOOKUP($C195, 'Base sheet'!$C$2:$L$853, 5, 0), "")</f>
        <v/>
      </c>
      <c r="H195" s="4" t="str">
        <f>IFERROR(VLOOKUP($C195, 'Base sheet'!$C$2:$L$853, 6, 0), "")</f>
        <v/>
      </c>
      <c r="I195" t="str">
        <f>IFERROR(VLOOKUP($C195, 'Base sheet'!$C$2:$L$853, 7, 0), "")</f>
        <v/>
      </c>
      <c r="J195" t="str">
        <f>IFERROR(VLOOKUP($C195, 'Base sheet'!$C$2:$L$853, 8, 0), "")</f>
        <v/>
      </c>
      <c r="K195" t="str">
        <f>IFERROR(VLOOKUP($C195, 'Base sheet'!$C$2:$L$853, 9, 0), "")</f>
        <v/>
      </c>
      <c r="L195" t="str">
        <f>IFERROR(IF(VLOOKUP($C195, 'Base sheet'!$C$2:$L$853, 10, 0) = 0, "", VLOOKUP($C195, 'Base sheet'!$C$2:$L$853, 10, 0)), "")</f>
        <v/>
      </c>
    </row>
    <row r="196" spans="3:12" x14ac:dyDescent="0.2">
      <c r="C196" s="7" t="str">
        <f t="shared" si="4"/>
        <v>.</v>
      </c>
      <c r="D196" t="str">
        <f>IFERROR(VLOOKUP($C196, 'Base sheet'!$C$2:$L$853, 2, 0), "")</f>
        <v/>
      </c>
      <c r="E196" t="str">
        <f>IFERROR(VLOOKUP($C196, 'Base sheet'!$C$2:$L$853, 3, 0), "")</f>
        <v/>
      </c>
      <c r="F196" s="5" t="str">
        <f>IFERROR(VLOOKUP($C196, 'Base sheet'!$C$2:$L$853, 4, 0), "")</f>
        <v/>
      </c>
      <c r="G196" t="str">
        <f>IFERROR(VLOOKUP($C196, 'Base sheet'!$C$2:$L$853, 5, 0), "")</f>
        <v/>
      </c>
      <c r="H196" s="4" t="str">
        <f>IFERROR(VLOOKUP($C196, 'Base sheet'!$C$2:$L$853, 6, 0), "")</f>
        <v/>
      </c>
      <c r="I196" t="str">
        <f>IFERROR(VLOOKUP($C196, 'Base sheet'!$C$2:$L$853, 7, 0), "")</f>
        <v/>
      </c>
      <c r="J196" t="str">
        <f>IFERROR(VLOOKUP($C196, 'Base sheet'!$C$2:$L$853, 8, 0), "")</f>
        <v/>
      </c>
      <c r="K196" t="str">
        <f>IFERROR(VLOOKUP($C196, 'Base sheet'!$C$2:$L$853, 9, 0), "")</f>
        <v/>
      </c>
      <c r="L196" t="str">
        <f>IFERROR(IF(VLOOKUP($C196, 'Base sheet'!$C$2:$L$853, 10, 0) = 0, "", VLOOKUP($C196, 'Base sheet'!$C$2:$L$853, 10, 0)), "")</f>
        <v/>
      </c>
    </row>
    <row r="197" spans="3:12" x14ac:dyDescent="0.2">
      <c r="C197" s="7" t="str">
        <f t="shared" si="4"/>
        <v>.</v>
      </c>
      <c r="D197" t="str">
        <f>IFERROR(VLOOKUP($C197, 'Base sheet'!$C$2:$L$853, 2, 0), "")</f>
        <v/>
      </c>
      <c r="E197" t="str">
        <f>IFERROR(VLOOKUP($C197, 'Base sheet'!$C$2:$L$853, 3, 0), "")</f>
        <v/>
      </c>
      <c r="F197" s="5" t="str">
        <f>IFERROR(VLOOKUP($C197, 'Base sheet'!$C$2:$L$853, 4, 0), "")</f>
        <v/>
      </c>
      <c r="G197" t="str">
        <f>IFERROR(VLOOKUP($C197, 'Base sheet'!$C$2:$L$853, 5, 0), "")</f>
        <v/>
      </c>
      <c r="H197" s="4" t="str">
        <f>IFERROR(VLOOKUP($C197, 'Base sheet'!$C$2:$L$853, 6, 0), "")</f>
        <v/>
      </c>
      <c r="I197" t="str">
        <f>IFERROR(VLOOKUP($C197, 'Base sheet'!$C$2:$L$853, 7, 0), "")</f>
        <v/>
      </c>
      <c r="J197" t="str">
        <f>IFERROR(VLOOKUP($C197, 'Base sheet'!$C$2:$L$853, 8, 0), "")</f>
        <v/>
      </c>
      <c r="K197" t="str">
        <f>IFERROR(VLOOKUP($C197, 'Base sheet'!$C$2:$L$853, 9, 0), "")</f>
        <v/>
      </c>
      <c r="L197" t="str">
        <f>IFERROR(IF(VLOOKUP($C197, 'Base sheet'!$C$2:$L$853, 10, 0) = 0, "", VLOOKUP($C197, 'Base sheet'!$C$2:$L$853, 10, 0)), "")</f>
        <v/>
      </c>
    </row>
    <row r="198" spans="3:12" x14ac:dyDescent="0.2">
      <c r="C198" s="7" t="str">
        <f t="shared" si="4"/>
        <v>.</v>
      </c>
      <c r="D198" t="str">
        <f>IFERROR(VLOOKUP($C198, 'Base sheet'!$C$2:$L$853, 2, 0), "")</f>
        <v/>
      </c>
      <c r="E198" t="str">
        <f>IFERROR(VLOOKUP($C198, 'Base sheet'!$C$2:$L$853, 3, 0), "")</f>
        <v/>
      </c>
      <c r="F198" s="5" t="str">
        <f>IFERROR(VLOOKUP($C198, 'Base sheet'!$C$2:$L$853, 4, 0), "")</f>
        <v/>
      </c>
      <c r="G198" t="str">
        <f>IFERROR(VLOOKUP($C198, 'Base sheet'!$C$2:$L$853, 5, 0), "")</f>
        <v/>
      </c>
      <c r="H198" s="4" t="str">
        <f>IFERROR(VLOOKUP($C198, 'Base sheet'!$C$2:$L$853, 6, 0), "")</f>
        <v/>
      </c>
      <c r="I198" t="str">
        <f>IFERROR(VLOOKUP($C198, 'Base sheet'!$C$2:$L$853, 7, 0), "")</f>
        <v/>
      </c>
      <c r="J198" t="str">
        <f>IFERROR(VLOOKUP($C198, 'Base sheet'!$C$2:$L$853, 8, 0), "")</f>
        <v/>
      </c>
      <c r="K198" t="str">
        <f>IFERROR(VLOOKUP($C198, 'Base sheet'!$C$2:$L$853, 9, 0), "")</f>
        <v/>
      </c>
      <c r="L198" t="str">
        <f>IFERROR(IF(VLOOKUP($C198, 'Base sheet'!$C$2:$L$853, 10, 0) = 0, "", VLOOKUP($C198, 'Base sheet'!$C$2:$L$853, 10, 0)), "")</f>
        <v/>
      </c>
    </row>
    <row r="199" spans="3:12" x14ac:dyDescent="0.2">
      <c r="C199" s="7" t="str">
        <f t="shared" si="4"/>
        <v>.</v>
      </c>
      <c r="F199" s="5"/>
      <c r="H199" s="4"/>
      <c r="L199"/>
    </row>
    <row r="200" spans="3:12" x14ac:dyDescent="0.2">
      <c r="C200" s="7" t="str">
        <f t="shared" si="4"/>
        <v>.</v>
      </c>
      <c r="F200" s="5"/>
      <c r="H200" s="4"/>
      <c r="L200"/>
    </row>
    <row r="201" spans="3:12" x14ac:dyDescent="0.2">
      <c r="C201" s="7" t="str">
        <f t="shared" si="4"/>
        <v>.</v>
      </c>
      <c r="F201" s="5"/>
      <c r="H201" s="4"/>
      <c r="L201"/>
    </row>
    <row r="202" spans="3:12" x14ac:dyDescent="0.2">
      <c r="C202" s="7" t="str">
        <f t="shared" si="4"/>
        <v>.</v>
      </c>
      <c r="F202" s="5"/>
      <c r="H202" s="4"/>
      <c r="L202"/>
    </row>
    <row r="203" spans="3:12" x14ac:dyDescent="0.2">
      <c r="C203" s="7" t="str">
        <f t="shared" si="4"/>
        <v>.</v>
      </c>
      <c r="F203" s="5"/>
      <c r="H203" s="4"/>
      <c r="L203"/>
    </row>
    <row r="204" spans="3:12" x14ac:dyDescent="0.2">
      <c r="C204" s="7" t="str">
        <f t="shared" si="4"/>
        <v>.</v>
      </c>
      <c r="F204" s="5"/>
      <c r="H204" s="4"/>
      <c r="L204"/>
    </row>
    <row r="205" spans="3:12" x14ac:dyDescent="0.2">
      <c r="C205" s="7" t="str">
        <f t="shared" si="4"/>
        <v>.</v>
      </c>
      <c r="F205" s="5"/>
      <c r="H205" s="4"/>
      <c r="L205"/>
    </row>
    <row r="206" spans="3:12" x14ac:dyDescent="0.2">
      <c r="C206" s="7" t="str">
        <f t="shared" si="4"/>
        <v>.</v>
      </c>
      <c r="F206" s="5"/>
      <c r="H206" s="4"/>
      <c r="L206"/>
    </row>
    <row r="207" spans="3:12" x14ac:dyDescent="0.2">
      <c r="C207" s="7" t="str">
        <f t="shared" si="4"/>
        <v>.</v>
      </c>
      <c r="F207" s="5"/>
      <c r="H207" s="4"/>
      <c r="L207"/>
    </row>
    <row r="208" spans="3:12" x14ac:dyDescent="0.2">
      <c r="C208" s="7" t="str">
        <f t="shared" si="4"/>
        <v>.</v>
      </c>
      <c r="F208" s="5"/>
      <c r="H208" s="4"/>
      <c r="L208"/>
    </row>
    <row r="209" spans="3:12" x14ac:dyDescent="0.2">
      <c r="C209" s="7" t="str">
        <f t="shared" si="4"/>
        <v>.</v>
      </c>
      <c r="F209" s="5"/>
      <c r="H209" s="4"/>
      <c r="L209"/>
    </row>
    <row r="210" spans="3:12" x14ac:dyDescent="0.2">
      <c r="C210" s="7" t="str">
        <f t="shared" si="4"/>
        <v>.</v>
      </c>
      <c r="F210" s="5"/>
      <c r="H210" s="4"/>
      <c r="L210"/>
    </row>
    <row r="211" spans="3:12" x14ac:dyDescent="0.2">
      <c r="C211" s="7" t="str">
        <f t="shared" si="4"/>
        <v>.</v>
      </c>
      <c r="F211" s="5"/>
      <c r="H211" s="4"/>
      <c r="L211"/>
    </row>
    <row r="212" spans="3:12" x14ac:dyDescent="0.2">
      <c r="C212" s="7" t="str">
        <f t="shared" si="4"/>
        <v>.</v>
      </c>
      <c r="F212" s="5"/>
      <c r="H212" s="4"/>
      <c r="L212"/>
    </row>
    <row r="213" spans="3:12" x14ac:dyDescent="0.2">
      <c r="C213" s="7" t="str">
        <f t="shared" si="4"/>
        <v>.</v>
      </c>
      <c r="F213" s="5"/>
      <c r="H213" s="4"/>
      <c r="L213"/>
    </row>
    <row r="214" spans="3:12" x14ac:dyDescent="0.2">
      <c r="C214" s="7" t="str">
        <f t="shared" si="4"/>
        <v>.</v>
      </c>
      <c r="F214" s="5"/>
      <c r="H214" s="4"/>
      <c r="L214"/>
    </row>
    <row r="215" spans="3:12" x14ac:dyDescent="0.2">
      <c r="C215" s="7" t="str">
        <f t="shared" si="4"/>
        <v>.</v>
      </c>
      <c r="F215" s="5"/>
      <c r="H215" s="4"/>
      <c r="L215"/>
    </row>
    <row r="216" spans="3:12" x14ac:dyDescent="0.2">
      <c r="C216" s="7" t="str">
        <f t="shared" si="4"/>
        <v>.</v>
      </c>
      <c r="F216" s="5"/>
      <c r="H216" s="4"/>
      <c r="L216"/>
    </row>
    <row r="217" spans="3:12" x14ac:dyDescent="0.2">
      <c r="C217" s="7" t="str">
        <f t="shared" si="4"/>
        <v>.</v>
      </c>
      <c r="F217" s="5"/>
      <c r="H217" s="4"/>
      <c r="L217"/>
    </row>
    <row r="218" spans="3:12" x14ac:dyDescent="0.2">
      <c r="C218" s="7" t="str">
        <f t="shared" si="4"/>
        <v>.</v>
      </c>
      <c r="F218" s="5"/>
      <c r="H218" s="4"/>
      <c r="L218"/>
    </row>
    <row r="219" spans="3:12" x14ac:dyDescent="0.2">
      <c r="C219" s="7" t="str">
        <f t="shared" si="4"/>
        <v>.</v>
      </c>
      <c r="F219" s="5"/>
      <c r="H219" s="4"/>
      <c r="L219"/>
    </row>
    <row r="220" spans="3:12" x14ac:dyDescent="0.2">
      <c r="C220" s="7" t="str">
        <f t="shared" si="4"/>
        <v>.</v>
      </c>
      <c r="F220" s="5"/>
      <c r="H220" s="4"/>
      <c r="L220"/>
    </row>
    <row r="221" spans="3:12" x14ac:dyDescent="0.2">
      <c r="C221" s="7" t="str">
        <f t="shared" si="4"/>
        <v>.</v>
      </c>
      <c r="F221" s="5"/>
      <c r="H221" s="4"/>
      <c r="L221"/>
    </row>
    <row r="222" spans="3:12" x14ac:dyDescent="0.2">
      <c r="C222" s="7" t="str">
        <f t="shared" si="4"/>
        <v>.</v>
      </c>
      <c r="F222" s="5"/>
      <c r="H222" s="4"/>
      <c r="L222"/>
    </row>
    <row r="223" spans="3:12" x14ac:dyDescent="0.2">
      <c r="C223" s="7" t="str">
        <f t="shared" si="4"/>
        <v>.</v>
      </c>
      <c r="F223" s="5"/>
      <c r="H223" s="4"/>
      <c r="L223"/>
    </row>
    <row r="224" spans="3:12" x14ac:dyDescent="0.2">
      <c r="C224" s="7" t="str">
        <f t="shared" si="4"/>
        <v>.</v>
      </c>
      <c r="F224" s="5"/>
      <c r="H224" s="4"/>
      <c r="L224"/>
    </row>
    <row r="225" spans="3:12" x14ac:dyDescent="0.2">
      <c r="C225" s="7" t="str">
        <f t="shared" si="4"/>
        <v>.</v>
      </c>
      <c r="F225" s="5"/>
      <c r="H225" s="4"/>
      <c r="L225"/>
    </row>
    <row r="226" spans="3:12" x14ac:dyDescent="0.2">
      <c r="C226" s="7" t="str">
        <f t="shared" si="4"/>
        <v>.</v>
      </c>
      <c r="F226" s="5"/>
      <c r="H226" s="4"/>
      <c r="L226"/>
    </row>
    <row r="227" spans="3:12" x14ac:dyDescent="0.2">
      <c r="C227" s="7" t="str">
        <f t="shared" si="4"/>
        <v>.</v>
      </c>
      <c r="F227" s="5"/>
      <c r="H227" s="4"/>
      <c r="L227"/>
    </row>
    <row r="228" spans="3:12" x14ac:dyDescent="0.2">
      <c r="C228" s="7" t="str">
        <f t="shared" si="4"/>
        <v>.</v>
      </c>
      <c r="F228" s="5"/>
      <c r="H228" s="4"/>
      <c r="L228"/>
    </row>
    <row r="229" spans="3:12" x14ac:dyDescent="0.2">
      <c r="C229" s="7" t="str">
        <f t="shared" si="4"/>
        <v>.</v>
      </c>
      <c r="F229" s="5"/>
      <c r="H229" s="4"/>
      <c r="L229"/>
    </row>
    <row r="230" spans="3:12" x14ac:dyDescent="0.2">
      <c r="C230" s="7" t="str">
        <f t="shared" si="4"/>
        <v>.</v>
      </c>
      <c r="F230" s="5"/>
      <c r="H230" s="4"/>
      <c r="L230"/>
    </row>
    <row r="231" spans="3:12" x14ac:dyDescent="0.2">
      <c r="C231" s="7" t="str">
        <f t="shared" si="4"/>
        <v>.</v>
      </c>
      <c r="F231" s="5"/>
      <c r="H231" s="4"/>
      <c r="L231"/>
    </row>
    <row r="232" spans="3:12" x14ac:dyDescent="0.2">
      <c r="C232" s="7" t="str">
        <f t="shared" si="4"/>
        <v>.</v>
      </c>
      <c r="F232" s="5"/>
      <c r="H232" s="4"/>
      <c r="L232"/>
    </row>
    <row r="233" spans="3:12" x14ac:dyDescent="0.2">
      <c r="C233" s="7" t="str">
        <f t="shared" si="4"/>
        <v>.</v>
      </c>
      <c r="F233" s="5"/>
      <c r="H233" s="4"/>
      <c r="L233"/>
    </row>
    <row r="234" spans="3:12" x14ac:dyDescent="0.2">
      <c r="C234" s="7" t="str">
        <f t="shared" si="4"/>
        <v>.</v>
      </c>
      <c r="F234" s="5"/>
      <c r="H234" s="4"/>
      <c r="L234"/>
    </row>
    <row r="235" spans="3:12" x14ac:dyDescent="0.2">
      <c r="C235" s="7" t="str">
        <f t="shared" si="4"/>
        <v>.</v>
      </c>
      <c r="F235" s="5"/>
      <c r="H235" s="4"/>
      <c r="L235"/>
    </row>
    <row r="236" spans="3:12" x14ac:dyDescent="0.2">
      <c r="C236" s="7" t="str">
        <f t="shared" si="4"/>
        <v>.</v>
      </c>
      <c r="F236" s="5"/>
      <c r="H236" s="4"/>
      <c r="L236"/>
    </row>
    <row r="237" spans="3:12" x14ac:dyDescent="0.2">
      <c r="C237" s="7" t="str">
        <f t="shared" si="4"/>
        <v>.</v>
      </c>
      <c r="F237" s="5"/>
      <c r="H237" s="4"/>
      <c r="L237"/>
    </row>
    <row r="238" spans="3:12" x14ac:dyDescent="0.2">
      <c r="C238" s="7" t="str">
        <f t="shared" si="4"/>
        <v>.</v>
      </c>
      <c r="F238" s="5"/>
      <c r="H238" s="4"/>
      <c r="L238"/>
    </row>
    <row r="239" spans="3:12" x14ac:dyDescent="0.2">
      <c r="C239" s="7" t="str">
        <f t="shared" si="4"/>
        <v>.</v>
      </c>
      <c r="F239" s="5"/>
      <c r="H239" s="4"/>
      <c r="L239"/>
    </row>
    <row r="240" spans="3:12" x14ac:dyDescent="0.2">
      <c r="C240" s="7" t="str">
        <f t="shared" si="4"/>
        <v>.</v>
      </c>
      <c r="F240" s="5"/>
      <c r="H240" s="4"/>
      <c r="L240"/>
    </row>
    <row r="241" spans="3:12" x14ac:dyDescent="0.2">
      <c r="C241" s="7" t="str">
        <f t="shared" si="4"/>
        <v>.</v>
      </c>
      <c r="F241" s="5"/>
      <c r="H241" s="4"/>
      <c r="L241"/>
    </row>
    <row r="242" spans="3:12" x14ac:dyDescent="0.2">
      <c r="C242" s="7" t="str">
        <f t="shared" si="4"/>
        <v>.</v>
      </c>
      <c r="F242" s="5"/>
      <c r="H242" s="4"/>
      <c r="L242"/>
    </row>
    <row r="243" spans="3:12" x14ac:dyDescent="0.2">
      <c r="C243" s="7" t="str">
        <f t="shared" si="4"/>
        <v>.</v>
      </c>
      <c r="F243" s="5"/>
      <c r="H243" s="4"/>
      <c r="L243"/>
    </row>
    <row r="244" spans="3:12" x14ac:dyDescent="0.2">
      <c r="C244" s="7" t="str">
        <f t="shared" si="4"/>
        <v>.</v>
      </c>
      <c r="F244" s="5"/>
      <c r="H244" s="4"/>
      <c r="L244"/>
    </row>
    <row r="245" spans="3:12" x14ac:dyDescent="0.2">
      <c r="C245" s="7" t="str">
        <f t="shared" si="4"/>
        <v>.</v>
      </c>
      <c r="F245" s="5"/>
      <c r="H245" s="4"/>
      <c r="L245"/>
    </row>
    <row r="246" spans="3:12" x14ac:dyDescent="0.2">
      <c r="C246" s="7" t="str">
        <f t="shared" si="4"/>
        <v>.</v>
      </c>
      <c r="F246" s="5"/>
      <c r="H246" s="4"/>
      <c r="L246"/>
    </row>
    <row r="247" spans="3:12" x14ac:dyDescent="0.2">
      <c r="C247" s="7" t="str">
        <f t="shared" si="4"/>
        <v>.</v>
      </c>
      <c r="F247" s="5"/>
      <c r="H247" s="4"/>
      <c r="L247"/>
    </row>
    <row r="248" spans="3:12" x14ac:dyDescent="0.2">
      <c r="C248" s="7" t="str">
        <f t="shared" si="4"/>
        <v>.</v>
      </c>
      <c r="F248" s="5"/>
      <c r="H248" s="4"/>
      <c r="L248"/>
    </row>
    <row r="249" spans="3:12" x14ac:dyDescent="0.2">
      <c r="C249" s="7" t="str">
        <f t="shared" si="4"/>
        <v>.</v>
      </c>
      <c r="F249" s="5"/>
      <c r="H249" s="4"/>
      <c r="L249"/>
    </row>
    <row r="250" spans="3:12" x14ac:dyDescent="0.2">
      <c r="C250" s="7" t="str">
        <f t="shared" si="4"/>
        <v>.</v>
      </c>
      <c r="F250" s="5"/>
      <c r="H250" s="4"/>
      <c r="L250"/>
    </row>
    <row r="251" spans="3:12" x14ac:dyDescent="0.2">
      <c r="C251" s="7" t="str">
        <f t="shared" si="4"/>
        <v>.</v>
      </c>
      <c r="F251" s="5"/>
      <c r="H251" s="4"/>
      <c r="L251"/>
    </row>
    <row r="252" spans="3:12" x14ac:dyDescent="0.2">
      <c r="C252" s="7" t="str">
        <f t="shared" si="4"/>
        <v>.</v>
      </c>
      <c r="F252" s="5"/>
      <c r="H252" s="4"/>
      <c r="L252"/>
    </row>
    <row r="253" spans="3:12" x14ac:dyDescent="0.2">
      <c r="C253" s="7" t="str">
        <f t="shared" si="4"/>
        <v>.</v>
      </c>
      <c r="F253" s="5"/>
      <c r="H253" s="4"/>
      <c r="L253"/>
    </row>
    <row r="254" spans="3:12" x14ac:dyDescent="0.2">
      <c r="C254" s="7" t="str">
        <f t="shared" si="4"/>
        <v>.</v>
      </c>
      <c r="F254" s="5"/>
      <c r="H254" s="4"/>
      <c r="L254"/>
    </row>
    <row r="255" spans="3:12" x14ac:dyDescent="0.2">
      <c r="C255" s="7" t="str">
        <f t="shared" si="4"/>
        <v>.</v>
      </c>
      <c r="F255" s="5"/>
      <c r="H255" s="4"/>
      <c r="L255"/>
    </row>
    <row r="256" spans="3:12" x14ac:dyDescent="0.2">
      <c r="C256" s="7" t="str">
        <f t="shared" si="4"/>
        <v>.</v>
      </c>
      <c r="F256" s="5"/>
      <c r="H256" s="4"/>
      <c r="L256"/>
    </row>
    <row r="257" spans="3:12" x14ac:dyDescent="0.2">
      <c r="C257" s="7" t="str">
        <f t="shared" ref="C257:C320" si="5">A257&amp;"."&amp;B257</f>
        <v>.</v>
      </c>
      <c r="F257" s="5"/>
      <c r="H257" s="4"/>
      <c r="L257"/>
    </row>
    <row r="258" spans="3:12" x14ac:dyDescent="0.2">
      <c r="C258" s="7" t="str">
        <f t="shared" si="5"/>
        <v>.</v>
      </c>
      <c r="F258" s="5"/>
      <c r="H258" s="4"/>
      <c r="L258"/>
    </row>
    <row r="259" spans="3:12" x14ac:dyDescent="0.2">
      <c r="C259" s="7" t="str">
        <f t="shared" si="5"/>
        <v>.</v>
      </c>
      <c r="F259" s="5"/>
      <c r="H259" s="4"/>
      <c r="L259"/>
    </row>
    <row r="260" spans="3:12" x14ac:dyDescent="0.2">
      <c r="C260" s="7" t="str">
        <f t="shared" si="5"/>
        <v>.</v>
      </c>
      <c r="F260" s="5"/>
      <c r="H260" s="4"/>
      <c r="L260"/>
    </row>
    <row r="261" spans="3:12" x14ac:dyDescent="0.2">
      <c r="C261" s="7" t="str">
        <f t="shared" si="5"/>
        <v>.</v>
      </c>
      <c r="F261" s="5"/>
      <c r="H261" s="4"/>
      <c r="L261"/>
    </row>
    <row r="262" spans="3:12" x14ac:dyDescent="0.2">
      <c r="C262" s="7" t="str">
        <f t="shared" si="5"/>
        <v>.</v>
      </c>
      <c r="F262" s="5"/>
      <c r="H262" s="4"/>
      <c r="L262"/>
    </row>
    <row r="263" spans="3:12" x14ac:dyDescent="0.2">
      <c r="C263" s="7" t="str">
        <f t="shared" si="5"/>
        <v>.</v>
      </c>
      <c r="F263" s="5"/>
      <c r="H263" s="4"/>
      <c r="L263"/>
    </row>
    <row r="264" spans="3:12" x14ac:dyDescent="0.2">
      <c r="C264" s="7" t="str">
        <f t="shared" si="5"/>
        <v>.</v>
      </c>
      <c r="F264" s="5"/>
      <c r="H264" s="4"/>
      <c r="L264"/>
    </row>
    <row r="265" spans="3:12" x14ac:dyDescent="0.2">
      <c r="C265" s="7" t="str">
        <f t="shared" si="5"/>
        <v>.</v>
      </c>
      <c r="F265" s="5"/>
      <c r="H265" s="4"/>
      <c r="L265"/>
    </row>
    <row r="266" spans="3:12" x14ac:dyDescent="0.2">
      <c r="C266" s="7" t="str">
        <f t="shared" si="5"/>
        <v>.</v>
      </c>
      <c r="F266" s="5"/>
      <c r="H266" s="4"/>
      <c r="L266"/>
    </row>
    <row r="267" spans="3:12" x14ac:dyDescent="0.2">
      <c r="C267" s="7" t="str">
        <f t="shared" si="5"/>
        <v>.</v>
      </c>
      <c r="F267" s="5"/>
      <c r="H267" s="4"/>
      <c r="L267"/>
    </row>
    <row r="268" spans="3:12" x14ac:dyDescent="0.2">
      <c r="C268" s="7" t="str">
        <f t="shared" si="5"/>
        <v>.</v>
      </c>
      <c r="F268" s="5"/>
      <c r="H268" s="4"/>
      <c r="L268"/>
    </row>
    <row r="269" spans="3:12" x14ac:dyDescent="0.2">
      <c r="C269" s="7" t="str">
        <f t="shared" si="5"/>
        <v>.</v>
      </c>
      <c r="F269" s="5"/>
      <c r="H269" s="4"/>
      <c r="L269"/>
    </row>
    <row r="270" spans="3:12" x14ac:dyDescent="0.2">
      <c r="C270" s="7" t="str">
        <f t="shared" si="5"/>
        <v>.</v>
      </c>
      <c r="F270" s="5"/>
      <c r="H270" s="4"/>
      <c r="L270"/>
    </row>
    <row r="271" spans="3:12" x14ac:dyDescent="0.2">
      <c r="C271" s="7" t="str">
        <f t="shared" si="5"/>
        <v>.</v>
      </c>
      <c r="F271" s="5"/>
      <c r="H271" s="4"/>
      <c r="L271"/>
    </row>
    <row r="272" spans="3:12" x14ac:dyDescent="0.2">
      <c r="C272" s="7" t="str">
        <f t="shared" si="5"/>
        <v>.</v>
      </c>
      <c r="F272" s="5"/>
      <c r="H272" s="4"/>
      <c r="L272"/>
    </row>
    <row r="273" spans="3:12" x14ac:dyDescent="0.2">
      <c r="C273" s="7" t="str">
        <f t="shared" si="5"/>
        <v>.</v>
      </c>
      <c r="F273" s="5"/>
      <c r="H273" s="4"/>
      <c r="L273"/>
    </row>
    <row r="274" spans="3:12" x14ac:dyDescent="0.2">
      <c r="C274" s="7" t="str">
        <f t="shared" si="5"/>
        <v>.</v>
      </c>
      <c r="F274" s="5"/>
      <c r="H274" s="4"/>
      <c r="L274"/>
    </row>
    <row r="275" spans="3:12" x14ac:dyDescent="0.2">
      <c r="C275" s="7" t="str">
        <f t="shared" si="5"/>
        <v>.</v>
      </c>
      <c r="F275" s="5"/>
      <c r="H275" s="4"/>
      <c r="L275"/>
    </row>
    <row r="276" spans="3:12" x14ac:dyDescent="0.2">
      <c r="C276" s="7" t="str">
        <f t="shared" si="5"/>
        <v>.</v>
      </c>
      <c r="F276" s="5"/>
      <c r="H276" s="4"/>
      <c r="L276"/>
    </row>
    <row r="277" spans="3:12" x14ac:dyDescent="0.2">
      <c r="C277" s="7" t="str">
        <f t="shared" si="5"/>
        <v>.</v>
      </c>
      <c r="F277" s="5"/>
      <c r="H277" s="4"/>
      <c r="L277"/>
    </row>
    <row r="278" spans="3:12" x14ac:dyDescent="0.2">
      <c r="C278" s="7" t="str">
        <f t="shared" si="5"/>
        <v>.</v>
      </c>
      <c r="F278" s="5"/>
      <c r="H278" s="4"/>
      <c r="L278"/>
    </row>
    <row r="279" spans="3:12" x14ac:dyDescent="0.2">
      <c r="C279" s="7" t="str">
        <f t="shared" si="5"/>
        <v>.</v>
      </c>
      <c r="F279" s="5"/>
      <c r="H279" s="4"/>
      <c r="L279"/>
    </row>
    <row r="280" spans="3:12" x14ac:dyDescent="0.2">
      <c r="C280" s="7" t="str">
        <f t="shared" si="5"/>
        <v>.</v>
      </c>
      <c r="F280" s="5"/>
      <c r="H280" s="4"/>
      <c r="L280"/>
    </row>
    <row r="281" spans="3:12" x14ac:dyDescent="0.2">
      <c r="C281" s="7" t="str">
        <f t="shared" si="5"/>
        <v>.</v>
      </c>
      <c r="F281" s="5"/>
      <c r="H281" s="4"/>
      <c r="L281"/>
    </row>
    <row r="282" spans="3:12" x14ac:dyDescent="0.2">
      <c r="C282" s="7" t="str">
        <f t="shared" si="5"/>
        <v>.</v>
      </c>
      <c r="F282" s="5"/>
      <c r="H282" s="4"/>
      <c r="L282"/>
    </row>
    <row r="283" spans="3:12" x14ac:dyDescent="0.2">
      <c r="C283" s="7" t="str">
        <f t="shared" si="5"/>
        <v>.</v>
      </c>
      <c r="F283" s="5"/>
      <c r="H283" s="4"/>
      <c r="L283"/>
    </row>
    <row r="284" spans="3:12" x14ac:dyDescent="0.2">
      <c r="C284" s="7" t="str">
        <f t="shared" si="5"/>
        <v>.</v>
      </c>
      <c r="F284" s="5"/>
      <c r="H284" s="4"/>
      <c r="L284"/>
    </row>
    <row r="285" spans="3:12" x14ac:dyDescent="0.2">
      <c r="C285" s="7" t="str">
        <f t="shared" si="5"/>
        <v>.</v>
      </c>
      <c r="F285" s="5"/>
      <c r="H285" s="4"/>
      <c r="L285"/>
    </row>
    <row r="286" spans="3:12" x14ac:dyDescent="0.2">
      <c r="C286" s="7" t="str">
        <f t="shared" si="5"/>
        <v>.</v>
      </c>
      <c r="F286" s="5"/>
      <c r="H286" s="4"/>
      <c r="L286"/>
    </row>
    <row r="287" spans="3:12" x14ac:dyDescent="0.2">
      <c r="C287" s="7" t="str">
        <f t="shared" si="5"/>
        <v>.</v>
      </c>
      <c r="F287" s="5"/>
      <c r="H287" s="4"/>
      <c r="L287"/>
    </row>
    <row r="288" spans="3:12" x14ac:dyDescent="0.2">
      <c r="C288" s="7" t="str">
        <f t="shared" si="5"/>
        <v>.</v>
      </c>
      <c r="F288" s="5"/>
      <c r="H288" s="4"/>
      <c r="L288"/>
    </row>
    <row r="289" spans="3:12" x14ac:dyDescent="0.2">
      <c r="C289" s="7" t="str">
        <f t="shared" si="5"/>
        <v>.</v>
      </c>
      <c r="F289" s="5"/>
      <c r="H289" s="4"/>
      <c r="L289"/>
    </row>
    <row r="290" spans="3:12" x14ac:dyDescent="0.2">
      <c r="C290" s="7" t="str">
        <f t="shared" si="5"/>
        <v>.</v>
      </c>
      <c r="F290" s="5"/>
      <c r="H290" s="4"/>
      <c r="L290"/>
    </row>
    <row r="291" spans="3:12" x14ac:dyDescent="0.2">
      <c r="C291" s="7" t="str">
        <f t="shared" si="5"/>
        <v>.</v>
      </c>
      <c r="F291" s="5"/>
      <c r="H291" s="4"/>
      <c r="L291"/>
    </row>
    <row r="292" spans="3:12" x14ac:dyDescent="0.2">
      <c r="C292" s="7" t="str">
        <f t="shared" si="5"/>
        <v>.</v>
      </c>
      <c r="F292" s="5"/>
      <c r="H292" s="4"/>
      <c r="L292"/>
    </row>
    <row r="293" spans="3:12" x14ac:dyDescent="0.2">
      <c r="C293" s="7" t="str">
        <f t="shared" si="5"/>
        <v>.</v>
      </c>
      <c r="F293" s="5"/>
      <c r="H293" s="4"/>
      <c r="L293"/>
    </row>
    <row r="294" spans="3:12" x14ac:dyDescent="0.2">
      <c r="C294" s="7" t="str">
        <f t="shared" si="5"/>
        <v>.</v>
      </c>
      <c r="F294" s="5"/>
      <c r="H294" s="4"/>
      <c r="L294"/>
    </row>
    <row r="295" spans="3:12" x14ac:dyDescent="0.2">
      <c r="C295" s="7" t="str">
        <f t="shared" si="5"/>
        <v>.</v>
      </c>
      <c r="F295" s="5"/>
      <c r="H295" s="4"/>
      <c r="L295"/>
    </row>
    <row r="296" spans="3:12" x14ac:dyDescent="0.2">
      <c r="C296" s="7" t="str">
        <f t="shared" si="5"/>
        <v>.</v>
      </c>
      <c r="F296" s="5"/>
      <c r="H296" s="4"/>
      <c r="L296"/>
    </row>
    <row r="297" spans="3:12" x14ac:dyDescent="0.2">
      <c r="C297" s="7" t="str">
        <f t="shared" si="5"/>
        <v>.</v>
      </c>
      <c r="F297" s="5"/>
      <c r="H297" s="4"/>
      <c r="L297"/>
    </row>
    <row r="298" spans="3:12" x14ac:dyDescent="0.2">
      <c r="C298" s="7" t="str">
        <f t="shared" si="5"/>
        <v>.</v>
      </c>
      <c r="F298" s="5"/>
      <c r="H298" s="4"/>
      <c r="L298"/>
    </row>
    <row r="299" spans="3:12" x14ac:dyDescent="0.2">
      <c r="C299" s="7" t="str">
        <f t="shared" si="5"/>
        <v>.</v>
      </c>
      <c r="F299" s="5"/>
      <c r="H299" s="4"/>
      <c r="L299"/>
    </row>
    <row r="300" spans="3:12" x14ac:dyDescent="0.2">
      <c r="C300" s="7" t="str">
        <f t="shared" si="5"/>
        <v>.</v>
      </c>
      <c r="F300" s="5"/>
      <c r="H300" s="4"/>
      <c r="L300"/>
    </row>
    <row r="301" spans="3:12" x14ac:dyDescent="0.2">
      <c r="C301" s="7" t="str">
        <f t="shared" si="5"/>
        <v>.</v>
      </c>
      <c r="F301" s="5"/>
      <c r="H301" s="4"/>
      <c r="L301"/>
    </row>
    <row r="302" spans="3:12" x14ac:dyDescent="0.2">
      <c r="C302" s="7" t="str">
        <f t="shared" si="5"/>
        <v>.</v>
      </c>
      <c r="F302" s="5"/>
      <c r="H302" s="4"/>
      <c r="L302"/>
    </row>
    <row r="303" spans="3:12" x14ac:dyDescent="0.2">
      <c r="C303" s="7" t="str">
        <f t="shared" si="5"/>
        <v>.</v>
      </c>
      <c r="F303" s="5"/>
      <c r="H303" s="4"/>
      <c r="L303"/>
    </row>
    <row r="304" spans="3:12" x14ac:dyDescent="0.2">
      <c r="C304" s="7" t="str">
        <f t="shared" si="5"/>
        <v>.</v>
      </c>
      <c r="F304" s="5"/>
      <c r="H304" s="4"/>
      <c r="L304"/>
    </row>
    <row r="305" spans="3:12" x14ac:dyDescent="0.2">
      <c r="C305" s="7" t="str">
        <f t="shared" si="5"/>
        <v>.</v>
      </c>
      <c r="F305" s="5"/>
      <c r="H305" s="4"/>
      <c r="L305"/>
    </row>
    <row r="306" spans="3:12" x14ac:dyDescent="0.2">
      <c r="C306" s="7" t="str">
        <f t="shared" si="5"/>
        <v>.</v>
      </c>
      <c r="F306" s="5"/>
      <c r="H306" s="4"/>
      <c r="L306"/>
    </row>
    <row r="307" spans="3:12" x14ac:dyDescent="0.2">
      <c r="C307" s="7" t="str">
        <f t="shared" si="5"/>
        <v>.</v>
      </c>
      <c r="F307" s="5"/>
      <c r="H307" s="4"/>
      <c r="L307"/>
    </row>
    <row r="308" spans="3:12" x14ac:dyDescent="0.2">
      <c r="C308" s="7" t="str">
        <f t="shared" si="5"/>
        <v>.</v>
      </c>
      <c r="F308" s="5"/>
      <c r="H308" s="4"/>
      <c r="L308"/>
    </row>
    <row r="309" spans="3:12" x14ac:dyDescent="0.2">
      <c r="C309" s="7" t="str">
        <f t="shared" si="5"/>
        <v>.</v>
      </c>
      <c r="F309" s="5"/>
      <c r="H309" s="4"/>
      <c r="L309"/>
    </row>
    <row r="310" spans="3:12" x14ac:dyDescent="0.2">
      <c r="C310" s="7" t="str">
        <f t="shared" si="5"/>
        <v>.</v>
      </c>
      <c r="F310" s="5"/>
      <c r="H310" s="4"/>
      <c r="L310"/>
    </row>
    <row r="311" spans="3:12" x14ac:dyDescent="0.2">
      <c r="C311" s="7" t="str">
        <f t="shared" si="5"/>
        <v>.</v>
      </c>
      <c r="F311" s="5"/>
      <c r="H311" s="4"/>
      <c r="L311"/>
    </row>
    <row r="312" spans="3:12" x14ac:dyDescent="0.2">
      <c r="C312" s="7" t="str">
        <f t="shared" si="5"/>
        <v>.</v>
      </c>
      <c r="F312" s="5"/>
      <c r="H312" s="4"/>
      <c r="L312"/>
    </row>
    <row r="313" spans="3:12" x14ac:dyDescent="0.2">
      <c r="C313" s="7" t="str">
        <f t="shared" si="5"/>
        <v>.</v>
      </c>
      <c r="F313" s="5"/>
      <c r="H313" s="4"/>
      <c r="L313"/>
    </row>
    <row r="314" spans="3:12" x14ac:dyDescent="0.2">
      <c r="C314" s="7" t="str">
        <f t="shared" si="5"/>
        <v>.</v>
      </c>
      <c r="F314" s="5"/>
      <c r="H314" s="4"/>
      <c r="L314"/>
    </row>
    <row r="315" spans="3:12" x14ac:dyDescent="0.2">
      <c r="C315" s="7" t="str">
        <f t="shared" si="5"/>
        <v>.</v>
      </c>
      <c r="F315" s="5"/>
      <c r="H315" s="4"/>
      <c r="L315"/>
    </row>
    <row r="316" spans="3:12" x14ac:dyDescent="0.2">
      <c r="C316" s="7" t="str">
        <f t="shared" si="5"/>
        <v>.</v>
      </c>
      <c r="F316" s="5"/>
      <c r="H316" s="4"/>
      <c r="L316"/>
    </row>
    <row r="317" spans="3:12" x14ac:dyDescent="0.2">
      <c r="C317" s="7" t="str">
        <f t="shared" si="5"/>
        <v>.</v>
      </c>
      <c r="F317" s="5"/>
      <c r="H317" s="4"/>
      <c r="L317"/>
    </row>
    <row r="318" spans="3:12" x14ac:dyDescent="0.2">
      <c r="C318" s="7" t="str">
        <f t="shared" si="5"/>
        <v>.</v>
      </c>
      <c r="F318" s="5"/>
      <c r="H318" s="4"/>
      <c r="L318"/>
    </row>
    <row r="319" spans="3:12" x14ac:dyDescent="0.2">
      <c r="C319" s="7" t="str">
        <f t="shared" si="5"/>
        <v>.</v>
      </c>
      <c r="F319" s="5"/>
      <c r="H319" s="4"/>
      <c r="L319"/>
    </row>
    <row r="320" spans="3:12" x14ac:dyDescent="0.2">
      <c r="C320" s="7" t="str">
        <f t="shared" si="5"/>
        <v>.</v>
      </c>
      <c r="F320" s="5"/>
      <c r="H320" s="4"/>
      <c r="L320"/>
    </row>
    <row r="321" spans="3:12" x14ac:dyDescent="0.2">
      <c r="C321" s="7" t="str">
        <f t="shared" ref="C321:C384" si="6">A321&amp;"."&amp;B321</f>
        <v>.</v>
      </c>
      <c r="F321" s="5"/>
      <c r="H321" s="4"/>
      <c r="L321"/>
    </row>
    <row r="322" spans="3:12" x14ac:dyDescent="0.2">
      <c r="C322" s="7" t="str">
        <f t="shared" si="6"/>
        <v>.</v>
      </c>
      <c r="F322" s="5"/>
      <c r="H322" s="4"/>
      <c r="L322"/>
    </row>
    <row r="323" spans="3:12" x14ac:dyDescent="0.2">
      <c r="C323" s="7" t="str">
        <f t="shared" si="6"/>
        <v>.</v>
      </c>
      <c r="F323" s="5"/>
      <c r="H323" s="4"/>
      <c r="L323"/>
    </row>
    <row r="324" spans="3:12" x14ac:dyDescent="0.2">
      <c r="C324" s="7" t="str">
        <f t="shared" si="6"/>
        <v>.</v>
      </c>
      <c r="F324" s="5"/>
      <c r="H324" s="4"/>
      <c r="L324"/>
    </row>
    <row r="325" spans="3:12" x14ac:dyDescent="0.2">
      <c r="C325" s="7" t="str">
        <f t="shared" si="6"/>
        <v>.</v>
      </c>
      <c r="F325" s="5"/>
      <c r="H325" s="4"/>
      <c r="L325"/>
    </row>
    <row r="326" spans="3:12" x14ac:dyDescent="0.2">
      <c r="C326" s="7" t="str">
        <f t="shared" si="6"/>
        <v>.</v>
      </c>
    </row>
    <row r="327" spans="3:12" x14ac:dyDescent="0.2">
      <c r="C327" s="7" t="str">
        <f t="shared" si="6"/>
        <v>.</v>
      </c>
    </row>
    <row r="328" spans="3:12" x14ac:dyDescent="0.2">
      <c r="C328" s="7" t="str">
        <f t="shared" si="6"/>
        <v>.</v>
      </c>
    </row>
    <row r="329" spans="3:12" x14ac:dyDescent="0.2">
      <c r="C329" s="7" t="str">
        <f t="shared" si="6"/>
        <v>.</v>
      </c>
    </row>
    <row r="330" spans="3:12" x14ac:dyDescent="0.2">
      <c r="C330" s="7" t="str">
        <f t="shared" si="6"/>
        <v>.</v>
      </c>
    </row>
    <row r="331" spans="3:12" x14ac:dyDescent="0.2">
      <c r="C331" s="7" t="str">
        <f t="shared" si="6"/>
        <v>.</v>
      </c>
    </row>
    <row r="332" spans="3:12" x14ac:dyDescent="0.2">
      <c r="C332" s="7" t="str">
        <f t="shared" si="6"/>
        <v>.</v>
      </c>
    </row>
    <row r="333" spans="3:12" x14ac:dyDescent="0.2">
      <c r="C333" s="7" t="str">
        <f t="shared" si="6"/>
        <v>.</v>
      </c>
    </row>
    <row r="334" spans="3:12" x14ac:dyDescent="0.2">
      <c r="C334" s="7" t="str">
        <f t="shared" si="6"/>
        <v>.</v>
      </c>
    </row>
    <row r="335" spans="3:12" x14ac:dyDescent="0.2">
      <c r="C335" s="7" t="str">
        <f t="shared" si="6"/>
        <v>.</v>
      </c>
    </row>
    <row r="336" spans="3:12" x14ac:dyDescent="0.2">
      <c r="C336" s="7" t="str">
        <f t="shared" si="6"/>
        <v>.</v>
      </c>
    </row>
    <row r="337" spans="3:3" x14ac:dyDescent="0.2">
      <c r="C337" s="7" t="str">
        <f t="shared" si="6"/>
        <v>.</v>
      </c>
    </row>
    <row r="338" spans="3:3" x14ac:dyDescent="0.2">
      <c r="C338" s="7" t="str">
        <f t="shared" si="6"/>
        <v>.</v>
      </c>
    </row>
    <row r="339" spans="3:3" x14ac:dyDescent="0.2">
      <c r="C339" s="7" t="str">
        <f t="shared" si="6"/>
        <v>.</v>
      </c>
    </row>
    <row r="340" spans="3:3" x14ac:dyDescent="0.2">
      <c r="C340" s="7" t="str">
        <f t="shared" si="6"/>
        <v>.</v>
      </c>
    </row>
    <row r="341" spans="3:3" x14ac:dyDescent="0.2">
      <c r="C341" s="7" t="str">
        <f t="shared" si="6"/>
        <v>.</v>
      </c>
    </row>
    <row r="342" spans="3:3" x14ac:dyDescent="0.2">
      <c r="C342" s="7" t="str">
        <f t="shared" si="6"/>
        <v>.</v>
      </c>
    </row>
    <row r="343" spans="3:3" x14ac:dyDescent="0.2">
      <c r="C343" s="7" t="str">
        <f t="shared" si="6"/>
        <v>.</v>
      </c>
    </row>
    <row r="344" spans="3:3" x14ac:dyDescent="0.2">
      <c r="C344" s="7" t="str">
        <f t="shared" si="6"/>
        <v>.</v>
      </c>
    </row>
    <row r="345" spans="3:3" x14ac:dyDescent="0.2">
      <c r="C345" s="7" t="str">
        <f t="shared" si="6"/>
        <v>.</v>
      </c>
    </row>
    <row r="346" spans="3:3" x14ac:dyDescent="0.2">
      <c r="C346" s="7" t="str">
        <f t="shared" si="6"/>
        <v>.</v>
      </c>
    </row>
    <row r="347" spans="3:3" x14ac:dyDescent="0.2">
      <c r="C347" s="7" t="str">
        <f t="shared" si="6"/>
        <v>.</v>
      </c>
    </row>
    <row r="348" spans="3:3" x14ac:dyDescent="0.2">
      <c r="C348" s="7" t="str">
        <f t="shared" si="6"/>
        <v>.</v>
      </c>
    </row>
    <row r="349" spans="3:3" x14ac:dyDescent="0.2">
      <c r="C349" s="7" t="str">
        <f t="shared" si="6"/>
        <v>.</v>
      </c>
    </row>
    <row r="350" spans="3:3" x14ac:dyDescent="0.2">
      <c r="C350" s="7" t="str">
        <f t="shared" si="6"/>
        <v>.</v>
      </c>
    </row>
    <row r="351" spans="3:3" x14ac:dyDescent="0.2">
      <c r="C351" s="7" t="str">
        <f t="shared" si="6"/>
        <v>.</v>
      </c>
    </row>
    <row r="352" spans="3:3" x14ac:dyDescent="0.2">
      <c r="C352" s="7" t="str">
        <f t="shared" si="6"/>
        <v>.</v>
      </c>
    </row>
    <row r="353" spans="3:3" x14ac:dyDescent="0.2">
      <c r="C353" s="7" t="str">
        <f t="shared" si="6"/>
        <v>.</v>
      </c>
    </row>
    <row r="354" spans="3:3" x14ac:dyDescent="0.2">
      <c r="C354" s="7" t="str">
        <f t="shared" si="6"/>
        <v>.</v>
      </c>
    </row>
    <row r="355" spans="3:3" x14ac:dyDescent="0.2">
      <c r="C355" s="7" t="str">
        <f t="shared" si="6"/>
        <v>.</v>
      </c>
    </row>
    <row r="356" spans="3:3" x14ac:dyDescent="0.2">
      <c r="C356" s="7" t="str">
        <f t="shared" si="6"/>
        <v>.</v>
      </c>
    </row>
    <row r="357" spans="3:3" x14ac:dyDescent="0.2">
      <c r="C357" s="7" t="str">
        <f t="shared" si="6"/>
        <v>.</v>
      </c>
    </row>
    <row r="358" spans="3:3" x14ac:dyDescent="0.2">
      <c r="C358" s="7" t="str">
        <f t="shared" si="6"/>
        <v>.</v>
      </c>
    </row>
    <row r="359" spans="3:3" x14ac:dyDescent="0.2">
      <c r="C359" s="7" t="str">
        <f t="shared" si="6"/>
        <v>.</v>
      </c>
    </row>
    <row r="360" spans="3:3" x14ac:dyDescent="0.2">
      <c r="C360" s="7" t="str">
        <f t="shared" si="6"/>
        <v>.</v>
      </c>
    </row>
    <row r="361" spans="3:3" x14ac:dyDescent="0.2">
      <c r="C361" s="7" t="str">
        <f t="shared" si="6"/>
        <v>.</v>
      </c>
    </row>
    <row r="362" spans="3:3" x14ac:dyDescent="0.2">
      <c r="C362" s="7" t="str">
        <f t="shared" si="6"/>
        <v>.</v>
      </c>
    </row>
    <row r="363" spans="3:3" x14ac:dyDescent="0.2">
      <c r="C363" s="7" t="str">
        <f t="shared" si="6"/>
        <v>.</v>
      </c>
    </row>
    <row r="364" spans="3:3" x14ac:dyDescent="0.2">
      <c r="C364" s="7" t="str">
        <f t="shared" si="6"/>
        <v>.</v>
      </c>
    </row>
    <row r="365" spans="3:3" x14ac:dyDescent="0.2">
      <c r="C365" s="7" t="str">
        <f t="shared" si="6"/>
        <v>.</v>
      </c>
    </row>
    <row r="366" spans="3:3" x14ac:dyDescent="0.2">
      <c r="C366" s="7" t="str">
        <f t="shared" si="6"/>
        <v>.</v>
      </c>
    </row>
    <row r="367" spans="3:3" x14ac:dyDescent="0.2">
      <c r="C367" s="7" t="str">
        <f t="shared" si="6"/>
        <v>.</v>
      </c>
    </row>
    <row r="368" spans="3:3" x14ac:dyDescent="0.2">
      <c r="C368" s="7" t="str">
        <f t="shared" si="6"/>
        <v>.</v>
      </c>
    </row>
    <row r="369" spans="3:3" x14ac:dyDescent="0.2">
      <c r="C369" s="7" t="str">
        <f t="shared" si="6"/>
        <v>.</v>
      </c>
    </row>
    <row r="370" spans="3:3" x14ac:dyDescent="0.2">
      <c r="C370" s="7" t="str">
        <f t="shared" si="6"/>
        <v>.</v>
      </c>
    </row>
    <row r="371" spans="3:3" x14ac:dyDescent="0.2">
      <c r="C371" s="7" t="str">
        <f t="shared" si="6"/>
        <v>.</v>
      </c>
    </row>
    <row r="372" spans="3:3" x14ac:dyDescent="0.2">
      <c r="C372" s="7" t="str">
        <f t="shared" si="6"/>
        <v>.</v>
      </c>
    </row>
    <row r="373" spans="3:3" x14ac:dyDescent="0.2">
      <c r="C373" s="7" t="str">
        <f t="shared" si="6"/>
        <v>.</v>
      </c>
    </row>
    <row r="374" spans="3:3" x14ac:dyDescent="0.2">
      <c r="C374" s="7" t="str">
        <f t="shared" si="6"/>
        <v>.</v>
      </c>
    </row>
    <row r="375" spans="3:3" x14ac:dyDescent="0.2">
      <c r="C375" s="7" t="str">
        <f t="shared" si="6"/>
        <v>.</v>
      </c>
    </row>
    <row r="376" spans="3:3" x14ac:dyDescent="0.2">
      <c r="C376" s="7" t="str">
        <f t="shared" si="6"/>
        <v>.</v>
      </c>
    </row>
    <row r="377" spans="3:3" x14ac:dyDescent="0.2">
      <c r="C377" s="7" t="str">
        <f t="shared" si="6"/>
        <v>.</v>
      </c>
    </row>
    <row r="378" spans="3:3" x14ac:dyDescent="0.2">
      <c r="C378" s="7" t="str">
        <f t="shared" si="6"/>
        <v>.</v>
      </c>
    </row>
    <row r="379" spans="3:3" x14ac:dyDescent="0.2">
      <c r="C379" s="7" t="str">
        <f t="shared" si="6"/>
        <v>.</v>
      </c>
    </row>
    <row r="380" spans="3:3" x14ac:dyDescent="0.2">
      <c r="C380" s="7" t="str">
        <f t="shared" si="6"/>
        <v>.</v>
      </c>
    </row>
    <row r="381" spans="3:3" x14ac:dyDescent="0.2">
      <c r="C381" s="7" t="str">
        <f t="shared" si="6"/>
        <v>.</v>
      </c>
    </row>
    <row r="382" spans="3:3" x14ac:dyDescent="0.2">
      <c r="C382" s="7" t="str">
        <f t="shared" si="6"/>
        <v>.</v>
      </c>
    </row>
    <row r="383" spans="3:3" x14ac:dyDescent="0.2">
      <c r="C383" s="7" t="str">
        <f t="shared" si="6"/>
        <v>.</v>
      </c>
    </row>
    <row r="384" spans="3:3" x14ac:dyDescent="0.2">
      <c r="C384" s="7" t="str">
        <f t="shared" si="6"/>
        <v>.</v>
      </c>
    </row>
    <row r="385" spans="3:3" x14ac:dyDescent="0.2">
      <c r="C385" s="7" t="str">
        <f t="shared" ref="C385:C393" si="7">A385&amp;"."&amp;B385</f>
        <v>.</v>
      </c>
    </row>
    <row r="386" spans="3:3" x14ac:dyDescent="0.2">
      <c r="C386" s="7" t="str">
        <f t="shared" si="7"/>
        <v>.</v>
      </c>
    </row>
    <row r="387" spans="3:3" x14ac:dyDescent="0.2">
      <c r="C387" s="7" t="str">
        <f t="shared" si="7"/>
        <v>.</v>
      </c>
    </row>
    <row r="388" spans="3:3" x14ac:dyDescent="0.2">
      <c r="C388" s="7" t="str">
        <f t="shared" si="7"/>
        <v>.</v>
      </c>
    </row>
    <row r="389" spans="3:3" x14ac:dyDescent="0.2">
      <c r="C389" s="7" t="str">
        <f t="shared" si="7"/>
        <v>.</v>
      </c>
    </row>
    <row r="390" spans="3:3" x14ac:dyDescent="0.2">
      <c r="C390" s="7" t="str">
        <f t="shared" si="7"/>
        <v>.</v>
      </c>
    </row>
    <row r="391" spans="3:3" x14ac:dyDescent="0.2">
      <c r="C391" s="7" t="str">
        <f t="shared" si="7"/>
        <v>.</v>
      </c>
    </row>
    <row r="392" spans="3:3" x14ac:dyDescent="0.2">
      <c r="C392" s="7" t="str">
        <f t="shared" si="7"/>
        <v>.</v>
      </c>
    </row>
    <row r="393" spans="3:3" x14ac:dyDescent="0.2">
      <c r="C393" s="7" t="str">
        <f t="shared" si="7"/>
        <v>.</v>
      </c>
    </row>
  </sheetData>
  <conditionalFormatting sqref="A2:B36">
    <cfRule type="expression" dxfId="100" priority="2">
      <formula>IF(ISERROR(VLOOKUP($C2,$C$2:$C$203,1,0)),FALSE, TRUE)</formula>
    </cfRule>
  </conditionalFormatting>
  <conditionalFormatting sqref="A37:B37">
    <cfRule type="expression" dxfId="98" priority="1" stopIfTrue="1">
      <formula>IF(ISERROR(VLOOKUP($C37,#REF!,1,0)),FALSE, TRUE)</formula>
    </cfRule>
  </conditionalFormatting>
  <conditionalFormatting sqref="D2:E325">
    <cfRule type="colorScale" priority="4024">
      <colorScale>
        <cfvo type="min"/>
        <cfvo type="max"/>
        <color rgb="FFFCFCFF"/>
        <color theme="7"/>
      </colorScale>
    </cfRule>
  </conditionalFormatting>
  <conditionalFormatting sqref="F2:F325">
    <cfRule type="colorScale" priority="4030">
      <colorScale>
        <cfvo type="min"/>
        <cfvo type="max"/>
        <color theme="0"/>
        <color rgb="FF933ED4"/>
      </colorScale>
    </cfRule>
  </conditionalFormatting>
  <conditionalFormatting sqref="H2:H325">
    <cfRule type="colorScale" priority="4032">
      <colorScale>
        <cfvo type="min"/>
        <cfvo type="max"/>
        <color rgb="FFFCFCFF"/>
        <color rgb="FF0070C0"/>
      </colorScale>
    </cfRule>
  </conditionalFormatting>
  <conditionalFormatting sqref="I2:I325">
    <cfRule type="colorScale" priority="4026">
      <colorScale>
        <cfvo type="min"/>
        <cfvo type="max"/>
        <color rgb="FFFCFCFF"/>
        <color rgb="FFC01E32"/>
      </colorScale>
    </cfRule>
  </conditionalFormatting>
  <conditionalFormatting sqref="J2:J325">
    <cfRule type="colorScale" priority="4028">
      <colorScale>
        <cfvo type="min"/>
        <cfvo type="max"/>
        <color rgb="FFFCFCFF"/>
        <color rgb="FF63BE7B"/>
      </colorScale>
    </cfRule>
  </conditionalFormatting>
  <conditionalFormatting sqref="K2:K325">
    <cfRule type="colorScale" priority="4034">
      <colorScale>
        <cfvo type="min"/>
        <cfvo type="max"/>
        <color rgb="FFFCFCFF"/>
        <color theme="7"/>
      </colorScale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stopIfTrue="1" id="{12C59F1C-B513-624A-B028-AC42D19A7671}">
            <xm:f>IF(ISERROR(VLOOKUP($C2,'Jun 2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A2:B36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9D7D8-A551-2F49-BDCE-3E21BA20B1C4}">
  <dimension ref="A1:L394"/>
  <sheetViews>
    <sheetView topLeftCell="A22" zoomScale="101" workbookViewId="0">
      <selection activeCell="G38" sqref="G38"/>
    </sheetView>
  </sheetViews>
  <sheetFormatPr baseColWidth="10" defaultRowHeight="16" x14ac:dyDescent="0.2"/>
  <cols>
    <col min="1" max="1" width="36.6640625" customWidth="1"/>
    <col min="2" max="2" width="30.1640625" customWidth="1"/>
    <col min="3" max="3" width="5.83203125" hidden="1" customWidth="1"/>
    <col min="4" max="4" width="13.6640625" customWidth="1"/>
    <col min="5" max="5" width="13.1640625" customWidth="1"/>
    <col min="6" max="6" width="6.1640625" customWidth="1"/>
    <col min="7" max="7" width="37" customWidth="1"/>
    <col min="8" max="8" width="12.1640625" customWidth="1"/>
    <col min="9" max="10" width="10.1640625" customWidth="1"/>
    <col min="11" max="11" width="13.83203125" customWidth="1"/>
    <col min="12" max="12" width="44.1640625" style="7" customWidth="1"/>
  </cols>
  <sheetData>
    <row r="1" spans="1:12" x14ac:dyDescent="0.2">
      <c r="A1" s="2" t="s">
        <v>0</v>
      </c>
      <c r="B1" s="3" t="s">
        <v>1</v>
      </c>
      <c r="C1" s="3" t="s">
        <v>226</v>
      </c>
      <c r="D1" s="3" t="s">
        <v>177</v>
      </c>
      <c r="E1" s="3" t="s">
        <v>178</v>
      </c>
      <c r="F1" s="3" t="s">
        <v>179</v>
      </c>
      <c r="G1" s="3" t="s">
        <v>2</v>
      </c>
      <c r="H1" s="6" t="s">
        <v>3</v>
      </c>
      <c r="I1" s="3" t="s">
        <v>181</v>
      </c>
      <c r="J1" s="3" t="s">
        <v>182</v>
      </c>
      <c r="K1" s="3" t="s">
        <v>183</v>
      </c>
      <c r="L1" s="9" t="s">
        <v>188</v>
      </c>
    </row>
    <row r="2" spans="1:12" x14ac:dyDescent="0.2">
      <c r="A2" t="s">
        <v>42</v>
      </c>
      <c r="B2" t="s">
        <v>43</v>
      </c>
      <c r="C2" s="7" t="str">
        <f t="shared" ref="C2:C61" si="0">A2&amp;"."&amp;B2</f>
        <v>Save Us.Lennon Stella</v>
      </c>
      <c r="D2">
        <f>IFERROR(VLOOKUP($C2, 'Base sheet'!$C$2:$L$853, 2, 0), "")</f>
        <v>2</v>
      </c>
      <c r="E2">
        <f>IFERROR(VLOOKUP($C2, 'Base sheet'!$C$2:$L$853, 3, 0), "")</f>
        <v>2</v>
      </c>
      <c r="F2" s="5">
        <f>IFERROR(VLOOKUP($C2, 'Base sheet'!$C$2:$L$853, 4, 0), "")</f>
        <v>89.98</v>
      </c>
      <c r="G2" t="str">
        <f>IFERROR(VLOOKUP($C2, 'Base sheet'!$C$2:$L$853, 5, 0), "")</f>
        <v>Pop</v>
      </c>
      <c r="H2" s="4">
        <f>IFERROR(VLOOKUP($C2, 'Base sheet'!$C$2:$L$853, 6, 0), "")</f>
        <v>0.3</v>
      </c>
      <c r="I2">
        <f>IFERROR(VLOOKUP($C2, 'Base sheet'!$C$2:$L$853, 7, 0), "")</f>
        <v>2</v>
      </c>
      <c r="J2">
        <f>IFERROR(VLOOKUP($C2, 'Base sheet'!$C$2:$L$853, 8, 0), "")</f>
        <v>4</v>
      </c>
      <c r="K2" t="str">
        <f>IFERROR(VLOOKUP($C2, 'Base sheet'!$C$2:$L$853, 9, 0), "")</f>
        <v>None</v>
      </c>
      <c r="L2" t="str">
        <f>IFERROR(IF(VLOOKUP($C2, 'Base sheet'!$C$2:$L$853, 10, 0) = 0, "", VLOOKUP($C2, 'Base sheet'!$C$2:$L$853, 10, 0)), "")</f>
        <v/>
      </c>
    </row>
    <row r="3" spans="1:12" x14ac:dyDescent="0.2">
      <c r="A3" t="s">
        <v>1291</v>
      </c>
      <c r="B3" t="s">
        <v>1292</v>
      </c>
      <c r="C3" s="7" t="str">
        <f>A3&amp;"."&amp;B3</f>
        <v>Move Along.LOU'ANA</v>
      </c>
      <c r="D3">
        <f>IFERROR(VLOOKUP($C3, 'Base sheet'!$C$2:$L$853, 2, 0), "")</f>
        <v>3</v>
      </c>
      <c r="E3">
        <f>IFERROR(VLOOKUP($C3, 'Base sheet'!$C$2:$L$853, 3, 0), "")</f>
        <v>3</v>
      </c>
      <c r="F3" s="5">
        <f>IFERROR(VLOOKUP($C3, 'Base sheet'!$C$2:$L$853, 4, 0), "")</f>
        <v>103.259</v>
      </c>
      <c r="G3" t="str">
        <f>IFERROR(VLOOKUP($C3, 'Base sheet'!$C$2:$L$853, 5, 0), "")</f>
        <v>Funk pop</v>
      </c>
      <c r="H3" s="4">
        <f>IFERROR(VLOOKUP($C3, 'Base sheet'!$C$2:$L$853, 6, 0), "")</f>
        <v>0.6</v>
      </c>
      <c r="I3">
        <f>IFERROR(VLOOKUP($C3, 'Base sheet'!$C$2:$L$853, 7, 0), "")</f>
        <v>1</v>
      </c>
      <c r="J3">
        <f>IFERROR(VLOOKUP($C3, 'Base sheet'!$C$2:$L$853, 8, 0), "")</f>
        <v>4</v>
      </c>
      <c r="K3" t="str">
        <f>IFERROR(VLOOKUP($C3, 'Base sheet'!$C$2:$L$853, 9, 0), "")</f>
        <v>None</v>
      </c>
      <c r="L3" t="str">
        <f>IFERROR(IF(VLOOKUP($C3, 'Base sheet'!$C$2:$L$853, 10, 0) = 0, "", VLOOKUP($C3, 'Base sheet'!$C$2:$L$853, 10, 0)), "")</f>
        <v/>
      </c>
    </row>
    <row r="4" spans="1:12" x14ac:dyDescent="0.2">
      <c r="A4" t="s">
        <v>406</v>
      </c>
      <c r="B4" t="s">
        <v>407</v>
      </c>
      <c r="C4" s="7" t="str">
        <f t="shared" si="0"/>
        <v>Flatline.Two Feet</v>
      </c>
      <c r="D4">
        <f>IFERROR(VLOOKUP($C4, 'Base sheet'!$C$2:$L$853, 2, 0), "")</f>
        <v>3</v>
      </c>
      <c r="E4">
        <f>IFERROR(VLOOKUP($C4, 'Base sheet'!$C$2:$L$853, 3, 0), "")</f>
        <v>4</v>
      </c>
      <c r="F4" s="5">
        <f>IFERROR(VLOOKUP($C4, 'Base sheet'!$C$2:$L$853, 4, 0), "")</f>
        <v>106.997</v>
      </c>
      <c r="G4" t="str">
        <f>IFERROR(VLOOKUP($C4, 'Base sheet'!$C$2:$L$853, 5, 0), "")</f>
        <v>Baddie pop, Electropop</v>
      </c>
      <c r="H4" s="4">
        <f>IFERROR(VLOOKUP($C4, 'Base sheet'!$C$2:$L$853, 6, 0), "")</f>
        <v>0.2</v>
      </c>
      <c r="I4">
        <f>IFERROR(VLOOKUP($C4, 'Base sheet'!$C$2:$L$853, 7, 0), "")</f>
        <v>2</v>
      </c>
      <c r="J4">
        <f>IFERROR(VLOOKUP($C4, 'Base sheet'!$C$2:$L$853, 8, 0), "")</f>
        <v>3</v>
      </c>
      <c r="K4" t="str">
        <f>IFERROR(VLOOKUP($C4, 'Base sheet'!$C$2:$L$853, 9, 0), "")</f>
        <v>Rising</v>
      </c>
      <c r="L4" t="str">
        <f>IFERROR(IF(VLOOKUP($C4, 'Base sheet'!$C$2:$L$853, 10, 0) = 0, "", VLOOKUP($C4, 'Base sheet'!$C$2:$L$853, 10, 0)), "")</f>
        <v/>
      </c>
    </row>
    <row r="5" spans="1:12" x14ac:dyDescent="0.2">
      <c r="A5" t="s">
        <v>1295</v>
      </c>
      <c r="B5" t="s">
        <v>1296</v>
      </c>
      <c r="C5" s="7" t="str">
        <f t="shared" si="0"/>
        <v>Power Move.Astrid S</v>
      </c>
      <c r="D5">
        <f>IFERROR(VLOOKUP($C5, 'Base sheet'!$C$2:$L$853, 2, 0), "")</f>
        <v>3</v>
      </c>
      <c r="E5">
        <f>IFERROR(VLOOKUP($C5, 'Base sheet'!$C$2:$L$853, 3, 0), "")</f>
        <v>3</v>
      </c>
      <c r="F5" s="5">
        <f>IFERROR(VLOOKUP($C5, 'Base sheet'!$C$2:$L$853, 4, 0), "")</f>
        <v>92</v>
      </c>
      <c r="G5" t="str">
        <f>IFERROR(VLOOKUP($C5, 'Base sheet'!$C$2:$L$853, 5, 0), "")</f>
        <v>Pop</v>
      </c>
      <c r="H5" s="4">
        <f>IFERROR(VLOOKUP($C5, 'Base sheet'!$C$2:$L$853, 6, 0), "")</f>
        <v>0.5</v>
      </c>
      <c r="I5">
        <f>IFERROR(VLOOKUP($C5, 'Base sheet'!$C$2:$L$853, 7, 0), "")</f>
        <v>2</v>
      </c>
      <c r="J5">
        <f>IFERROR(VLOOKUP($C5, 'Base sheet'!$C$2:$L$853, 8, 0), "")</f>
        <v>2</v>
      </c>
      <c r="K5" t="str">
        <f>IFERROR(VLOOKUP($C5, 'Base sheet'!$C$2:$L$853, 9, 0), "")</f>
        <v>None</v>
      </c>
      <c r="L5" t="str">
        <f>IFERROR(IF(VLOOKUP($C5, 'Base sheet'!$C$2:$L$853, 10, 0) = 0, "", VLOOKUP($C5, 'Base sheet'!$C$2:$L$853, 10, 0)), "")</f>
        <v/>
      </c>
    </row>
    <row r="6" spans="1:12" x14ac:dyDescent="0.2">
      <c r="A6" t="s">
        <v>795</v>
      </c>
      <c r="B6" t="s">
        <v>796</v>
      </c>
      <c r="C6" s="7" t="str">
        <f t="shared" si="0"/>
        <v>Coffee.Billy Raffoul</v>
      </c>
      <c r="D6">
        <f>IFERROR(VLOOKUP($C6, 'Base sheet'!$C$2:$L$853, 2, 0), "")</f>
        <v>3</v>
      </c>
      <c r="E6">
        <f>IFERROR(VLOOKUP($C6, 'Base sheet'!$C$2:$L$853, 3, 0), "")</f>
        <v>2</v>
      </c>
      <c r="F6" s="5">
        <f>IFERROR(VLOOKUP($C6, 'Base sheet'!$C$2:$L$853, 4, 0), "")</f>
        <v>93.3</v>
      </c>
      <c r="G6" t="str">
        <f>IFERROR(VLOOKUP($C6, 'Base sheet'!$C$2:$L$853, 5, 0), "")</f>
        <v>Singer songwriter</v>
      </c>
      <c r="H6" s="4">
        <f>IFERROR(VLOOKUP($C6, 'Base sheet'!$C$2:$L$853, 6, 0), "")</f>
        <v>0.9</v>
      </c>
      <c r="I6">
        <f>IFERROR(VLOOKUP($C6, 'Base sheet'!$C$2:$L$853, 7, 0), "")</f>
        <v>1</v>
      </c>
      <c r="J6">
        <f>IFERROR(VLOOKUP($C6, 'Base sheet'!$C$2:$L$853, 8, 0), "")</f>
        <v>2</v>
      </c>
      <c r="K6" t="str">
        <f>IFERROR(VLOOKUP($C6, 'Base sheet'!$C$2:$L$853, 9, 0), "")</f>
        <v>Falling</v>
      </c>
      <c r="L6" t="str">
        <f>IFERROR(IF(VLOOKUP($C6, 'Base sheet'!$C$2:$L$853, 10, 0) = 0, "", VLOOKUP($C6, 'Base sheet'!$C$2:$L$853, 10, 0)), "")</f>
        <v/>
      </c>
    </row>
    <row r="7" spans="1:12" x14ac:dyDescent="0.2">
      <c r="A7" t="s">
        <v>1333</v>
      </c>
      <c r="B7" t="s">
        <v>1334</v>
      </c>
      <c r="C7" s="7" t="str">
        <f>A7&amp;"."&amp;B7</f>
        <v>Whippin (feat. Felix Snow).Kiiara,Felix Snow</v>
      </c>
      <c r="D7">
        <f>IFERROR(VLOOKUP($C7, 'Base sheet'!$C$2:$L$853, 2, 0), "")</f>
        <v>2</v>
      </c>
      <c r="E7">
        <f>IFERROR(VLOOKUP($C7, 'Base sheet'!$C$2:$L$853, 3, 0), "")</f>
        <v>2</v>
      </c>
      <c r="F7" s="5">
        <f>IFERROR(VLOOKUP($C7, 'Base sheet'!$C$2:$L$853, 4, 0), "")</f>
        <v>82.53</v>
      </c>
      <c r="G7" t="str">
        <f>IFERROR(VLOOKUP($C7, 'Base sheet'!$C$2:$L$853, 5, 0), "")</f>
        <v>Electropop</v>
      </c>
      <c r="H7" s="4">
        <f>IFERROR(VLOOKUP($C7, 'Base sheet'!$C$2:$L$853, 6, 0), "")</f>
        <v>0.2</v>
      </c>
      <c r="I7">
        <f>IFERROR(VLOOKUP($C7, 'Base sheet'!$C$2:$L$853, 7, 0), "")</f>
        <v>2</v>
      </c>
      <c r="J7">
        <f>IFERROR(VLOOKUP($C7, 'Base sheet'!$C$2:$L$853, 8, 0), "")</f>
        <v>4</v>
      </c>
      <c r="K7" t="str">
        <f>IFERROR(VLOOKUP($C7, 'Base sheet'!$C$2:$L$853, 9, 0), "")</f>
        <v>None</v>
      </c>
      <c r="L7" t="str">
        <f>IFERROR(IF(VLOOKUP($C7, 'Base sheet'!$C$2:$L$853, 10, 0) = 0, "", VLOOKUP($C7, 'Base sheet'!$C$2:$L$853, 10, 0)), "")</f>
        <v>Explicit</v>
      </c>
    </row>
    <row r="8" spans="1:12" x14ac:dyDescent="0.2">
      <c r="A8" t="s">
        <v>524</v>
      </c>
      <c r="B8" t="s">
        <v>525</v>
      </c>
      <c r="C8" s="7" t="str">
        <f t="shared" si="0"/>
        <v>Stand and Deliver.Patrick Droney</v>
      </c>
      <c r="D8">
        <f>IFERROR(VLOOKUP($C8, 'Base sheet'!$C$2:$L$853, 2, 0), "")</f>
        <v>2</v>
      </c>
      <c r="E8">
        <f>IFERROR(VLOOKUP($C8, 'Base sheet'!$C$2:$L$853, 3, 0), "")</f>
        <v>3</v>
      </c>
      <c r="F8" s="5">
        <f>IFERROR(VLOOKUP($C8, 'Base sheet'!$C$2:$L$853, 4, 0), "")</f>
        <v>88.978999999999999</v>
      </c>
      <c r="G8" t="str">
        <f>IFERROR(VLOOKUP($C8, 'Base sheet'!$C$2:$L$853, 5, 0), "")</f>
        <v>Singer songwriter</v>
      </c>
      <c r="H8" s="4">
        <f>IFERROR(VLOOKUP($C8, 'Base sheet'!$C$2:$L$853, 6, 0), "")</f>
        <v>0.6</v>
      </c>
      <c r="I8">
        <f>IFERROR(VLOOKUP($C8, 'Base sheet'!$C$2:$L$853, 7, 0), "")</f>
        <v>1</v>
      </c>
      <c r="J8">
        <f>IFERROR(VLOOKUP($C8, 'Base sheet'!$C$2:$L$853, 8, 0), "")</f>
        <v>5</v>
      </c>
      <c r="K8" t="str">
        <f>IFERROR(VLOOKUP($C8, 'Base sheet'!$C$2:$L$853, 9, 0), "")</f>
        <v>Rising</v>
      </c>
      <c r="L8" t="str">
        <f>IFERROR(IF(VLOOKUP($C8, 'Base sheet'!$C$2:$L$853, 10, 0) = 0, "", VLOOKUP($C8, 'Base sheet'!$C$2:$L$853, 10, 0)), "")</f>
        <v/>
      </c>
    </row>
    <row r="9" spans="1:12" x14ac:dyDescent="0.2">
      <c r="A9" t="s">
        <v>1159</v>
      </c>
      <c r="B9" t="s">
        <v>1160</v>
      </c>
      <c r="C9" s="7" t="str">
        <f t="shared" si="0"/>
        <v>How Deep Is Your Love (feat. Yebba) - Live.PJ Morton,Yebba</v>
      </c>
      <c r="D9">
        <f>IFERROR(VLOOKUP($C9, 'Base sheet'!$C$2:$L$853, 2, 0), "")</f>
        <v>3</v>
      </c>
      <c r="E9">
        <f>IFERROR(VLOOKUP($C9, 'Base sheet'!$C$2:$L$853, 3, 0), "")</f>
        <v>3</v>
      </c>
      <c r="F9" s="5">
        <f>IFERROR(VLOOKUP($C9, 'Base sheet'!$C$2:$L$853, 4, 0), "")</f>
        <v>92.513999999999996</v>
      </c>
      <c r="G9" t="str">
        <f>IFERROR(VLOOKUP($C9, 'Base sheet'!$C$2:$L$853, 5, 0), "")</f>
        <v>Oldies, Covers</v>
      </c>
      <c r="H9" s="4">
        <f>IFERROR(VLOOKUP($C9, 'Base sheet'!$C$2:$L$853, 6, 0), "")</f>
        <v>0.9</v>
      </c>
      <c r="I9">
        <f>IFERROR(VLOOKUP($C9, 'Base sheet'!$C$2:$L$853, 7, 0), "")</f>
        <v>1</v>
      </c>
      <c r="J9">
        <f>IFERROR(VLOOKUP($C9, 'Base sheet'!$C$2:$L$853, 8, 0), "")</f>
        <v>4</v>
      </c>
      <c r="K9" t="str">
        <f>IFERROR(VLOOKUP($C9, 'Base sheet'!$C$2:$L$853, 9, 0), "")</f>
        <v>None</v>
      </c>
      <c r="L9" t="str">
        <f>IFERROR(IF(VLOOKUP($C9, 'Base sheet'!$C$2:$L$853, 10, 0) = 0, "", VLOOKUP($C9, 'Base sheet'!$C$2:$L$853, 10, 0)), "")</f>
        <v>Fade out early</v>
      </c>
    </row>
    <row r="10" spans="1:12" x14ac:dyDescent="0.2">
      <c r="A10" t="s">
        <v>318</v>
      </c>
      <c r="B10" t="s">
        <v>319</v>
      </c>
      <c r="C10" s="7" t="str">
        <f t="shared" si="0"/>
        <v>Piñata (feat. BIA, Kap G &amp; Justin Quiles).Vice,Kap G,Justin Quiles,BIA</v>
      </c>
      <c r="D10">
        <f>IFERROR(VLOOKUP($C10, 'Base sheet'!$C$2:$L$853, 2, 0), "")</f>
        <v>4</v>
      </c>
      <c r="E10">
        <f>IFERROR(VLOOKUP($C10, 'Base sheet'!$C$2:$L$853, 3, 0), "")</f>
        <v>4</v>
      </c>
      <c r="F10" s="5">
        <f>IFERROR(VLOOKUP($C10, 'Base sheet'!$C$2:$L$853, 4, 0), "")</f>
        <v>100.021</v>
      </c>
      <c r="G10" t="str">
        <f>IFERROR(VLOOKUP($C10, 'Base sheet'!$C$2:$L$853, 5, 0), "")</f>
        <v>Pop, Rap</v>
      </c>
      <c r="H10" s="4">
        <f>IFERROR(VLOOKUP($C10, 'Base sheet'!$C$2:$L$853, 6, 0), "")</f>
        <v>0.2</v>
      </c>
      <c r="I10">
        <f>IFERROR(VLOOKUP($C10, 'Base sheet'!$C$2:$L$853, 7, 0), "")</f>
        <v>2</v>
      </c>
      <c r="J10">
        <f>IFERROR(VLOOKUP($C10, 'Base sheet'!$C$2:$L$853, 8, 0), "")</f>
        <v>3</v>
      </c>
      <c r="K10" t="str">
        <f>IFERROR(VLOOKUP($C10, 'Base sheet'!$C$2:$L$853, 9, 0), "")</f>
        <v>None</v>
      </c>
      <c r="L10" t="str">
        <f>IFERROR(IF(VLOOKUP($C10, 'Base sheet'!$C$2:$L$853, 10, 0) = 0, "", VLOOKUP($C10, 'Base sheet'!$C$2:$L$853, 10, 0)), "")</f>
        <v>Explicit (lightly)</v>
      </c>
    </row>
    <row r="11" spans="1:12" x14ac:dyDescent="0.2">
      <c r="A11" t="s">
        <v>1312</v>
      </c>
      <c r="B11" t="s">
        <v>1313</v>
      </c>
      <c r="C11" s="7" t="str">
        <f t="shared" si="0"/>
        <v>Move Me.Liyr</v>
      </c>
      <c r="D11">
        <f>IFERROR(VLOOKUP($C11, 'Base sheet'!$C$2:$L$853, 2, 0), "")</f>
        <v>3</v>
      </c>
      <c r="E11">
        <f>IFERROR(VLOOKUP($C11, 'Base sheet'!$C$2:$L$853, 3, 0), "")</f>
        <v>3</v>
      </c>
      <c r="F11" s="5">
        <f>IFERROR(VLOOKUP($C11, 'Base sheet'!$C$2:$L$853, 4, 0), "")</f>
        <v>98.028999999999996</v>
      </c>
      <c r="G11" t="str">
        <f>IFERROR(VLOOKUP($C11, 'Base sheet'!$C$2:$L$853, 5, 0), "")</f>
        <v>Late night</v>
      </c>
      <c r="H11" s="4">
        <f>IFERROR(VLOOKUP($C11, 'Base sheet'!$C$2:$L$853, 6, 0), "")</f>
        <v>0.3</v>
      </c>
      <c r="I11">
        <f>IFERROR(VLOOKUP($C11, 'Base sheet'!$C$2:$L$853, 7, 0), "")</f>
        <v>1</v>
      </c>
      <c r="J11">
        <f>IFERROR(VLOOKUP($C11, 'Base sheet'!$C$2:$L$853, 8, 0), "")</f>
        <v>4</v>
      </c>
      <c r="K11" t="str">
        <f>IFERROR(VLOOKUP($C11, 'Base sheet'!$C$2:$L$853, 9, 0), "")</f>
        <v>None</v>
      </c>
      <c r="L11" t="str">
        <f>IFERROR(IF(VLOOKUP($C11, 'Base sheet'!$C$2:$L$853, 10, 0) = 0, "", VLOOKUP($C11, 'Base sheet'!$C$2:$L$853, 10, 0)), "")</f>
        <v/>
      </c>
    </row>
    <row r="12" spans="1:12" x14ac:dyDescent="0.2">
      <c r="A12" t="s">
        <v>1286</v>
      </c>
      <c r="B12" t="s">
        <v>301</v>
      </c>
      <c r="C12" s="7" t="str">
        <f t="shared" si="0"/>
        <v>Guilty as Sin?.Taylor Swift</v>
      </c>
      <c r="D12">
        <f>IFERROR(VLOOKUP($C12, 'Base sheet'!$C$2:$L$853, 2, 0), "")</f>
        <v>3</v>
      </c>
      <c r="E12">
        <f>IFERROR(VLOOKUP($C12, 'Base sheet'!$C$2:$L$853, 3, 0), "")</f>
        <v>2</v>
      </c>
      <c r="F12" s="5">
        <f>IFERROR(VLOOKUP($C12, 'Base sheet'!$C$2:$L$853, 4, 0), "")</f>
        <v>97</v>
      </c>
      <c r="G12" t="str">
        <f>IFERROR(VLOOKUP($C12, 'Base sheet'!$C$2:$L$853, 5, 0), "")</f>
        <v>Pop</v>
      </c>
      <c r="H12" s="4">
        <f>IFERROR(VLOOKUP($C12, 'Base sheet'!$C$2:$L$853, 6, 0), "")</f>
        <v>0.5</v>
      </c>
      <c r="I12">
        <f>IFERROR(VLOOKUP($C12, 'Base sheet'!$C$2:$L$853, 7, 0), "")</f>
        <v>1</v>
      </c>
      <c r="J12">
        <f>IFERROR(VLOOKUP($C12, 'Base sheet'!$C$2:$L$853, 8, 0), "")</f>
        <v>5</v>
      </c>
      <c r="K12" t="str">
        <f>IFERROR(VLOOKUP($C12, 'Base sheet'!$C$2:$L$853, 9, 0), "")</f>
        <v>Falling</v>
      </c>
      <c r="L12" t="str">
        <f>IFERROR(IF(VLOOKUP($C12, 'Base sheet'!$C$2:$L$853, 10, 0) = 0, "", VLOOKUP($C12, 'Base sheet'!$C$2:$L$853, 10, 0)), "")</f>
        <v/>
      </c>
    </row>
    <row r="13" spans="1:12" x14ac:dyDescent="0.2">
      <c r="A13" t="s">
        <v>472</v>
      </c>
      <c r="B13" t="s">
        <v>473</v>
      </c>
      <c r="C13" s="7" t="str">
        <f t="shared" si="0"/>
        <v>In Between.whatever mike</v>
      </c>
      <c r="D13">
        <f>IFERROR(VLOOKUP($C13, 'Base sheet'!$C$2:$L$853, 2, 0), "")</f>
        <v>2</v>
      </c>
      <c r="E13">
        <f>IFERROR(VLOOKUP($C13, 'Base sheet'!$C$2:$L$853, 3, 0), "")</f>
        <v>3</v>
      </c>
      <c r="F13" s="5">
        <f>IFERROR(VLOOKUP($C13, 'Base sheet'!$C$2:$L$853, 4, 0), "")</f>
        <v>90.004999999999995</v>
      </c>
      <c r="G13" t="str">
        <f>IFERROR(VLOOKUP($C13, 'Base sheet'!$C$2:$L$853, 5, 0), "")</f>
        <v>Singer songwriter</v>
      </c>
      <c r="H13" s="4">
        <f>IFERROR(VLOOKUP($C13, 'Base sheet'!$C$2:$L$853, 6, 0), "")</f>
        <v>0.4</v>
      </c>
      <c r="I13">
        <f>IFERROR(VLOOKUP($C13, 'Base sheet'!$C$2:$L$853, 7, 0), "")</f>
        <v>2</v>
      </c>
      <c r="J13">
        <f>IFERROR(VLOOKUP($C13, 'Base sheet'!$C$2:$L$853, 8, 0), "")</f>
        <v>3</v>
      </c>
      <c r="K13" t="str">
        <f>IFERROR(VLOOKUP($C13, 'Base sheet'!$C$2:$L$853, 9, 0), "")</f>
        <v>Rising</v>
      </c>
      <c r="L13" t="str">
        <f>IFERROR(IF(VLOOKUP($C13, 'Base sheet'!$C$2:$L$853, 10, 0) = 0, "", VLOOKUP($C13, 'Base sheet'!$C$2:$L$853, 10, 0)), "")</f>
        <v/>
      </c>
    </row>
    <row r="14" spans="1:12" x14ac:dyDescent="0.2">
      <c r="A14" s="8" t="s">
        <v>484</v>
      </c>
      <c r="B14" t="s">
        <v>485</v>
      </c>
      <c r="C14" s="7" t="str">
        <f t="shared" si="0"/>
        <v>Still in da Disco - Maga Remix.HEDEGAARD,Maga</v>
      </c>
      <c r="D14">
        <f>IFERROR(VLOOKUP($C14, 'Base sheet'!$C$2:$L$853, 2, 0), "")</f>
        <v>4</v>
      </c>
      <c r="E14">
        <f>IFERROR(VLOOKUP($C14, 'Base sheet'!$C$2:$L$853, 3, 0), "")</f>
        <v>3</v>
      </c>
      <c r="F14" s="5">
        <f>IFERROR(VLOOKUP($C14, 'Base sheet'!$C$2:$L$853, 4, 0), "")</f>
        <v>92.956000000000003</v>
      </c>
      <c r="G14" t="str">
        <f>IFERROR(VLOOKUP($C14, 'Base sheet'!$C$2:$L$853, 5, 0), "")</f>
        <v>Electropop, Angry Cali Late Nite</v>
      </c>
      <c r="H14" s="4">
        <f>IFERROR(VLOOKUP($C14, 'Base sheet'!$C$2:$L$853, 6, 0), "")</f>
        <v>7.5399999999999995E-2</v>
      </c>
      <c r="I14">
        <f>IFERROR(VLOOKUP($C14, 'Base sheet'!$C$2:$L$853, 7, 0), "")</f>
        <v>3</v>
      </c>
      <c r="J14">
        <f>IFERROR(VLOOKUP($C14, 'Base sheet'!$C$2:$L$853, 8, 0), "")</f>
        <v>2</v>
      </c>
      <c r="K14" t="str">
        <f>IFERROR(VLOOKUP($C14, 'Base sheet'!$C$2:$L$853, 9, 0), "")</f>
        <v>Falling</v>
      </c>
      <c r="L14" t="str">
        <f>IFERROR(IF(VLOOKUP($C14, 'Base sheet'!$C$2:$L$853, 10, 0) = 0, "", VLOOKUP($C14, 'Base sheet'!$C$2:$L$853, 10, 0)), "")</f>
        <v/>
      </c>
    </row>
    <row r="15" spans="1:12" x14ac:dyDescent="0.2">
      <c r="A15" t="s">
        <v>1337</v>
      </c>
      <c r="B15" t="s">
        <v>1338</v>
      </c>
      <c r="C15" s="7" t="str">
        <f t="shared" si="0"/>
        <v>Activated.Cher Lloyd</v>
      </c>
      <c r="D15">
        <f>IFERROR(VLOOKUP($C15, 'Base sheet'!$C$2:$L$853, 2, 0), "")</f>
        <v>3</v>
      </c>
      <c r="E15">
        <f>IFERROR(VLOOKUP($C15, 'Base sheet'!$C$2:$L$853, 3, 0), "")</f>
        <v>3</v>
      </c>
      <c r="F15" s="5">
        <f>IFERROR(VLOOKUP($C15, 'Base sheet'!$C$2:$L$853, 4, 0), "")</f>
        <v>88</v>
      </c>
      <c r="G15" t="str">
        <f>IFERROR(VLOOKUP($C15, 'Base sheet'!$C$2:$L$853, 5, 0), "")</f>
        <v>Pop</v>
      </c>
      <c r="H15" s="4">
        <f>IFERROR(VLOOKUP($C15, 'Base sheet'!$C$2:$L$853, 6, 0), "")</f>
        <v>0.3</v>
      </c>
      <c r="I15">
        <f>IFERROR(VLOOKUP($C15, 'Base sheet'!$C$2:$L$853, 7, 0), "")</f>
        <v>1</v>
      </c>
      <c r="J15">
        <f>IFERROR(VLOOKUP($C15, 'Base sheet'!$C$2:$L$853, 8, 0), "")</f>
        <v>3</v>
      </c>
      <c r="K15" t="str">
        <f>IFERROR(VLOOKUP($C15, 'Base sheet'!$C$2:$L$853, 9, 0), "")</f>
        <v>None</v>
      </c>
      <c r="L15" t="str">
        <f>IFERROR(IF(VLOOKUP($C15, 'Base sheet'!$C$2:$L$853, 10, 0) = 0, "", VLOOKUP($C15, 'Base sheet'!$C$2:$L$853, 10, 0)), "")</f>
        <v>Explicit</v>
      </c>
    </row>
    <row r="16" spans="1:12" x14ac:dyDescent="0.2">
      <c r="A16" t="s">
        <v>1287</v>
      </c>
      <c r="B16" t="s">
        <v>1288</v>
      </c>
      <c r="C16" s="7" t="str">
        <f t="shared" si="0"/>
        <v>Think it Over.New Constellations</v>
      </c>
      <c r="D16">
        <f>IFERROR(VLOOKUP($C16, 'Base sheet'!$C$2:$L$853, 2, 0), "")</f>
        <v>3</v>
      </c>
      <c r="E16">
        <f>IFERROR(VLOOKUP($C16, 'Base sheet'!$C$2:$L$853, 3, 0), "")</f>
        <v>4</v>
      </c>
      <c r="F16" s="5">
        <f>IFERROR(VLOOKUP($C16, 'Base sheet'!$C$2:$L$853, 4, 0), "")</f>
        <v>109.953</v>
      </c>
      <c r="G16" t="str">
        <f>IFERROR(VLOOKUP($C16, 'Base sheet'!$C$2:$L$853, 5, 0), "")</f>
        <v>Funk pop</v>
      </c>
      <c r="H16" s="4">
        <f>IFERROR(VLOOKUP($C16, 'Base sheet'!$C$2:$L$853, 6, 0), "")</f>
        <v>0.4</v>
      </c>
      <c r="I16">
        <f>IFERROR(VLOOKUP($C16, 'Base sheet'!$C$2:$L$853, 7, 0), "")</f>
        <v>2</v>
      </c>
      <c r="J16">
        <f>IFERROR(VLOOKUP($C16, 'Base sheet'!$C$2:$L$853, 8, 0), "")</f>
        <v>2</v>
      </c>
      <c r="K16" t="str">
        <f>IFERROR(VLOOKUP($C16, 'Base sheet'!$C$2:$L$853, 9, 0), "")</f>
        <v>Rising</v>
      </c>
      <c r="L16" t="str">
        <f>IFERROR(IF(VLOOKUP($C16, 'Base sheet'!$C$2:$L$853, 10, 0) = 0, "", VLOOKUP($C16, 'Base sheet'!$C$2:$L$853, 10, 0)), "")</f>
        <v/>
      </c>
    </row>
    <row r="17" spans="1:12" x14ac:dyDescent="0.2">
      <c r="A17" t="s">
        <v>357</v>
      </c>
      <c r="B17" t="s">
        <v>358</v>
      </c>
      <c r="C17" s="7" t="str">
        <f t="shared" si="0"/>
        <v>Pleasure (feat. RINI).Abrina,RINI</v>
      </c>
      <c r="D17">
        <f>IFERROR(VLOOKUP($C17, 'Base sheet'!$C$2:$L$853, 2, 0), "")</f>
        <v>3</v>
      </c>
      <c r="E17">
        <f>IFERROR(VLOOKUP($C17, 'Base sheet'!$C$2:$L$853, 3, 0), "")</f>
        <v>2</v>
      </c>
      <c r="F17" s="5">
        <f>IFERROR(VLOOKUP($C17, 'Base sheet'!$C$2:$L$853, 4, 0), "")</f>
        <v>89.756</v>
      </c>
      <c r="G17" t="str">
        <f>IFERROR(VLOOKUP($C17, 'Base sheet'!$C$2:$L$853, 5, 0), "")</f>
        <v>R&amp;B</v>
      </c>
      <c r="H17" s="4">
        <f>IFERROR(VLOOKUP($C17, 'Base sheet'!$C$2:$L$853, 6, 0), "")</f>
        <v>0.4</v>
      </c>
      <c r="I17">
        <f>IFERROR(VLOOKUP($C17, 'Base sheet'!$C$2:$L$853, 7, 0), "")</f>
        <v>2</v>
      </c>
      <c r="J17">
        <f>IFERROR(VLOOKUP($C17, 'Base sheet'!$C$2:$L$853, 8, 0), "")</f>
        <v>2</v>
      </c>
      <c r="K17" t="str">
        <f>IFERROR(VLOOKUP($C17, 'Base sheet'!$C$2:$L$853, 9, 0), "")</f>
        <v>Falling</v>
      </c>
      <c r="L17" t="str">
        <f>IFERROR(IF(VLOOKUP($C17, 'Base sheet'!$C$2:$L$853, 10, 0) = 0, "", VLOOKUP($C17, 'Base sheet'!$C$2:$L$853, 10, 0)), "")</f>
        <v/>
      </c>
    </row>
    <row r="18" spans="1:12" x14ac:dyDescent="0.2">
      <c r="A18" t="s">
        <v>1341</v>
      </c>
      <c r="B18" t="s">
        <v>1342</v>
      </c>
      <c r="C18" s="7" t="str">
        <f t="shared" si="0"/>
        <v>Stay With Me (Acoustic).Jake Coco</v>
      </c>
      <c r="D18">
        <f>IFERROR(VLOOKUP($C18, 'Base sheet'!$C$2:$L$853, 2, 0), "")</f>
        <v>2</v>
      </c>
      <c r="E18">
        <f>IFERROR(VLOOKUP($C18, 'Base sheet'!$C$2:$L$853, 3, 0), "")</f>
        <v>2</v>
      </c>
      <c r="F18" s="5">
        <f>IFERROR(VLOOKUP($C18, 'Base sheet'!$C$2:$L$853, 4, 0), "")</f>
        <v>85.027000000000001</v>
      </c>
      <c r="G18" t="str">
        <f>IFERROR(VLOOKUP($C18, 'Base sheet'!$C$2:$L$853, 5, 0), "")</f>
        <v>Singer songwriter, Covers</v>
      </c>
      <c r="H18" s="4">
        <f>IFERROR(VLOOKUP($C18, 'Base sheet'!$C$2:$L$853, 6, 0), "")</f>
        <v>1</v>
      </c>
      <c r="I18">
        <f>IFERROR(VLOOKUP($C18, 'Base sheet'!$C$2:$L$853, 7, 0), "")</f>
        <v>1</v>
      </c>
      <c r="J18">
        <f>IFERROR(VLOOKUP($C18, 'Base sheet'!$C$2:$L$853, 8, 0), "")</f>
        <v>5</v>
      </c>
      <c r="K18" t="str">
        <f>IFERROR(VLOOKUP($C18, 'Base sheet'!$C$2:$L$853, 9, 0), "")</f>
        <v>None</v>
      </c>
      <c r="L18" t="str">
        <f>IFERROR(IF(VLOOKUP($C18, 'Base sheet'!$C$2:$L$853, 10, 0) = 0, "", VLOOKUP($C18, 'Base sheet'!$C$2:$L$853, 10, 0)), "")</f>
        <v/>
      </c>
    </row>
    <row r="19" spans="1:12" x14ac:dyDescent="0.2">
      <c r="A19" t="s">
        <v>501</v>
      </c>
      <c r="B19" t="s">
        <v>502</v>
      </c>
      <c r="C19" s="7" t="str">
        <f t="shared" si="0"/>
        <v>AFU.CAL</v>
      </c>
      <c r="D19">
        <f>IFERROR(VLOOKUP($C19, 'Base sheet'!$C$2:$L$853, 2, 0), "")</f>
        <v>2</v>
      </c>
      <c r="E19">
        <f>IFERROR(VLOOKUP($C19, 'Base sheet'!$C$2:$L$853, 3, 0), "")</f>
        <v>3</v>
      </c>
      <c r="F19" s="5">
        <f>IFERROR(VLOOKUP($C19, 'Base sheet'!$C$2:$L$853, 4, 0), "")</f>
        <v>93.998999999999995</v>
      </c>
      <c r="G19" t="str">
        <f>IFERROR(VLOOKUP($C19, 'Base sheet'!$C$2:$L$853, 5, 0), "")</f>
        <v>Pop</v>
      </c>
      <c r="H19" s="4">
        <f>IFERROR(VLOOKUP($C19, 'Base sheet'!$C$2:$L$853, 6, 0), "")</f>
        <v>0.5</v>
      </c>
      <c r="I19">
        <f>IFERROR(VLOOKUP($C19, 'Base sheet'!$C$2:$L$853, 7, 0), "")</f>
        <v>1</v>
      </c>
      <c r="J19">
        <f>IFERROR(VLOOKUP($C19, 'Base sheet'!$C$2:$L$853, 8, 0), "")</f>
        <v>4</v>
      </c>
      <c r="K19" t="str">
        <f>IFERROR(VLOOKUP($C19, 'Base sheet'!$C$2:$L$853, 9, 0), "")</f>
        <v>Rising</v>
      </c>
      <c r="L19" t="str">
        <f>IFERROR(IF(VLOOKUP($C19, 'Base sheet'!$C$2:$L$853, 10, 0) = 0, "", VLOOKUP($C19, 'Base sheet'!$C$2:$L$853, 10, 0)), "")</f>
        <v>Explicit</v>
      </c>
    </row>
    <row r="20" spans="1:12" x14ac:dyDescent="0.2">
      <c r="A20" t="s">
        <v>394</v>
      </c>
      <c r="B20" t="s">
        <v>395</v>
      </c>
      <c r="C20" s="7" t="str">
        <f t="shared" si="0"/>
        <v>Escapism..RAYE,070 Shake</v>
      </c>
      <c r="D20">
        <f>IFERROR(VLOOKUP($C20, 'Base sheet'!$C$2:$L$853, 2, 0), "")</f>
        <v>3</v>
      </c>
      <c r="E20">
        <f>IFERROR(VLOOKUP($C20, 'Base sheet'!$C$2:$L$853, 3, 0), "")</f>
        <v>3</v>
      </c>
      <c r="F20" s="5">
        <f>IFERROR(VLOOKUP($C20, 'Base sheet'!$C$2:$L$853, 4, 0), "")</f>
        <v>96.106999999999999</v>
      </c>
      <c r="G20" t="str">
        <f>IFERROR(VLOOKUP($C20, 'Base sheet'!$C$2:$L$853, 5, 0), "")</f>
        <v>Rap</v>
      </c>
      <c r="H20" s="4">
        <f>IFERROR(VLOOKUP($C20, 'Base sheet'!$C$2:$L$853, 6, 0), "")</f>
        <v>0.13800000000000001</v>
      </c>
      <c r="I20">
        <f>IFERROR(VLOOKUP($C20, 'Base sheet'!$C$2:$L$853, 7, 0), "")</f>
        <v>2</v>
      </c>
      <c r="J20">
        <f>IFERROR(VLOOKUP($C20, 'Base sheet'!$C$2:$L$853, 8, 0), "")</f>
        <v>3</v>
      </c>
      <c r="K20" t="str">
        <f>IFERROR(VLOOKUP($C20, 'Base sheet'!$C$2:$L$853, 9, 0), "")</f>
        <v>None</v>
      </c>
      <c r="L20" t="str">
        <f>IFERROR(IF(VLOOKUP($C20, 'Base sheet'!$C$2:$L$853, 10, 0) = 0, "", VLOOKUP($C20, 'Base sheet'!$C$2:$L$853, 10, 0)), "")</f>
        <v>Explicit, Fade out at 3:30</v>
      </c>
    </row>
    <row r="21" spans="1:12" x14ac:dyDescent="0.2">
      <c r="A21" t="s">
        <v>857</v>
      </c>
      <c r="B21" t="s">
        <v>858</v>
      </c>
      <c r="C21" s="7" t="str">
        <f t="shared" si="0"/>
        <v>SloMo.Chanel</v>
      </c>
      <c r="D21">
        <f>IFERROR(VLOOKUP($C21, 'Base sheet'!$C$2:$L$853, 2, 0), "")</f>
        <v>3</v>
      </c>
      <c r="E21">
        <f>IFERROR(VLOOKUP($C21, 'Base sheet'!$C$2:$L$853, 3, 0), "")</f>
        <v>3</v>
      </c>
      <c r="F21" s="5">
        <f>IFERROR(VLOOKUP($C21, 'Base sheet'!$C$2:$L$853, 4, 0), "")</f>
        <v>104.962</v>
      </c>
      <c r="G21" t="str">
        <f>IFERROR(VLOOKUP($C21, 'Base sheet'!$C$2:$L$853, 5, 0), "")</f>
        <v>Pop, Non-english</v>
      </c>
      <c r="H21" s="4">
        <f>IFERROR(VLOOKUP($C21, 'Base sheet'!$C$2:$L$853, 6, 0), "")</f>
        <v>0.2</v>
      </c>
      <c r="I21">
        <f>IFERROR(VLOOKUP($C21, 'Base sheet'!$C$2:$L$853, 7, 0), "")</f>
        <v>3</v>
      </c>
      <c r="J21">
        <f>IFERROR(VLOOKUP($C21, 'Base sheet'!$C$2:$L$853, 8, 0), "")</f>
        <v>3</v>
      </c>
      <c r="K21" t="str">
        <f>IFERROR(VLOOKUP($C21, 'Base sheet'!$C$2:$L$853, 9, 0), "")</f>
        <v>None</v>
      </c>
      <c r="L21" t="str">
        <f>IFERROR(IF(VLOOKUP($C21, 'Base sheet'!$C$2:$L$853, 10, 0) = 0, "", VLOOKUP($C21, 'Base sheet'!$C$2:$L$853, 10, 0)), "")</f>
        <v>Latin rhythm</v>
      </c>
    </row>
    <row r="22" spans="1:12" x14ac:dyDescent="0.2">
      <c r="C22" s="7"/>
      <c r="F22" s="5"/>
      <c r="H22" s="4"/>
      <c r="L22"/>
    </row>
    <row r="23" spans="1:12" x14ac:dyDescent="0.2">
      <c r="A23" t="s">
        <v>1258</v>
      </c>
      <c r="B23" t="s">
        <v>1259</v>
      </c>
      <c r="C23" s="7" t="str">
        <f t="shared" si="0"/>
        <v>Brain.Alia</v>
      </c>
      <c r="D23">
        <f>IFERROR(VLOOKUP($C23, 'Base sheet'!$C$2:$L$853, 2, 0), "")</f>
        <v>3</v>
      </c>
      <c r="E23">
        <f>IFERROR(VLOOKUP($C23, 'Base sheet'!$C$2:$L$853, 3, 0), "")</f>
        <v>3</v>
      </c>
      <c r="F23" s="5">
        <f>IFERROR(VLOOKUP($C23, 'Base sheet'!$C$2:$L$853, 4, 0), "")</f>
        <v>90</v>
      </c>
      <c r="G23" t="str">
        <f>IFERROR(VLOOKUP($C23, 'Base sheet'!$C$2:$L$853, 5, 0), "")</f>
        <v>Electropop</v>
      </c>
      <c r="H23" s="4">
        <f>IFERROR(VLOOKUP($C23, 'Base sheet'!$C$2:$L$853, 6, 0), "")</f>
        <v>0.2</v>
      </c>
      <c r="I23">
        <f>IFERROR(VLOOKUP($C23, 'Base sheet'!$C$2:$L$853, 7, 0), "")</f>
        <v>2</v>
      </c>
      <c r="J23">
        <f>IFERROR(VLOOKUP($C23, 'Base sheet'!$C$2:$L$853, 8, 0), "")</f>
        <v>3</v>
      </c>
      <c r="K23" t="str">
        <f>IFERROR(VLOOKUP($C23, 'Base sheet'!$C$2:$L$853, 9, 0), "")</f>
        <v>None</v>
      </c>
      <c r="L23" t="str">
        <f>IFERROR(IF(VLOOKUP($C23, 'Base sheet'!$C$2:$L$853, 10, 0) = 0, "", VLOOKUP($C23, 'Base sheet'!$C$2:$L$853, 10, 0)), "")</f>
        <v/>
      </c>
    </row>
    <row r="24" spans="1:12" x14ac:dyDescent="0.2">
      <c r="A24" t="s">
        <v>78</v>
      </c>
      <c r="B24" t="s">
        <v>79</v>
      </c>
      <c r="C24" s="7" t="str">
        <f t="shared" si="0"/>
        <v>If I Wrote You a Song.Rubber Band,Grant Trammel</v>
      </c>
      <c r="D24">
        <f>IFERROR(VLOOKUP($C24, 'Base sheet'!$C$2:$L$853, 2, 0), "")</f>
        <v>3</v>
      </c>
      <c r="E24">
        <f>IFERROR(VLOOKUP($C24, 'Base sheet'!$C$2:$L$853, 3, 0), "")</f>
        <v>2</v>
      </c>
      <c r="F24" s="5">
        <f>IFERROR(VLOOKUP($C24, 'Base sheet'!$C$2:$L$853, 4, 0), "")</f>
        <v>93.025999999999996</v>
      </c>
      <c r="G24" t="str">
        <f>IFERROR(VLOOKUP($C24, 'Base sheet'!$C$2:$L$853, 5, 0), "")</f>
        <v>Singer songwriter</v>
      </c>
      <c r="H24" s="4">
        <f>IFERROR(VLOOKUP($C24, 'Base sheet'!$C$2:$L$853, 6, 0), "")</f>
        <v>0.77100000000000002</v>
      </c>
      <c r="I24">
        <f>IFERROR(VLOOKUP($C24, 'Base sheet'!$C$2:$L$853, 7, 0), "")</f>
        <v>2</v>
      </c>
      <c r="J24">
        <f>IFERROR(VLOOKUP($C24, 'Base sheet'!$C$2:$L$853, 8, 0), "")</f>
        <v>2</v>
      </c>
      <c r="K24" t="str">
        <f>IFERROR(VLOOKUP($C24, 'Base sheet'!$C$2:$L$853, 9, 0), "")</f>
        <v>Falling</v>
      </c>
      <c r="L24" t="str">
        <f>IFERROR(IF(VLOOKUP($C24, 'Base sheet'!$C$2:$L$853, 10, 0) = 0, "", VLOOKUP($C24, 'Base sheet'!$C$2:$L$853, 10, 0)), "")</f>
        <v/>
      </c>
    </row>
    <row r="25" spans="1:12" x14ac:dyDescent="0.2">
      <c r="A25" t="s">
        <v>367</v>
      </c>
      <c r="B25" t="s">
        <v>368</v>
      </c>
      <c r="C25" s="7" t="str">
        <f t="shared" si="0"/>
        <v>Talia.King Princess</v>
      </c>
      <c r="D25">
        <f>IFERROR(VLOOKUP($C25, 'Base sheet'!$C$2:$L$853, 2, 0), "")</f>
        <v>2</v>
      </c>
      <c r="E25">
        <f>IFERROR(VLOOKUP($C25, 'Base sheet'!$C$2:$L$853, 3, 0), "")</f>
        <v>2</v>
      </c>
      <c r="F25" s="5">
        <f>IFERROR(VLOOKUP($C25, 'Base sheet'!$C$2:$L$853, 4, 0), "")</f>
        <v>91</v>
      </c>
      <c r="G25" t="str">
        <f>IFERROR(VLOOKUP($C25, 'Base sheet'!$C$2:$L$853, 5, 0), "")</f>
        <v>Pop</v>
      </c>
      <c r="H25" s="4">
        <f>IFERROR(VLOOKUP($C25, 'Base sheet'!$C$2:$L$853, 6, 0), "")</f>
        <v>0.4</v>
      </c>
      <c r="I25">
        <f>IFERROR(VLOOKUP($C25, 'Base sheet'!$C$2:$L$853, 7, 0), "")</f>
        <v>3</v>
      </c>
      <c r="J25">
        <f>IFERROR(VLOOKUP($C25, 'Base sheet'!$C$2:$L$853, 8, 0), "")</f>
        <v>4</v>
      </c>
      <c r="K25" t="str">
        <f>IFERROR(VLOOKUP($C25, 'Base sheet'!$C$2:$L$853, 9, 0), "")</f>
        <v>None</v>
      </c>
      <c r="L25" t="str">
        <f>IFERROR(IF(VLOOKUP($C25, 'Base sheet'!$C$2:$L$853, 10, 0) = 0, "", VLOOKUP($C25, 'Base sheet'!$C$2:$L$853, 10, 0)), "")</f>
        <v/>
      </c>
    </row>
    <row r="26" spans="1:12" x14ac:dyDescent="0.2">
      <c r="A26" t="s">
        <v>1307</v>
      </c>
      <c r="B26" t="s">
        <v>1308</v>
      </c>
      <c r="C26" s="7" t="str">
        <f t="shared" si="0"/>
        <v>In and Out.Drax Project</v>
      </c>
      <c r="D26">
        <f>IFERROR(VLOOKUP($C26, 'Base sheet'!$C$2:$L$853, 2, 0), "")</f>
        <v>3</v>
      </c>
      <c r="E26">
        <f>IFERROR(VLOOKUP($C26, 'Base sheet'!$C$2:$L$853, 3, 0), "")</f>
        <v>3</v>
      </c>
      <c r="F26" s="5">
        <f>IFERROR(VLOOKUP($C26, 'Base sheet'!$C$2:$L$853, 4, 0), "")</f>
        <v>98.007000000000005</v>
      </c>
      <c r="G26" t="str">
        <f>IFERROR(VLOOKUP($C26, 'Base sheet'!$C$2:$L$853, 5, 0), "")</f>
        <v>Funk pop</v>
      </c>
      <c r="H26" s="4">
        <f>IFERROR(VLOOKUP($C26, 'Base sheet'!$C$2:$L$853, 6, 0), "")</f>
        <v>0.4</v>
      </c>
      <c r="I26">
        <f>IFERROR(VLOOKUP($C26, 'Base sheet'!$C$2:$L$853, 7, 0), "")</f>
        <v>2</v>
      </c>
      <c r="J26">
        <f>IFERROR(VLOOKUP($C26, 'Base sheet'!$C$2:$L$853, 8, 0), "")</f>
        <v>3</v>
      </c>
      <c r="K26" t="str">
        <f>IFERROR(VLOOKUP($C26, 'Base sheet'!$C$2:$L$853, 9, 0), "")</f>
        <v>None</v>
      </c>
      <c r="L26" t="str">
        <f>IFERROR(IF(VLOOKUP($C26, 'Base sheet'!$C$2:$L$853, 10, 0) = 0, "", VLOOKUP($C26, 'Base sheet'!$C$2:$L$853, 10, 0)), "")</f>
        <v/>
      </c>
    </row>
    <row r="27" spans="1:12" x14ac:dyDescent="0.2">
      <c r="A27" t="s">
        <v>402</v>
      </c>
      <c r="B27" t="s">
        <v>403</v>
      </c>
      <c r="C27" s="7" t="str">
        <f t="shared" si="0"/>
        <v>Chuck Taylor.Connor Price,SIRI</v>
      </c>
      <c r="D27">
        <f>IFERROR(VLOOKUP($C27, 'Base sheet'!$C$2:$L$853, 2, 0), "")</f>
        <v>3</v>
      </c>
      <c r="E27">
        <f>IFERROR(VLOOKUP($C27, 'Base sheet'!$C$2:$L$853, 3, 0), "")</f>
        <v>4</v>
      </c>
      <c r="F27" s="5">
        <f>IFERROR(VLOOKUP($C27, 'Base sheet'!$C$2:$L$853, 4, 0), "")</f>
        <v>102.059</v>
      </c>
      <c r="G27" t="str">
        <f>IFERROR(VLOOKUP($C27, 'Base sheet'!$C$2:$L$853, 5, 0), "")</f>
        <v>Angry Cali Late Nite</v>
      </c>
      <c r="H27" s="4">
        <f>IFERROR(VLOOKUP($C27, 'Base sheet'!$C$2:$L$853, 6, 0), "")</f>
        <v>0.3</v>
      </c>
      <c r="I27">
        <f>IFERROR(VLOOKUP($C27, 'Base sheet'!$C$2:$L$853, 7, 0), "")</f>
        <v>2</v>
      </c>
      <c r="J27">
        <f>IFERROR(VLOOKUP($C27, 'Base sheet'!$C$2:$L$853, 8, 0), "")</f>
        <v>2</v>
      </c>
      <c r="K27" t="str">
        <f>IFERROR(VLOOKUP($C27, 'Base sheet'!$C$2:$L$853, 9, 0), "")</f>
        <v>Rising</v>
      </c>
      <c r="L27" t="str">
        <f>IFERROR(IF(VLOOKUP($C27, 'Base sheet'!$C$2:$L$853, 10, 0) = 0, "", VLOOKUP($C27, 'Base sheet'!$C$2:$L$853, 10, 0)), "")</f>
        <v/>
      </c>
    </row>
    <row r="28" spans="1:12" x14ac:dyDescent="0.2">
      <c r="A28" t="s">
        <v>175</v>
      </c>
      <c r="B28" t="s">
        <v>176</v>
      </c>
      <c r="C28" s="7" t="str">
        <f t="shared" si="0"/>
        <v>Do Me Like A Drug.Emmanuel Franco</v>
      </c>
      <c r="D28">
        <f>IFERROR(VLOOKUP($C28, 'Base sheet'!$C$2:$L$853, 2, 0), "")</f>
        <v>3</v>
      </c>
      <c r="E28">
        <f>IFERROR(VLOOKUP($C28, 'Base sheet'!$C$2:$L$853, 3, 0), "")</f>
        <v>3</v>
      </c>
      <c r="F28" s="5">
        <f>IFERROR(VLOOKUP($C28, 'Base sheet'!$C$2:$L$853, 4, 0), "")</f>
        <v>106.985</v>
      </c>
      <c r="G28" t="str">
        <f>IFERROR(VLOOKUP($C28, 'Base sheet'!$C$2:$L$853, 5, 0), "")</f>
        <v>Funk pop</v>
      </c>
      <c r="H28" s="4">
        <f>IFERROR(VLOOKUP($C28, 'Base sheet'!$C$2:$L$853, 6, 0), "")</f>
        <v>0.4</v>
      </c>
      <c r="I28">
        <f>IFERROR(VLOOKUP($C28, 'Base sheet'!$C$2:$L$853, 7, 0), "")</f>
        <v>1</v>
      </c>
      <c r="J28">
        <f>IFERROR(VLOOKUP($C28, 'Base sheet'!$C$2:$L$853, 8, 0), "")</f>
        <v>5</v>
      </c>
      <c r="K28" t="str">
        <f>IFERROR(VLOOKUP($C28, 'Base sheet'!$C$2:$L$853, 9, 0), "")</f>
        <v>None</v>
      </c>
      <c r="L28" t="str">
        <f>IFERROR(IF(VLOOKUP($C28, 'Base sheet'!$C$2:$L$853, 10, 0) = 0, "", VLOOKUP($C28, 'Base sheet'!$C$2:$L$853, 10, 0)), "")</f>
        <v/>
      </c>
    </row>
    <row r="29" spans="1:12" x14ac:dyDescent="0.2">
      <c r="A29" t="s">
        <v>1293</v>
      </c>
      <c r="B29" t="s">
        <v>1294</v>
      </c>
      <c r="C29" s="7" t="str">
        <f t="shared" si="0"/>
        <v>Her Diamonds.Rob Thomas</v>
      </c>
      <c r="D29">
        <f>IFERROR(VLOOKUP($C29, 'Base sheet'!$C$2:$L$853, 2, 0), "")</f>
        <v>3</v>
      </c>
      <c r="E29">
        <f>IFERROR(VLOOKUP($C29, 'Base sheet'!$C$2:$L$853, 3, 0), "")</f>
        <v>3</v>
      </c>
      <c r="F29" s="5">
        <f>IFERROR(VLOOKUP($C29, 'Base sheet'!$C$2:$L$853, 4, 0), "")</f>
        <v>87.605999999999995</v>
      </c>
      <c r="G29" t="str">
        <f>IFERROR(VLOOKUP($C29, 'Base sheet'!$C$2:$L$853, 5, 0), "")</f>
        <v>Throwback</v>
      </c>
      <c r="H29" s="4">
        <f>IFERROR(VLOOKUP($C29, 'Base sheet'!$C$2:$L$853, 6, 0), "")</f>
        <v>0.4</v>
      </c>
      <c r="I29">
        <f>IFERROR(VLOOKUP($C29, 'Base sheet'!$C$2:$L$853, 7, 0), "")</f>
        <v>2</v>
      </c>
      <c r="J29">
        <f>IFERROR(VLOOKUP($C29, 'Base sheet'!$C$2:$L$853, 8, 0), "")</f>
        <v>4</v>
      </c>
      <c r="K29" t="str">
        <f>IFERROR(VLOOKUP($C29, 'Base sheet'!$C$2:$L$853, 9, 0), "")</f>
        <v>None</v>
      </c>
      <c r="L29" t="str">
        <f>IFERROR(IF(VLOOKUP($C29, 'Base sheet'!$C$2:$L$853, 10, 0) = 0, "", VLOOKUP($C29, 'Base sheet'!$C$2:$L$853, 10, 0)), "")</f>
        <v>Fade out at 3:55</v>
      </c>
    </row>
    <row r="30" spans="1:12" x14ac:dyDescent="0.2">
      <c r="A30" t="s">
        <v>428</v>
      </c>
      <c r="B30" t="s">
        <v>429</v>
      </c>
      <c r="C30" s="7" t="str">
        <f t="shared" si="0"/>
        <v>Over-the-Ocean Call.Lizzy McAlpine</v>
      </c>
      <c r="D30">
        <f>IFERROR(VLOOKUP($C30, 'Base sheet'!$C$2:$L$853, 2, 0), "")</f>
        <v>2</v>
      </c>
      <c r="E30">
        <f>IFERROR(VLOOKUP($C30, 'Base sheet'!$C$2:$L$853, 3, 0), "")</f>
        <v>2</v>
      </c>
      <c r="F30" s="5">
        <f>IFERROR(VLOOKUP($C30, 'Base sheet'!$C$2:$L$853, 4, 0), "")</f>
        <v>92.012</v>
      </c>
      <c r="G30" t="str">
        <f>IFERROR(VLOOKUP($C30, 'Base sheet'!$C$2:$L$853, 5, 0), "")</f>
        <v>Pop</v>
      </c>
      <c r="H30" s="4">
        <f>IFERROR(VLOOKUP($C30, 'Base sheet'!$C$2:$L$853, 6, 0), "")</f>
        <v>0.80600000000000005</v>
      </c>
      <c r="I30">
        <f>IFERROR(VLOOKUP($C30, 'Base sheet'!$C$2:$L$853, 7, 0), "")</f>
        <v>2</v>
      </c>
      <c r="J30">
        <f>IFERROR(VLOOKUP($C30, 'Base sheet'!$C$2:$L$853, 8, 0), "")</f>
        <v>3</v>
      </c>
      <c r="K30" t="str">
        <f>IFERROR(VLOOKUP($C30, 'Base sheet'!$C$2:$L$853, 9, 0), "")</f>
        <v>None</v>
      </c>
      <c r="L30" t="str">
        <f>IFERROR(IF(VLOOKUP($C30, 'Base sheet'!$C$2:$L$853, 10, 0) = 0, "", VLOOKUP($C30, 'Base sheet'!$C$2:$L$853, 10, 0)), "")</f>
        <v/>
      </c>
    </row>
    <row r="31" spans="1:12" x14ac:dyDescent="0.2">
      <c r="C31" s="7"/>
      <c r="F31" s="5"/>
      <c r="H31" s="4"/>
      <c r="L31"/>
    </row>
    <row r="32" spans="1:12" x14ac:dyDescent="0.2">
      <c r="A32" t="s">
        <v>1065</v>
      </c>
      <c r="B32" t="s">
        <v>5</v>
      </c>
      <c r="C32" s="7" t="str">
        <f t="shared" si="0"/>
        <v>Levitating.Dua Lipa</v>
      </c>
      <c r="D32">
        <f>IFERROR(VLOOKUP($C32, 'Base sheet'!$C$2:$L$853, 2, 0), "")</f>
        <v>3</v>
      </c>
      <c r="E32">
        <f>IFERROR(VLOOKUP($C32, 'Base sheet'!$C$2:$L$853, 3, 0), "")</f>
        <v>4</v>
      </c>
      <c r="F32" s="5">
        <f>IFERROR(VLOOKUP($C32, 'Base sheet'!$C$2:$L$853, 4, 0), "")</f>
        <v>103.014</v>
      </c>
      <c r="G32" t="str">
        <f>IFERROR(VLOOKUP($C32, 'Base sheet'!$C$2:$L$853, 5, 0), "")</f>
        <v>Pop</v>
      </c>
      <c r="H32" s="4">
        <f>IFERROR(VLOOKUP($C32, 'Base sheet'!$C$2:$L$853, 6, 0), "")</f>
        <v>0.3</v>
      </c>
      <c r="I32">
        <f>IFERROR(VLOOKUP($C32, 'Base sheet'!$C$2:$L$853, 7, 0), "")</f>
        <v>1</v>
      </c>
      <c r="J32">
        <f>IFERROR(VLOOKUP($C32, 'Base sheet'!$C$2:$L$853, 8, 0), "")</f>
        <v>5</v>
      </c>
      <c r="K32" t="str">
        <f>IFERROR(VLOOKUP($C32, 'Base sheet'!$C$2:$L$853, 9, 0), "")</f>
        <v>Rising</v>
      </c>
      <c r="L32" t="str">
        <f>IFERROR(IF(VLOOKUP($C32, 'Base sheet'!$C$2:$L$853, 10, 0) = 0, "", VLOOKUP($C32, 'Base sheet'!$C$2:$L$853, 10, 0)), "")</f>
        <v/>
      </c>
    </row>
    <row r="33" spans="1:12" x14ac:dyDescent="0.2">
      <c r="A33" t="s">
        <v>1299</v>
      </c>
      <c r="B33" t="s">
        <v>1300</v>
      </c>
      <c r="C33" s="7" t="str">
        <f t="shared" si="0"/>
        <v>Jump.Tyla,Gunna,Skillibeng</v>
      </c>
      <c r="D33">
        <f>IFERROR(VLOOKUP($C33, 'Base sheet'!$C$2:$L$853, 2, 0), "")</f>
        <v>3</v>
      </c>
      <c r="E33">
        <f>IFERROR(VLOOKUP($C33, 'Base sheet'!$C$2:$L$853, 3, 0), "")</f>
        <v>3</v>
      </c>
      <c r="F33" s="5">
        <f>IFERROR(VLOOKUP($C33, 'Base sheet'!$C$2:$L$853, 4, 0), "")</f>
        <v>100.104</v>
      </c>
      <c r="G33" t="str">
        <f>IFERROR(VLOOKUP($C33, 'Base sheet'!$C$2:$L$853, 5, 0), "")</f>
        <v>Afrobeats</v>
      </c>
      <c r="H33" s="4">
        <f>IFERROR(VLOOKUP($C33, 'Base sheet'!$C$2:$L$853, 6, 0), "")</f>
        <v>0.6</v>
      </c>
      <c r="I33">
        <f>IFERROR(VLOOKUP($C33, 'Base sheet'!$C$2:$L$853, 7, 0), "")</f>
        <v>4</v>
      </c>
      <c r="J33">
        <f>IFERROR(VLOOKUP($C33, 'Base sheet'!$C$2:$L$853, 8, 0), "")</f>
        <v>2</v>
      </c>
      <c r="K33" t="str">
        <f>IFERROR(VLOOKUP($C33, 'Base sheet'!$C$2:$L$853, 9, 0), "")</f>
        <v>None</v>
      </c>
      <c r="L33" t="str">
        <f>IFERROR(IF(VLOOKUP($C33, 'Base sheet'!$C$2:$L$853, 10, 0) = 0, "", VLOOKUP($C33, 'Base sheet'!$C$2:$L$853, 10, 0)), "")</f>
        <v/>
      </c>
    </row>
    <row r="34" spans="1:12" x14ac:dyDescent="0.2">
      <c r="A34" t="s">
        <v>143</v>
      </c>
      <c r="B34" t="s">
        <v>144</v>
      </c>
      <c r="C34" s="7" t="str">
        <f t="shared" si="0"/>
        <v>Green Tea &amp; Honey.Dane Amar,Jereena Montemayor</v>
      </c>
      <c r="D34">
        <f>IFERROR(VLOOKUP($C34, 'Base sheet'!$C$2:$L$853, 2, 0), "")</f>
        <v>2</v>
      </c>
      <c r="E34">
        <f>IFERROR(VLOOKUP($C34, 'Base sheet'!$C$2:$L$853, 3, 0), "")</f>
        <v>2</v>
      </c>
      <c r="F34" s="5">
        <f>IFERROR(VLOOKUP($C34, 'Base sheet'!$C$2:$L$853, 4, 0), "")</f>
        <v>94.869</v>
      </c>
      <c r="G34" t="str">
        <f>IFERROR(VLOOKUP($C34, 'Base sheet'!$C$2:$L$853, 5, 0), "")</f>
        <v>Singer songwriter, R&amp;B</v>
      </c>
      <c r="H34" s="4">
        <f>IFERROR(VLOOKUP($C34, 'Base sheet'!$C$2:$L$853, 6, 0), "")</f>
        <v>1</v>
      </c>
      <c r="I34">
        <f>IFERROR(VLOOKUP($C34, 'Base sheet'!$C$2:$L$853, 7, 0), "")</f>
        <v>1</v>
      </c>
      <c r="J34">
        <f>IFERROR(VLOOKUP($C34, 'Base sheet'!$C$2:$L$853, 8, 0), "")</f>
        <v>3</v>
      </c>
      <c r="K34" t="str">
        <f>IFERROR(VLOOKUP($C34, 'Base sheet'!$C$2:$L$853, 9, 0), "")</f>
        <v>None</v>
      </c>
      <c r="L34" t="str">
        <f>IFERROR(IF(VLOOKUP($C34, 'Base sheet'!$C$2:$L$853, 10, 0) = 0, "", VLOOKUP($C34, 'Base sheet'!$C$2:$L$853, 10, 0)), "")</f>
        <v>End at 3:37</v>
      </c>
    </row>
    <row r="35" spans="1:12" x14ac:dyDescent="0.2">
      <c r="A35" t="s">
        <v>902</v>
      </c>
      <c r="B35" t="s">
        <v>903</v>
      </c>
      <c r="C35" s="7" t="str">
        <f t="shared" si="0"/>
        <v>Waves - Acoustic.Dean Lewis</v>
      </c>
      <c r="D35">
        <f>IFERROR(VLOOKUP($C35, 'Base sheet'!$C$2:$L$853, 2, 0), "")</f>
        <v>1</v>
      </c>
      <c r="E35">
        <f>IFERROR(VLOOKUP($C35, 'Base sheet'!$C$2:$L$853, 3, 0), "")</f>
        <v>2</v>
      </c>
      <c r="F35" s="5">
        <f>IFERROR(VLOOKUP($C35, 'Base sheet'!$C$2:$L$853, 4, 0), "")</f>
        <v>88.686999999999998</v>
      </c>
      <c r="G35" t="str">
        <f>IFERROR(VLOOKUP($C35, 'Base sheet'!$C$2:$L$853, 5, 0), "")</f>
        <v>Singer songwriter</v>
      </c>
      <c r="H35" s="4">
        <f>IFERROR(VLOOKUP($C35, 'Base sheet'!$C$2:$L$853, 6, 0), "")</f>
        <v>0.8</v>
      </c>
      <c r="I35">
        <f>IFERROR(VLOOKUP($C35, 'Base sheet'!$C$2:$L$853, 7, 0), "")</f>
        <v>4</v>
      </c>
      <c r="J35">
        <f>IFERROR(VLOOKUP($C35, 'Base sheet'!$C$2:$L$853, 8, 0), "")</f>
        <v>4</v>
      </c>
      <c r="K35" t="str">
        <f>IFERROR(VLOOKUP($C35, 'Base sheet'!$C$2:$L$853, 9, 0), "")</f>
        <v>Rising</v>
      </c>
      <c r="L35" t="str">
        <f>IFERROR(IF(VLOOKUP($C35, 'Base sheet'!$C$2:$L$853, 10, 0) = 0, "", VLOOKUP($C35, 'Base sheet'!$C$2:$L$853, 10, 0)), "")</f>
        <v/>
      </c>
    </row>
    <row r="36" spans="1:12" x14ac:dyDescent="0.2">
      <c r="A36" t="s">
        <v>371</v>
      </c>
      <c r="B36" t="s">
        <v>372</v>
      </c>
      <c r="C36" s="7" t="str">
        <f t="shared" si="0"/>
        <v>Sugar Honey Iced Tea (S.H.I.T.).Princess Nokia</v>
      </c>
      <c r="D36">
        <f>IFERROR(VLOOKUP($C36, 'Base sheet'!$C$2:$L$853, 2, 0), "")</f>
        <v>3</v>
      </c>
      <c r="E36">
        <f>IFERROR(VLOOKUP($C36, 'Base sheet'!$C$2:$L$853, 3, 0), "")</f>
        <v>3</v>
      </c>
      <c r="F36" s="5">
        <f>IFERROR(VLOOKUP($C36, 'Base sheet'!$C$2:$L$853, 4, 0), "")</f>
        <v>95.180999999999997</v>
      </c>
      <c r="G36" t="str">
        <f>IFERROR(VLOOKUP($C36, 'Base sheet'!$C$2:$L$853, 5, 0), "")</f>
        <v>Rap, Baddie pop</v>
      </c>
      <c r="H36" s="4">
        <f>IFERROR(VLOOKUP($C36, 'Base sheet'!$C$2:$L$853, 6, 0), "")</f>
        <v>0.4</v>
      </c>
      <c r="I36">
        <f>IFERROR(VLOOKUP($C36, 'Base sheet'!$C$2:$L$853, 7, 0), "")</f>
        <v>3</v>
      </c>
      <c r="J36">
        <f>IFERROR(VLOOKUP($C36, 'Base sheet'!$C$2:$L$853, 8, 0), "")</f>
        <v>3</v>
      </c>
      <c r="K36" t="str">
        <f>IFERROR(VLOOKUP($C36, 'Base sheet'!$C$2:$L$853, 9, 0), "")</f>
        <v>None</v>
      </c>
      <c r="L36" t="str">
        <f>IFERROR(IF(VLOOKUP($C36, 'Base sheet'!$C$2:$L$853, 10, 0) = 0, "", VLOOKUP($C36, 'Base sheet'!$C$2:$L$853, 10, 0)), "")</f>
        <v>Explicit</v>
      </c>
    </row>
    <row r="37" spans="1:12" x14ac:dyDescent="0.2">
      <c r="A37" t="s">
        <v>849</v>
      </c>
      <c r="B37" t="s">
        <v>245</v>
      </c>
      <c r="C37" s="7" t="str">
        <f t="shared" si="0"/>
        <v>Thinkin Bout You.Ciara</v>
      </c>
      <c r="D37">
        <f>IFERROR(VLOOKUP($C37, 'Base sheet'!$C$2:$L$853, 2, 0), "")</f>
        <v>3</v>
      </c>
      <c r="E37">
        <f>IFERROR(VLOOKUP($C37, 'Base sheet'!$C$2:$L$853, 3, 0), "")</f>
        <v>3</v>
      </c>
      <c r="F37" s="5">
        <f>IFERROR(VLOOKUP($C37, 'Base sheet'!$C$2:$L$853, 4, 0), "")</f>
        <v>106.988</v>
      </c>
      <c r="G37" t="str">
        <f>IFERROR(VLOOKUP($C37, 'Base sheet'!$C$2:$L$853, 5, 0), "")</f>
        <v>Pop</v>
      </c>
      <c r="H37" s="4">
        <f>IFERROR(VLOOKUP($C37, 'Base sheet'!$C$2:$L$853, 6, 0), "")</f>
        <v>0.4</v>
      </c>
      <c r="I37">
        <f>IFERROR(VLOOKUP($C37, 'Base sheet'!$C$2:$L$853, 7, 0), "")</f>
        <v>1</v>
      </c>
      <c r="J37">
        <f>IFERROR(VLOOKUP($C37, 'Base sheet'!$C$2:$L$853, 8, 0), "")</f>
        <v>4</v>
      </c>
      <c r="K37" t="str">
        <f>IFERROR(VLOOKUP($C37, 'Base sheet'!$C$2:$L$853, 9, 0), "")</f>
        <v>None</v>
      </c>
      <c r="L37" t="str">
        <f>IFERROR(IF(VLOOKUP($C37, 'Base sheet'!$C$2:$L$853, 10, 0) = 0, "", VLOOKUP($C37, 'Base sheet'!$C$2:$L$853, 10, 0)), "")</f>
        <v/>
      </c>
    </row>
    <row r="38" spans="1:12" x14ac:dyDescent="0.2">
      <c r="A38" t="s">
        <v>497</v>
      </c>
      <c r="B38" t="s">
        <v>498</v>
      </c>
      <c r="C38" s="7" t="str">
        <f t="shared" si="0"/>
        <v>Forgive Me.Sofi Tukker,Mahmut Orhan</v>
      </c>
      <c r="D38">
        <f>IFERROR(VLOOKUP($C38, 'Base sheet'!$C$2:$L$853, 2, 0), "")</f>
        <v>2</v>
      </c>
      <c r="E38">
        <f>IFERROR(VLOOKUP($C38, 'Base sheet'!$C$2:$L$853, 3, 0), "")</f>
        <v>3</v>
      </c>
      <c r="F38" s="5">
        <f>IFERROR(VLOOKUP($C38, 'Base sheet'!$C$2:$L$853, 4, 0), "")</f>
        <v>100.102</v>
      </c>
      <c r="G38" t="str">
        <f>IFERROR(VLOOKUP($C38, 'Base sheet'!$C$2:$L$853, 5, 0), "")</f>
        <v>Electropop</v>
      </c>
      <c r="H38" s="4">
        <f>IFERROR(VLOOKUP($C38, 'Base sheet'!$C$2:$L$853, 6, 0), "")</f>
        <v>0.16800000000000001</v>
      </c>
      <c r="I38">
        <f>IFERROR(VLOOKUP($C38, 'Base sheet'!$C$2:$L$853, 7, 0), "")</f>
        <v>4</v>
      </c>
      <c r="J38">
        <f>IFERROR(VLOOKUP($C38, 'Base sheet'!$C$2:$L$853, 8, 0), "")</f>
        <v>4</v>
      </c>
      <c r="K38" t="str">
        <f>IFERROR(VLOOKUP($C38, 'Base sheet'!$C$2:$L$853, 9, 0), "")</f>
        <v>Rising</v>
      </c>
      <c r="L38" t="str">
        <f>IFERROR(IF(VLOOKUP($C38, 'Base sheet'!$C$2:$L$853, 10, 0) = 0, "", VLOOKUP($C38, 'Base sheet'!$C$2:$L$853, 10, 0)), "")</f>
        <v/>
      </c>
    </row>
    <row r="39" spans="1:12" x14ac:dyDescent="0.2">
      <c r="A39" t="s">
        <v>1154</v>
      </c>
      <c r="B39" t="s">
        <v>657</v>
      </c>
      <c r="C39" s="7" t="str">
        <f t="shared" si="0"/>
        <v>Thoughts.Sasha Alex Sloan</v>
      </c>
      <c r="D39">
        <f>IFERROR(VLOOKUP($C39, 'Base sheet'!$C$2:$L$853, 2, 0), "")</f>
        <v>2</v>
      </c>
      <c r="E39">
        <f>IFERROR(VLOOKUP($C39, 'Base sheet'!$C$2:$L$853, 3, 0), "")</f>
        <v>2</v>
      </c>
      <c r="F39" s="5">
        <f>IFERROR(VLOOKUP($C39, 'Base sheet'!$C$2:$L$853, 4, 0), "")</f>
        <v>90.010999999999996</v>
      </c>
      <c r="G39" t="str">
        <f>IFERROR(VLOOKUP($C39, 'Base sheet'!$C$2:$L$853, 5, 0), "")</f>
        <v>Singer songwriter</v>
      </c>
      <c r="H39" s="4">
        <f>IFERROR(VLOOKUP($C39, 'Base sheet'!$C$2:$L$853, 6, 0), "")</f>
        <v>0.5</v>
      </c>
      <c r="I39">
        <f>IFERROR(VLOOKUP($C39, 'Base sheet'!$C$2:$L$853, 7, 0), "")</f>
        <v>2</v>
      </c>
      <c r="J39">
        <f>IFERROR(VLOOKUP($C39, 'Base sheet'!$C$2:$L$853, 8, 0), "")</f>
        <v>2</v>
      </c>
      <c r="K39" t="str">
        <f>IFERROR(VLOOKUP($C39, 'Base sheet'!$C$2:$L$853, 9, 0), "")</f>
        <v>None</v>
      </c>
      <c r="L39" t="str">
        <f>IFERROR(IF(VLOOKUP($C39, 'Base sheet'!$C$2:$L$853, 10, 0) = 0, "", VLOOKUP($C39, 'Base sheet'!$C$2:$L$853, 10, 0)), "")</f>
        <v/>
      </c>
    </row>
    <row r="40" spans="1:12" x14ac:dyDescent="0.2">
      <c r="A40" s="7" t="s">
        <v>679</v>
      </c>
      <c r="B40" t="s">
        <v>680</v>
      </c>
      <c r="C40" s="7" t="str">
        <f t="shared" si="0"/>
        <v>Breathe.Years &amp; Years</v>
      </c>
      <c r="D40">
        <f>IFERROR(VLOOKUP($C40, 'Base sheet'!$C$2:$L$853, 2, 0), "")</f>
        <v>3</v>
      </c>
      <c r="E40">
        <f>IFERROR(VLOOKUP($C40, 'Base sheet'!$C$2:$L$853, 3, 0), "")</f>
        <v>2</v>
      </c>
      <c r="F40" s="5">
        <f>IFERROR(VLOOKUP($C40, 'Base sheet'!$C$2:$L$853, 4, 0), "")</f>
        <v>92.057000000000002</v>
      </c>
      <c r="G40" t="str">
        <f>IFERROR(VLOOKUP($C40, 'Base sheet'!$C$2:$L$853, 5, 0), "")</f>
        <v>Pop</v>
      </c>
      <c r="H40" s="4">
        <f>IFERROR(VLOOKUP($C40, 'Base sheet'!$C$2:$L$853, 6, 0), "")</f>
        <v>0.3</v>
      </c>
      <c r="I40">
        <f>IFERROR(VLOOKUP($C40, 'Base sheet'!$C$2:$L$853, 7, 0), "")</f>
        <v>2</v>
      </c>
      <c r="J40">
        <f>IFERROR(VLOOKUP($C40, 'Base sheet'!$C$2:$L$853, 8, 0), "")</f>
        <v>4</v>
      </c>
      <c r="K40" t="str">
        <f>IFERROR(VLOOKUP($C40, 'Base sheet'!$C$2:$L$853, 9, 0), "")</f>
        <v>Falling</v>
      </c>
      <c r="L40" t="str">
        <f>IFERROR(IF(VLOOKUP($C40, 'Base sheet'!$C$2:$L$853, 10, 0) = 0, "", VLOOKUP($C40, 'Base sheet'!$C$2:$L$853, 10, 0)), "")</f>
        <v/>
      </c>
    </row>
    <row r="41" spans="1:12" x14ac:dyDescent="0.2">
      <c r="A41" t="s">
        <v>1142</v>
      </c>
      <c r="B41" t="s">
        <v>1143</v>
      </c>
      <c r="C41" s="7" t="str">
        <f t="shared" si="0"/>
        <v>Stuck In My Head (feat. AJ Mitchell).Captain Cuts,AJ Mitchell</v>
      </c>
      <c r="D41">
        <f>IFERROR(VLOOKUP($C41, 'Base sheet'!$C$2:$L$853, 2, 0), "")</f>
        <v>2</v>
      </c>
      <c r="E41">
        <f>IFERROR(VLOOKUP($C41, 'Base sheet'!$C$2:$L$853, 3, 0), "")</f>
        <v>3</v>
      </c>
      <c r="F41" s="5">
        <f>IFERROR(VLOOKUP($C41, 'Base sheet'!$C$2:$L$853, 4, 0), "")</f>
        <v>102.09</v>
      </c>
      <c r="G41" t="str">
        <f>IFERROR(VLOOKUP($C41, 'Base sheet'!$C$2:$L$853, 5, 0), "")</f>
        <v>Pop</v>
      </c>
      <c r="H41" s="4">
        <f>IFERROR(VLOOKUP($C41, 'Base sheet'!$C$2:$L$853, 6, 0), "")</f>
        <v>0.20300000000000001</v>
      </c>
      <c r="I41">
        <f>IFERROR(VLOOKUP($C41, 'Base sheet'!$C$2:$L$853, 7, 0), "")</f>
        <v>1</v>
      </c>
      <c r="J41">
        <f>IFERROR(VLOOKUP($C41, 'Base sheet'!$C$2:$L$853, 8, 0), "")</f>
        <v>4</v>
      </c>
      <c r="K41" t="str">
        <f>IFERROR(VLOOKUP($C41, 'Base sheet'!$C$2:$L$853, 9, 0), "")</f>
        <v>Rising</v>
      </c>
      <c r="L41" t="str">
        <f>IFERROR(IF(VLOOKUP($C41, 'Base sheet'!$C$2:$L$853, 10, 0) = 0, "", VLOOKUP($C41, 'Base sheet'!$C$2:$L$853, 10, 0)), "")</f>
        <v/>
      </c>
    </row>
    <row r="42" spans="1:12" x14ac:dyDescent="0.2">
      <c r="A42" s="7">
        <v>365</v>
      </c>
      <c r="B42" t="s">
        <v>1325</v>
      </c>
      <c r="C42" s="7" t="str">
        <f t="shared" si="0"/>
        <v>365.Zedd,Katy Perry</v>
      </c>
      <c r="D42">
        <f>IFERROR(VLOOKUP($C42, 'Base sheet'!$C$2:$L$853, 2, 0), "")</f>
        <v>3</v>
      </c>
      <c r="E42">
        <f>IFERROR(VLOOKUP($C42, 'Base sheet'!$C$2:$L$853, 3, 0), "")</f>
        <v>3</v>
      </c>
      <c r="F42" s="5">
        <f>IFERROR(VLOOKUP($C42, 'Base sheet'!$C$2:$L$853, 4, 0), "")</f>
        <v>98.039000000000001</v>
      </c>
      <c r="G42" t="str">
        <f>IFERROR(VLOOKUP($C42, 'Base sheet'!$C$2:$L$853, 5, 0), "")</f>
        <v>Pop</v>
      </c>
      <c r="H42" s="4">
        <f>IFERROR(VLOOKUP($C42, 'Base sheet'!$C$2:$L$853, 6, 0), "")</f>
        <v>0.33900000000000002</v>
      </c>
      <c r="I42">
        <f>IFERROR(VLOOKUP($C42, 'Base sheet'!$C$2:$L$853, 7, 0), "")</f>
        <v>3</v>
      </c>
      <c r="J42">
        <f>IFERROR(VLOOKUP($C42, 'Base sheet'!$C$2:$L$853, 8, 0), "")</f>
        <v>4</v>
      </c>
      <c r="K42" t="str">
        <f>IFERROR(VLOOKUP($C42, 'Base sheet'!$C$2:$L$853, 9, 0), "")</f>
        <v>None</v>
      </c>
      <c r="L42" t="str">
        <f>IFERROR(IF(VLOOKUP($C42, 'Base sheet'!$C$2:$L$853, 10, 0) = 0, "", VLOOKUP($C42, 'Base sheet'!$C$2:$L$853, 10, 0)), "")</f>
        <v>Samba rhythm</v>
      </c>
    </row>
    <row r="43" spans="1:12" x14ac:dyDescent="0.2">
      <c r="A43" t="s">
        <v>1319</v>
      </c>
      <c r="B43" t="s">
        <v>1320</v>
      </c>
      <c r="C43" s="7" t="str">
        <f t="shared" si="0"/>
        <v>Georgia On My Mind.Allen Stone</v>
      </c>
      <c r="D43">
        <f>IFERROR(VLOOKUP($C43, 'Base sheet'!$C$2:$L$853, 2, 0), "")</f>
        <v>3</v>
      </c>
      <c r="E43">
        <f>IFERROR(VLOOKUP($C43, 'Base sheet'!$C$2:$L$853, 3, 0), "")</f>
        <v>3</v>
      </c>
      <c r="F43" s="5">
        <f>IFERROR(VLOOKUP($C43, 'Base sheet'!$C$2:$L$853, 4, 0), "")</f>
        <v>76.992000000000004</v>
      </c>
      <c r="G43" t="str">
        <f>IFERROR(VLOOKUP($C43, 'Base sheet'!$C$2:$L$853, 5, 0), "")</f>
        <v>Singer songwriter, Covers</v>
      </c>
      <c r="H43" s="4">
        <f>IFERROR(VLOOKUP($C43, 'Base sheet'!$C$2:$L$853, 6, 0), "")</f>
        <v>0.86799999999999999</v>
      </c>
      <c r="I43">
        <f>IFERROR(VLOOKUP($C43, 'Base sheet'!$C$2:$L$853, 7, 0), "")</f>
        <v>2</v>
      </c>
      <c r="J43">
        <f>IFERROR(VLOOKUP($C43, 'Base sheet'!$C$2:$L$853, 8, 0), "")</f>
        <v>4</v>
      </c>
      <c r="K43" t="str">
        <f>IFERROR(VLOOKUP($C43, 'Base sheet'!$C$2:$L$853, 9, 0), "")</f>
        <v>None</v>
      </c>
      <c r="L43" t="str">
        <f>IFERROR(IF(VLOOKUP($C43, 'Base sheet'!$C$2:$L$853, 10, 0) = 0, "", VLOOKUP($C43, 'Base sheet'!$C$2:$L$853, 10, 0)), "")</f>
        <v/>
      </c>
    </row>
    <row r="44" spans="1:12" x14ac:dyDescent="0.2">
      <c r="A44" t="s">
        <v>792</v>
      </c>
      <c r="B44" t="s">
        <v>793</v>
      </c>
      <c r="C44" s="7" t="str">
        <f t="shared" si="0"/>
        <v>Lock Shit Down.Chali 2na,Talib Kweli</v>
      </c>
      <c r="D44">
        <f>IFERROR(VLOOKUP($C44, 'Base sheet'!$C$2:$L$853, 2, 0), "")</f>
        <v>2</v>
      </c>
      <c r="E44">
        <f>IFERROR(VLOOKUP($C44, 'Base sheet'!$C$2:$L$853, 3, 0), "")</f>
        <v>2</v>
      </c>
      <c r="F44" s="5">
        <f>IFERROR(VLOOKUP($C44, 'Base sheet'!$C$2:$L$853, 4, 0), "")</f>
        <v>94.992999999999995</v>
      </c>
      <c r="G44" t="str">
        <f>IFERROR(VLOOKUP($C44, 'Base sheet'!$C$2:$L$853, 5, 0), "")</f>
        <v>Angry Cali Late Nite, Rap</v>
      </c>
      <c r="H44" s="4">
        <f>IFERROR(VLOOKUP($C44, 'Base sheet'!$C$2:$L$853, 6, 0), "")</f>
        <v>0.4</v>
      </c>
      <c r="I44">
        <f>IFERROR(VLOOKUP($C44, 'Base sheet'!$C$2:$L$853, 7, 0), "")</f>
        <v>1</v>
      </c>
      <c r="J44">
        <f>IFERROR(VLOOKUP($C44, 'Base sheet'!$C$2:$L$853, 8, 0), "")</f>
        <v>4</v>
      </c>
      <c r="K44" t="str">
        <f>IFERROR(VLOOKUP($C44, 'Base sheet'!$C$2:$L$853, 9, 0), "")</f>
        <v>None</v>
      </c>
      <c r="L44" t="str">
        <f>IFERROR(IF(VLOOKUP($C44, 'Base sheet'!$C$2:$L$853, 10, 0) = 0, "", VLOOKUP($C44, 'Base sheet'!$C$2:$L$853, 10, 0)), "")</f>
        <v>Explicit</v>
      </c>
    </row>
    <row r="45" spans="1:12" x14ac:dyDescent="0.2">
      <c r="A45" t="s">
        <v>1305</v>
      </c>
      <c r="B45" t="s">
        <v>1306</v>
      </c>
      <c r="C45" s="7" t="str">
        <f t="shared" si="0"/>
        <v>Falling.Harry Styles</v>
      </c>
      <c r="D45">
        <f>IFERROR(VLOOKUP($C45, 'Base sheet'!$C$2:$L$853, 2, 0), "")</f>
        <v>2</v>
      </c>
      <c r="E45">
        <f>IFERROR(VLOOKUP($C45, 'Base sheet'!$C$2:$L$853, 3, 0), "")</f>
        <v>1</v>
      </c>
      <c r="F45" s="5">
        <f>IFERROR(VLOOKUP($C45, 'Base sheet'!$C$2:$L$853, 4, 0), "")</f>
        <v>110.011</v>
      </c>
      <c r="G45" t="str">
        <f>IFERROR(VLOOKUP($C45, 'Base sheet'!$C$2:$L$853, 5, 0), "")</f>
        <v>Drama pop</v>
      </c>
      <c r="H45" s="4">
        <f>IFERROR(VLOOKUP($C45, 'Base sheet'!$C$2:$L$853, 6, 0), "")</f>
        <v>0.9</v>
      </c>
      <c r="I45">
        <f>IFERROR(VLOOKUP($C45, 'Base sheet'!$C$2:$L$853, 7, 0), "")</f>
        <v>4</v>
      </c>
      <c r="J45">
        <f>IFERROR(VLOOKUP($C45, 'Base sheet'!$C$2:$L$853, 8, 0), "")</f>
        <v>3</v>
      </c>
      <c r="K45" t="str">
        <f>IFERROR(VLOOKUP($C45, 'Base sheet'!$C$2:$L$853, 9, 0), "")</f>
        <v>Falling</v>
      </c>
      <c r="L45" t="str">
        <f>IFERROR(IF(VLOOKUP($C45, 'Base sheet'!$C$2:$L$853, 10, 0) = 0, "", VLOOKUP($C45, 'Base sheet'!$C$2:$L$853, 10, 0)), "")</f>
        <v>End at 3:48</v>
      </c>
    </row>
    <row r="46" spans="1:12" x14ac:dyDescent="0.2">
      <c r="A46" t="s">
        <v>984</v>
      </c>
      <c r="B46" t="s">
        <v>985</v>
      </c>
      <c r="C46" s="7" t="str">
        <f t="shared" si="0"/>
        <v>Memo.Olly Alexander (Years &amp; Years)</v>
      </c>
      <c r="D46">
        <f>IFERROR(VLOOKUP($C46, 'Base sheet'!$C$2:$L$853, 2, 0), "")</f>
        <v>1</v>
      </c>
      <c r="E46">
        <f>IFERROR(VLOOKUP($C46, 'Base sheet'!$C$2:$L$853, 3, 0), "")</f>
        <v>1</v>
      </c>
      <c r="F46" s="5">
        <f>IFERROR(VLOOKUP($C46, 'Base sheet'!$C$2:$L$853, 4, 0), "")</f>
        <v>84</v>
      </c>
      <c r="G46" t="str">
        <f>IFERROR(VLOOKUP($C46, 'Base sheet'!$C$2:$L$853, 5, 0), "")</f>
        <v>Late night</v>
      </c>
      <c r="H46" s="4">
        <f>IFERROR(VLOOKUP($C46, 'Base sheet'!$C$2:$L$853, 6, 0), "")</f>
        <v>0.2</v>
      </c>
      <c r="I46">
        <f>IFERROR(VLOOKUP($C46, 'Base sheet'!$C$2:$L$853, 7, 0), "")</f>
        <v>2</v>
      </c>
      <c r="J46">
        <f>IFERROR(VLOOKUP($C46, 'Base sheet'!$C$2:$L$853, 8, 0), "")</f>
        <v>4</v>
      </c>
      <c r="K46" t="str">
        <f>IFERROR(VLOOKUP($C46, 'Base sheet'!$C$2:$L$853, 9, 0), "")</f>
        <v>None</v>
      </c>
      <c r="L46" t="str">
        <f>IFERROR(IF(VLOOKUP($C46, 'Base sheet'!$C$2:$L$853, 10, 0) = 0, "", VLOOKUP($C46, 'Base sheet'!$C$2:$L$853, 10, 0)), "")</f>
        <v/>
      </c>
    </row>
    <row r="47" spans="1:12" x14ac:dyDescent="0.2">
      <c r="A47" t="s">
        <v>797</v>
      </c>
      <c r="B47" t="s">
        <v>798</v>
      </c>
      <c r="C47" s="7" t="str">
        <f t="shared" si="0"/>
        <v>WOW - Unplugged.Janine</v>
      </c>
      <c r="D47">
        <f>IFERROR(VLOOKUP($C47, 'Base sheet'!$C$2:$L$853, 2, 0), "")</f>
        <v>2</v>
      </c>
      <c r="E47">
        <f>IFERROR(VLOOKUP($C47, 'Base sheet'!$C$2:$L$853, 3, 0), "")</f>
        <v>2</v>
      </c>
      <c r="F47" s="5">
        <f>IFERROR(VLOOKUP($C47, 'Base sheet'!$C$2:$L$853, 4, 0), "")</f>
        <v>99.706999999999994</v>
      </c>
      <c r="G47" t="str">
        <f>IFERROR(VLOOKUP($C47, 'Base sheet'!$C$2:$L$853, 5, 0), "")</f>
        <v>Singer songwriter, Covers</v>
      </c>
      <c r="H47" s="4">
        <f>IFERROR(VLOOKUP($C47, 'Base sheet'!$C$2:$L$853, 6, 0), "")</f>
        <v>0.9</v>
      </c>
      <c r="I47">
        <f>IFERROR(VLOOKUP($C47, 'Base sheet'!$C$2:$L$853, 7, 0), "")</f>
        <v>3</v>
      </c>
      <c r="J47">
        <f>IFERROR(VLOOKUP($C47, 'Base sheet'!$C$2:$L$853, 8, 0), "")</f>
        <v>4</v>
      </c>
      <c r="K47" t="str">
        <f>IFERROR(VLOOKUP($C47, 'Base sheet'!$C$2:$L$853, 9, 0), "")</f>
        <v>None</v>
      </c>
      <c r="L47" t="str">
        <f>IFERROR(IF(VLOOKUP($C47, 'Base sheet'!$C$2:$L$853, 10, 0) = 0, "", VLOOKUP($C47, 'Base sheet'!$C$2:$L$853, 10, 0)), "")</f>
        <v>Explicit</v>
      </c>
    </row>
    <row r="48" spans="1:12" x14ac:dyDescent="0.2">
      <c r="A48" t="s">
        <v>1217</v>
      </c>
      <c r="B48" t="s">
        <v>1218</v>
      </c>
      <c r="C48" s="7" t="str">
        <f t="shared" si="0"/>
        <v>Bonafide (feat. Chiiild).Emotional Oranges,Chiiild</v>
      </c>
      <c r="D48">
        <f>IFERROR(VLOOKUP($C48, 'Base sheet'!$C$2:$L$853, 2, 0), "")</f>
        <v>2</v>
      </c>
      <c r="E48">
        <f>IFERROR(VLOOKUP($C48, 'Base sheet'!$C$2:$L$853, 3, 0), "")</f>
        <v>3</v>
      </c>
      <c r="F48" s="5">
        <f>IFERROR(VLOOKUP($C48, 'Base sheet'!$C$2:$L$853, 4, 0), "")</f>
        <v>97.977000000000004</v>
      </c>
      <c r="G48" t="str">
        <f>IFERROR(VLOOKUP($C48, 'Base sheet'!$C$2:$L$853, 5, 0), "")</f>
        <v>R&amp;B</v>
      </c>
      <c r="H48" s="4">
        <f>IFERROR(VLOOKUP($C48, 'Base sheet'!$C$2:$L$853, 6, 0), "")</f>
        <v>0.51800000000000002</v>
      </c>
      <c r="I48">
        <f>IFERROR(VLOOKUP($C48, 'Base sheet'!$C$2:$L$853, 7, 0), "")</f>
        <v>1</v>
      </c>
      <c r="J48">
        <f>IFERROR(VLOOKUP($C48, 'Base sheet'!$C$2:$L$853, 8, 0), "")</f>
        <v>3</v>
      </c>
      <c r="K48" t="str">
        <f>IFERROR(VLOOKUP($C48, 'Base sheet'!$C$2:$L$853, 9, 0), "")</f>
        <v>Rising</v>
      </c>
      <c r="L48" t="str">
        <f>IFERROR(IF(VLOOKUP($C48, 'Base sheet'!$C$2:$L$853, 10, 0) = 0, "", VLOOKUP($C48, 'Base sheet'!$C$2:$L$853, 10, 0)), "")</f>
        <v/>
      </c>
    </row>
    <row r="49" spans="1:12" x14ac:dyDescent="0.2">
      <c r="A49" t="s">
        <v>482</v>
      </c>
      <c r="B49" t="s">
        <v>483</v>
      </c>
      <c r="C49" s="7" t="str">
        <f t="shared" si="0"/>
        <v>Supermagic.Ellery Bonham</v>
      </c>
      <c r="D49">
        <f>IFERROR(VLOOKUP($C49, 'Base sheet'!$C$2:$L$853, 2, 0), "")</f>
        <v>2</v>
      </c>
      <c r="E49">
        <f>IFERROR(VLOOKUP($C49, 'Base sheet'!$C$2:$L$853, 3, 0), "")</f>
        <v>2</v>
      </c>
      <c r="F49" s="5">
        <f>IFERROR(VLOOKUP($C49, 'Base sheet'!$C$2:$L$853, 4, 0), "")</f>
        <v>89</v>
      </c>
      <c r="G49" t="str">
        <f>IFERROR(VLOOKUP($C49, 'Base sheet'!$C$2:$L$853, 5, 0), "")</f>
        <v>Singer songwriter</v>
      </c>
      <c r="H49" s="4">
        <f>IFERROR(VLOOKUP($C49, 'Base sheet'!$C$2:$L$853, 6, 0), "")</f>
        <v>0.9</v>
      </c>
      <c r="I49">
        <f>IFERROR(VLOOKUP($C49, 'Base sheet'!$C$2:$L$853, 7, 0), "")</f>
        <v>1</v>
      </c>
      <c r="J49">
        <f>IFERROR(VLOOKUP($C49, 'Base sheet'!$C$2:$L$853, 8, 0), "")</f>
        <v>3</v>
      </c>
      <c r="K49" t="str">
        <f>IFERROR(VLOOKUP($C49, 'Base sheet'!$C$2:$L$853, 9, 0), "")</f>
        <v>None</v>
      </c>
      <c r="L49" t="str">
        <f>IFERROR(IF(VLOOKUP($C49, 'Base sheet'!$C$2:$L$853, 10, 0) = 0, "", VLOOKUP($C49, 'Base sheet'!$C$2:$L$853, 10, 0)), "")</f>
        <v>Explicit</v>
      </c>
    </row>
    <row r="50" spans="1:12" x14ac:dyDescent="0.2">
      <c r="C50" s="7" t="str">
        <f t="shared" si="0"/>
        <v>.</v>
      </c>
      <c r="D50" t="str">
        <f>IFERROR(VLOOKUP($C50, 'Base sheet'!$C$2:$L$853, 2, 0), "")</f>
        <v/>
      </c>
      <c r="E50" t="str">
        <f>IFERROR(VLOOKUP($C50, 'Base sheet'!$C$2:$L$853, 3, 0), "")</f>
        <v/>
      </c>
      <c r="F50" s="5" t="str">
        <f>IFERROR(VLOOKUP($C50, 'Base sheet'!$C$2:$L$853, 4, 0), "")</f>
        <v/>
      </c>
      <c r="G50" t="str">
        <f>IFERROR(VLOOKUP($C50, 'Base sheet'!$C$2:$L$853, 5, 0), "")</f>
        <v/>
      </c>
      <c r="H50" s="4" t="str">
        <f>IFERROR(VLOOKUP($C50, 'Base sheet'!$C$2:$L$853, 6, 0), "")</f>
        <v/>
      </c>
      <c r="I50" t="str">
        <f>IFERROR(VLOOKUP($C50, 'Base sheet'!$C$2:$L$853, 7, 0), "")</f>
        <v/>
      </c>
      <c r="J50" t="str">
        <f>IFERROR(VLOOKUP($C50, 'Base sheet'!$C$2:$L$853, 8, 0), "")</f>
        <v/>
      </c>
      <c r="K50" t="str">
        <f>IFERROR(VLOOKUP($C50, 'Base sheet'!$C$2:$L$853, 9, 0), "")</f>
        <v/>
      </c>
      <c r="L50" t="str">
        <f>IFERROR(IF(VLOOKUP($C50, 'Base sheet'!$C$2:$L$853, 10, 0) = 0, "", VLOOKUP($C50, 'Base sheet'!$C$2:$L$853, 10, 0)), "")</f>
        <v/>
      </c>
    </row>
    <row r="51" spans="1:12" x14ac:dyDescent="0.2">
      <c r="C51" s="7" t="str">
        <f t="shared" si="0"/>
        <v>.</v>
      </c>
      <c r="D51" t="str">
        <f>IFERROR(VLOOKUP($C51, 'Base sheet'!$C$2:$L$853, 2, 0), "")</f>
        <v/>
      </c>
      <c r="E51" t="str">
        <f>IFERROR(VLOOKUP($C51, 'Base sheet'!$C$2:$L$853, 3, 0), "")</f>
        <v/>
      </c>
      <c r="F51" s="5" t="str">
        <f>IFERROR(VLOOKUP($C51, 'Base sheet'!$C$2:$L$853, 4, 0), "")</f>
        <v/>
      </c>
      <c r="G51" t="str">
        <f>IFERROR(VLOOKUP($C51, 'Base sheet'!$C$2:$L$853, 5, 0), "")</f>
        <v/>
      </c>
      <c r="H51" s="4" t="str">
        <f>IFERROR(VLOOKUP($C51, 'Base sheet'!$C$2:$L$853, 6, 0), "")</f>
        <v/>
      </c>
      <c r="I51" t="str">
        <f>IFERROR(VLOOKUP($C51, 'Base sheet'!$C$2:$L$853, 7, 0), "")</f>
        <v/>
      </c>
      <c r="J51" t="str">
        <f>IFERROR(VLOOKUP($C51, 'Base sheet'!$C$2:$L$853, 8, 0), "")</f>
        <v/>
      </c>
      <c r="K51" t="str">
        <f>IFERROR(VLOOKUP($C51, 'Base sheet'!$C$2:$L$853, 9, 0), "")</f>
        <v/>
      </c>
      <c r="L51" t="str">
        <f>IFERROR(IF(VLOOKUP($C51, 'Base sheet'!$C$2:$L$853, 10, 0) = 0, "", VLOOKUP($C51, 'Base sheet'!$C$2:$L$853, 10, 0)), "")</f>
        <v/>
      </c>
    </row>
    <row r="52" spans="1:12" x14ac:dyDescent="0.2">
      <c r="C52" s="7" t="str">
        <f t="shared" si="0"/>
        <v>.</v>
      </c>
      <c r="D52" t="str">
        <f>IFERROR(VLOOKUP($C52, 'Base sheet'!$C$2:$L$853, 2, 0), "")</f>
        <v/>
      </c>
      <c r="E52" t="str">
        <f>IFERROR(VLOOKUP($C52, 'Base sheet'!$C$2:$L$853, 3, 0), "")</f>
        <v/>
      </c>
      <c r="F52" s="5" t="str">
        <f>IFERROR(VLOOKUP($C52, 'Base sheet'!$C$2:$L$853, 4, 0), "")</f>
        <v/>
      </c>
      <c r="G52" t="str">
        <f>IFERROR(VLOOKUP($C52, 'Base sheet'!$C$2:$L$853, 5, 0), "")</f>
        <v/>
      </c>
      <c r="H52" s="4" t="str">
        <f>IFERROR(VLOOKUP($C52, 'Base sheet'!$C$2:$L$853, 6, 0), "")</f>
        <v/>
      </c>
      <c r="I52" t="str">
        <f>IFERROR(VLOOKUP($C52, 'Base sheet'!$C$2:$L$853, 7, 0), "")</f>
        <v/>
      </c>
      <c r="J52" t="str">
        <f>IFERROR(VLOOKUP($C52, 'Base sheet'!$C$2:$L$853, 8, 0), "")</f>
        <v/>
      </c>
      <c r="K52" t="str">
        <f>IFERROR(VLOOKUP($C52, 'Base sheet'!$C$2:$L$853, 9, 0), "")</f>
        <v/>
      </c>
      <c r="L52" t="str">
        <f>IFERROR(IF(VLOOKUP($C52, 'Base sheet'!$C$2:$L$853, 10, 0) = 0, "", VLOOKUP($C52, 'Base sheet'!$C$2:$L$853, 10, 0)), "")</f>
        <v/>
      </c>
    </row>
    <row r="53" spans="1:12" x14ac:dyDescent="0.2">
      <c r="C53" s="7" t="str">
        <f t="shared" si="0"/>
        <v>.</v>
      </c>
      <c r="D53" t="str">
        <f>IFERROR(VLOOKUP($C53, 'Base sheet'!$C$2:$L$853, 2, 0), "")</f>
        <v/>
      </c>
      <c r="E53" t="str">
        <f>IFERROR(VLOOKUP($C53, 'Base sheet'!$C$2:$L$853, 3, 0), "")</f>
        <v/>
      </c>
      <c r="F53" s="5" t="str">
        <f>IFERROR(VLOOKUP($C53, 'Base sheet'!$C$2:$L$853, 4, 0), "")</f>
        <v/>
      </c>
      <c r="G53" t="str">
        <f>IFERROR(VLOOKUP($C53, 'Base sheet'!$C$2:$L$853, 5, 0), "")</f>
        <v/>
      </c>
      <c r="H53" s="4" t="str">
        <f>IFERROR(VLOOKUP($C53, 'Base sheet'!$C$2:$L$853, 6, 0), "")</f>
        <v/>
      </c>
      <c r="I53" t="str">
        <f>IFERROR(VLOOKUP($C53, 'Base sheet'!$C$2:$L$853, 7, 0), "")</f>
        <v/>
      </c>
      <c r="J53" t="str">
        <f>IFERROR(VLOOKUP($C53, 'Base sheet'!$C$2:$L$853, 8, 0), "")</f>
        <v/>
      </c>
      <c r="K53" t="str">
        <f>IFERROR(VLOOKUP($C53, 'Base sheet'!$C$2:$L$853, 9, 0), "")</f>
        <v/>
      </c>
      <c r="L53" t="str">
        <f>IFERROR(IF(VLOOKUP($C53, 'Base sheet'!$C$2:$L$853, 10, 0) = 0, "", VLOOKUP($C53, 'Base sheet'!$C$2:$L$853, 10, 0)), "")</f>
        <v/>
      </c>
    </row>
    <row r="54" spans="1:12" x14ac:dyDescent="0.2">
      <c r="C54" s="7" t="str">
        <f t="shared" si="0"/>
        <v>.</v>
      </c>
      <c r="D54" t="str">
        <f>IFERROR(VLOOKUP($C54, 'Base sheet'!$C$2:$L$853, 2, 0), "")</f>
        <v/>
      </c>
      <c r="E54" t="str">
        <f>IFERROR(VLOOKUP($C54, 'Base sheet'!$C$2:$L$853, 3, 0), "")</f>
        <v/>
      </c>
      <c r="F54" s="5" t="str">
        <f>IFERROR(VLOOKUP($C54, 'Base sheet'!$C$2:$L$853, 4, 0), "")</f>
        <v/>
      </c>
      <c r="G54" t="str">
        <f>IFERROR(VLOOKUP($C54, 'Base sheet'!$C$2:$L$853, 5, 0), "")</f>
        <v/>
      </c>
      <c r="H54" s="4" t="str">
        <f>IFERROR(VLOOKUP($C54, 'Base sheet'!$C$2:$L$853, 6, 0), "")</f>
        <v/>
      </c>
      <c r="I54" t="str">
        <f>IFERROR(VLOOKUP($C54, 'Base sheet'!$C$2:$L$853, 7, 0), "")</f>
        <v/>
      </c>
      <c r="J54" t="str">
        <f>IFERROR(VLOOKUP($C54, 'Base sheet'!$C$2:$L$853, 8, 0), "")</f>
        <v/>
      </c>
      <c r="K54" t="str">
        <f>IFERROR(VLOOKUP($C54, 'Base sheet'!$C$2:$L$853, 9, 0), "")</f>
        <v/>
      </c>
      <c r="L54" t="str">
        <f>IFERROR(IF(VLOOKUP($C54, 'Base sheet'!$C$2:$L$853, 10, 0) = 0, "", VLOOKUP($C54, 'Base sheet'!$C$2:$L$853, 10, 0)), "")</f>
        <v/>
      </c>
    </row>
    <row r="55" spans="1:12" x14ac:dyDescent="0.2">
      <c r="C55" s="7" t="str">
        <f t="shared" si="0"/>
        <v>.</v>
      </c>
      <c r="D55" t="str">
        <f>IFERROR(VLOOKUP($C55, 'Base sheet'!$C$2:$L$853, 2, 0), "")</f>
        <v/>
      </c>
      <c r="E55" t="str">
        <f>IFERROR(VLOOKUP($C55, 'Base sheet'!$C$2:$L$853, 3, 0), "")</f>
        <v/>
      </c>
      <c r="F55" s="5" t="str">
        <f>IFERROR(VLOOKUP($C55, 'Base sheet'!$C$2:$L$853, 4, 0), "")</f>
        <v/>
      </c>
      <c r="G55" t="str">
        <f>IFERROR(VLOOKUP($C55, 'Base sheet'!$C$2:$L$853, 5, 0), "")</f>
        <v/>
      </c>
      <c r="H55" s="4" t="str">
        <f>IFERROR(VLOOKUP($C55, 'Base sheet'!$C$2:$L$853, 6, 0), "")</f>
        <v/>
      </c>
      <c r="I55" t="str">
        <f>IFERROR(VLOOKUP($C55, 'Base sheet'!$C$2:$L$853, 7, 0), "")</f>
        <v/>
      </c>
      <c r="J55" t="str">
        <f>IFERROR(VLOOKUP($C55, 'Base sheet'!$C$2:$L$853, 8, 0), "")</f>
        <v/>
      </c>
      <c r="K55" t="str">
        <f>IFERROR(VLOOKUP($C55, 'Base sheet'!$C$2:$L$853, 9, 0), "")</f>
        <v/>
      </c>
      <c r="L55" t="str">
        <f>IFERROR(IF(VLOOKUP($C55, 'Base sheet'!$C$2:$L$853, 10, 0) = 0, "", VLOOKUP($C55, 'Base sheet'!$C$2:$L$853, 10, 0)), "")</f>
        <v/>
      </c>
    </row>
    <row r="56" spans="1:12" x14ac:dyDescent="0.2">
      <c r="C56" s="7" t="str">
        <f t="shared" si="0"/>
        <v>.</v>
      </c>
      <c r="D56" t="str">
        <f>IFERROR(VLOOKUP($C56, 'Base sheet'!$C$2:$L$853, 2, 0), "")</f>
        <v/>
      </c>
      <c r="E56" t="str">
        <f>IFERROR(VLOOKUP($C56, 'Base sheet'!$C$2:$L$853, 3, 0), "")</f>
        <v/>
      </c>
      <c r="F56" s="5" t="str">
        <f>IFERROR(VLOOKUP($C56, 'Base sheet'!$C$2:$L$853, 4, 0), "")</f>
        <v/>
      </c>
      <c r="G56" t="str">
        <f>IFERROR(VLOOKUP($C56, 'Base sheet'!$C$2:$L$853, 5, 0), "")</f>
        <v/>
      </c>
      <c r="H56" s="4" t="str">
        <f>IFERROR(VLOOKUP($C56, 'Base sheet'!$C$2:$L$853, 6, 0), "")</f>
        <v/>
      </c>
      <c r="I56" t="str">
        <f>IFERROR(VLOOKUP($C56, 'Base sheet'!$C$2:$L$853, 7, 0), "")</f>
        <v/>
      </c>
      <c r="J56" t="str">
        <f>IFERROR(VLOOKUP($C56, 'Base sheet'!$C$2:$L$853, 8, 0), "")</f>
        <v/>
      </c>
      <c r="K56" t="str">
        <f>IFERROR(VLOOKUP($C56, 'Base sheet'!$C$2:$L$853, 9, 0), "")</f>
        <v/>
      </c>
      <c r="L56" t="str">
        <f>IFERROR(IF(VLOOKUP($C56, 'Base sheet'!$C$2:$L$853, 10, 0) = 0, "", VLOOKUP($C56, 'Base sheet'!$C$2:$L$853, 10, 0)), "")</f>
        <v/>
      </c>
    </row>
    <row r="57" spans="1:12" x14ac:dyDescent="0.2">
      <c r="C57" s="7" t="str">
        <f t="shared" si="0"/>
        <v>.</v>
      </c>
      <c r="D57" t="str">
        <f>IFERROR(VLOOKUP($C57, 'Base sheet'!$C$2:$L$853, 2, 0), "")</f>
        <v/>
      </c>
      <c r="E57" t="str">
        <f>IFERROR(VLOOKUP($C57, 'Base sheet'!$C$2:$L$853, 3, 0), "")</f>
        <v/>
      </c>
      <c r="F57" s="5" t="str">
        <f>IFERROR(VLOOKUP($C57, 'Base sheet'!$C$2:$L$853, 4, 0), "")</f>
        <v/>
      </c>
      <c r="G57" t="str">
        <f>IFERROR(VLOOKUP($C57, 'Base sheet'!$C$2:$L$853, 5, 0), "")</f>
        <v/>
      </c>
      <c r="H57" s="4" t="str">
        <f>IFERROR(VLOOKUP($C57, 'Base sheet'!$C$2:$L$853, 6, 0), "")</f>
        <v/>
      </c>
      <c r="I57" t="str">
        <f>IFERROR(VLOOKUP($C57, 'Base sheet'!$C$2:$L$853, 7, 0), "")</f>
        <v/>
      </c>
      <c r="J57" t="str">
        <f>IFERROR(VLOOKUP($C57, 'Base sheet'!$C$2:$L$853, 8, 0), "")</f>
        <v/>
      </c>
      <c r="K57" t="str">
        <f>IFERROR(VLOOKUP($C57, 'Base sheet'!$C$2:$L$853, 9, 0), "")</f>
        <v/>
      </c>
      <c r="L57" t="str">
        <f>IFERROR(IF(VLOOKUP($C57, 'Base sheet'!$C$2:$L$853, 10, 0) = 0, "", VLOOKUP($C57, 'Base sheet'!$C$2:$L$853, 10, 0)), "")</f>
        <v/>
      </c>
    </row>
    <row r="58" spans="1:12" x14ac:dyDescent="0.2">
      <c r="C58" s="7" t="str">
        <f t="shared" si="0"/>
        <v>.</v>
      </c>
      <c r="D58" t="str">
        <f>IFERROR(VLOOKUP($C58, 'Base sheet'!$C$2:$L$853, 2, 0), "")</f>
        <v/>
      </c>
      <c r="E58" t="str">
        <f>IFERROR(VLOOKUP($C58, 'Base sheet'!$C$2:$L$853, 3, 0), "")</f>
        <v/>
      </c>
      <c r="F58" s="5" t="str">
        <f>IFERROR(VLOOKUP($C58, 'Base sheet'!$C$2:$L$853, 4, 0), "")</f>
        <v/>
      </c>
      <c r="G58" t="str">
        <f>IFERROR(VLOOKUP($C58, 'Base sheet'!$C$2:$L$853, 5, 0), "")</f>
        <v/>
      </c>
      <c r="H58" s="4" t="str">
        <f>IFERROR(VLOOKUP($C58, 'Base sheet'!$C$2:$L$853, 6, 0), "")</f>
        <v/>
      </c>
      <c r="I58" t="str">
        <f>IFERROR(VLOOKUP($C58, 'Base sheet'!$C$2:$L$853, 7, 0), "")</f>
        <v/>
      </c>
      <c r="J58" t="str">
        <f>IFERROR(VLOOKUP($C58, 'Base sheet'!$C$2:$L$853, 8, 0), "")</f>
        <v/>
      </c>
      <c r="K58" t="str">
        <f>IFERROR(VLOOKUP($C58, 'Base sheet'!$C$2:$L$853, 9, 0), "")</f>
        <v/>
      </c>
      <c r="L58" t="str">
        <f>IFERROR(IF(VLOOKUP($C58, 'Base sheet'!$C$2:$L$853, 10, 0) = 0, "", VLOOKUP($C58, 'Base sheet'!$C$2:$L$853, 10, 0)), "")</f>
        <v/>
      </c>
    </row>
    <row r="59" spans="1:12" x14ac:dyDescent="0.2">
      <c r="C59" s="7" t="str">
        <f t="shared" si="0"/>
        <v>.</v>
      </c>
      <c r="D59" t="str">
        <f>IFERROR(VLOOKUP($C59, 'Base sheet'!$C$2:$L$853, 2, 0), "")</f>
        <v/>
      </c>
      <c r="E59" t="str">
        <f>IFERROR(VLOOKUP($C59, 'Base sheet'!$C$2:$L$853, 3, 0), "")</f>
        <v/>
      </c>
      <c r="F59" s="5" t="str">
        <f>IFERROR(VLOOKUP($C59, 'Base sheet'!$C$2:$L$853, 4, 0), "")</f>
        <v/>
      </c>
      <c r="G59" t="str">
        <f>IFERROR(VLOOKUP($C59, 'Base sheet'!$C$2:$L$853, 5, 0), "")</f>
        <v/>
      </c>
      <c r="H59" s="4" t="str">
        <f>IFERROR(VLOOKUP($C59, 'Base sheet'!$C$2:$L$853, 6, 0), "")</f>
        <v/>
      </c>
      <c r="I59" t="str">
        <f>IFERROR(VLOOKUP($C59, 'Base sheet'!$C$2:$L$853, 7, 0), "")</f>
        <v/>
      </c>
      <c r="J59" t="str">
        <f>IFERROR(VLOOKUP($C59, 'Base sheet'!$C$2:$L$853, 8, 0), "")</f>
        <v/>
      </c>
      <c r="K59" t="str">
        <f>IFERROR(VLOOKUP($C59, 'Base sheet'!$C$2:$L$853, 9, 0), "")</f>
        <v/>
      </c>
      <c r="L59" t="str">
        <f>IFERROR(IF(VLOOKUP($C59, 'Base sheet'!$C$2:$L$853, 10, 0) = 0, "", VLOOKUP($C59, 'Base sheet'!$C$2:$L$853, 10, 0)), "")</f>
        <v/>
      </c>
    </row>
    <row r="60" spans="1:12" x14ac:dyDescent="0.2">
      <c r="C60" s="7" t="str">
        <f t="shared" si="0"/>
        <v>.</v>
      </c>
      <c r="D60" t="str">
        <f>IFERROR(VLOOKUP($C60, 'Base sheet'!$C$2:$L$853, 2, 0), "")</f>
        <v/>
      </c>
      <c r="E60" t="str">
        <f>IFERROR(VLOOKUP($C60, 'Base sheet'!$C$2:$L$853, 3, 0), "")</f>
        <v/>
      </c>
      <c r="F60" s="5" t="str">
        <f>IFERROR(VLOOKUP($C60, 'Base sheet'!$C$2:$L$853, 4, 0), "")</f>
        <v/>
      </c>
      <c r="G60" t="str">
        <f>IFERROR(VLOOKUP($C60, 'Base sheet'!$C$2:$L$853, 5, 0), "")</f>
        <v/>
      </c>
      <c r="H60" s="4" t="str">
        <f>IFERROR(VLOOKUP($C60, 'Base sheet'!$C$2:$L$853, 6, 0), "")</f>
        <v/>
      </c>
      <c r="I60" t="str">
        <f>IFERROR(VLOOKUP($C60, 'Base sheet'!$C$2:$L$853, 7, 0), "")</f>
        <v/>
      </c>
      <c r="J60" t="str">
        <f>IFERROR(VLOOKUP($C60, 'Base sheet'!$C$2:$L$853, 8, 0), "")</f>
        <v/>
      </c>
      <c r="K60" t="str">
        <f>IFERROR(VLOOKUP($C60, 'Base sheet'!$C$2:$L$853, 9, 0), "")</f>
        <v/>
      </c>
      <c r="L60" t="str">
        <f>IFERROR(IF(VLOOKUP($C60, 'Base sheet'!$C$2:$L$853, 10, 0) = 0, "", VLOOKUP($C60, 'Base sheet'!$C$2:$L$853, 10, 0)), "")</f>
        <v/>
      </c>
    </row>
    <row r="61" spans="1:12" x14ac:dyDescent="0.2">
      <c r="C61" s="7" t="str">
        <f t="shared" si="0"/>
        <v>.</v>
      </c>
      <c r="D61" t="str">
        <f>IFERROR(VLOOKUP($C61, 'Base sheet'!$C$2:$L$853, 2, 0), "")</f>
        <v/>
      </c>
      <c r="E61" t="str">
        <f>IFERROR(VLOOKUP($C61, 'Base sheet'!$C$2:$L$853, 3, 0), "")</f>
        <v/>
      </c>
      <c r="F61" s="5" t="str">
        <f>IFERROR(VLOOKUP($C61, 'Base sheet'!$C$2:$L$853, 4, 0), "")</f>
        <v/>
      </c>
      <c r="G61" t="str">
        <f>IFERROR(VLOOKUP($C61, 'Base sheet'!$C$2:$L$853, 5, 0), "")</f>
        <v/>
      </c>
      <c r="H61" s="4" t="str">
        <f>IFERROR(VLOOKUP($C61, 'Base sheet'!$C$2:$L$853, 6, 0), "")</f>
        <v/>
      </c>
      <c r="I61" t="str">
        <f>IFERROR(VLOOKUP($C61, 'Base sheet'!$C$2:$L$853, 7, 0), "")</f>
        <v/>
      </c>
      <c r="J61" t="str">
        <f>IFERROR(VLOOKUP($C61, 'Base sheet'!$C$2:$L$853, 8, 0), "")</f>
        <v/>
      </c>
      <c r="K61" t="str">
        <f>IFERROR(VLOOKUP($C61, 'Base sheet'!$C$2:$L$853, 9, 0), "")</f>
        <v/>
      </c>
      <c r="L61" t="str">
        <f>IFERROR(IF(VLOOKUP($C61, 'Base sheet'!$C$2:$L$853, 10, 0) = 0, "", VLOOKUP($C61, 'Base sheet'!$C$2:$L$853, 10, 0)), "")</f>
        <v/>
      </c>
    </row>
    <row r="62" spans="1:12" x14ac:dyDescent="0.2">
      <c r="C62" s="7" t="str">
        <f t="shared" ref="C62:C125" si="1">A62&amp;"."&amp;B62</f>
        <v>.</v>
      </c>
      <c r="D62" t="str">
        <f>IFERROR(VLOOKUP($C62, 'Base sheet'!$C$2:$L$853, 2, 0), "")</f>
        <v/>
      </c>
      <c r="E62" t="str">
        <f>IFERROR(VLOOKUP($C62, 'Base sheet'!$C$2:$L$853, 3, 0), "")</f>
        <v/>
      </c>
      <c r="F62" s="5" t="str">
        <f>IFERROR(VLOOKUP($C62, 'Base sheet'!$C$2:$L$853, 4, 0), "")</f>
        <v/>
      </c>
      <c r="G62" t="str">
        <f>IFERROR(VLOOKUP($C62, 'Base sheet'!$C$2:$L$853, 5, 0), "")</f>
        <v/>
      </c>
      <c r="H62" s="4" t="str">
        <f>IFERROR(VLOOKUP($C62, 'Base sheet'!$C$2:$L$853, 6, 0), "")</f>
        <v/>
      </c>
      <c r="I62" t="str">
        <f>IFERROR(VLOOKUP($C62, 'Base sheet'!$C$2:$L$853, 7, 0), "")</f>
        <v/>
      </c>
      <c r="J62" t="str">
        <f>IFERROR(VLOOKUP($C62, 'Base sheet'!$C$2:$L$853, 8, 0), "")</f>
        <v/>
      </c>
      <c r="K62" t="str">
        <f>IFERROR(VLOOKUP($C62, 'Base sheet'!$C$2:$L$853, 9, 0), "")</f>
        <v/>
      </c>
      <c r="L62" t="str">
        <f>IFERROR(IF(VLOOKUP($C62, 'Base sheet'!$C$2:$L$853, 10, 0) = 0, "", VLOOKUP($C62, 'Base sheet'!$C$2:$L$853, 10, 0)), "")</f>
        <v/>
      </c>
    </row>
    <row r="63" spans="1:12" x14ac:dyDescent="0.2">
      <c r="C63" s="7" t="str">
        <f t="shared" si="1"/>
        <v>.</v>
      </c>
      <c r="D63" t="str">
        <f>IFERROR(VLOOKUP($C63, 'Base sheet'!$C$2:$L$853, 2, 0), "")</f>
        <v/>
      </c>
      <c r="E63" t="str">
        <f>IFERROR(VLOOKUP($C63, 'Base sheet'!$C$2:$L$853, 3, 0), "")</f>
        <v/>
      </c>
      <c r="F63" s="5" t="str">
        <f>IFERROR(VLOOKUP($C63, 'Base sheet'!$C$2:$L$853, 4, 0), "")</f>
        <v/>
      </c>
      <c r="G63" t="str">
        <f>IFERROR(VLOOKUP($C63, 'Base sheet'!$C$2:$L$853, 5, 0), "")</f>
        <v/>
      </c>
      <c r="H63" s="4" t="str">
        <f>IFERROR(VLOOKUP($C63, 'Base sheet'!$C$2:$L$853, 6, 0), "")</f>
        <v/>
      </c>
      <c r="I63" t="str">
        <f>IFERROR(VLOOKUP($C63, 'Base sheet'!$C$2:$L$853, 7, 0), "")</f>
        <v/>
      </c>
      <c r="J63" t="str">
        <f>IFERROR(VLOOKUP($C63, 'Base sheet'!$C$2:$L$853, 8, 0), "")</f>
        <v/>
      </c>
      <c r="K63" t="str">
        <f>IFERROR(VLOOKUP($C63, 'Base sheet'!$C$2:$L$853, 9, 0), "")</f>
        <v/>
      </c>
      <c r="L63" t="str">
        <f>IFERROR(IF(VLOOKUP($C63, 'Base sheet'!$C$2:$L$853, 10, 0) = 0, "", VLOOKUP($C63, 'Base sheet'!$C$2:$L$853, 10, 0)), "")</f>
        <v/>
      </c>
    </row>
    <row r="64" spans="1:12" x14ac:dyDescent="0.2">
      <c r="C64" s="7" t="str">
        <f t="shared" si="1"/>
        <v>.</v>
      </c>
      <c r="D64" t="str">
        <f>IFERROR(VLOOKUP($C64, 'Base sheet'!$C$2:$L$853, 2, 0), "")</f>
        <v/>
      </c>
      <c r="E64" t="str">
        <f>IFERROR(VLOOKUP($C64, 'Base sheet'!$C$2:$L$853, 3, 0), "")</f>
        <v/>
      </c>
      <c r="F64" s="5" t="str">
        <f>IFERROR(VLOOKUP($C64, 'Base sheet'!$C$2:$L$853, 4, 0), "")</f>
        <v/>
      </c>
      <c r="G64" t="str">
        <f>IFERROR(VLOOKUP($C64, 'Base sheet'!$C$2:$L$853, 5, 0), "")</f>
        <v/>
      </c>
      <c r="H64" s="4" t="str">
        <f>IFERROR(VLOOKUP($C64, 'Base sheet'!$C$2:$L$853, 6, 0), "")</f>
        <v/>
      </c>
      <c r="I64" t="str">
        <f>IFERROR(VLOOKUP($C64, 'Base sheet'!$C$2:$L$853, 7, 0), "")</f>
        <v/>
      </c>
      <c r="J64" t="str">
        <f>IFERROR(VLOOKUP($C64, 'Base sheet'!$C$2:$L$853, 8, 0), "")</f>
        <v/>
      </c>
      <c r="K64" t="str">
        <f>IFERROR(VLOOKUP($C64, 'Base sheet'!$C$2:$L$853, 9, 0), "")</f>
        <v/>
      </c>
      <c r="L64" t="str">
        <f>IFERROR(IF(VLOOKUP($C64, 'Base sheet'!$C$2:$L$853, 10, 0) = 0, "", VLOOKUP($C64, 'Base sheet'!$C$2:$L$853, 10, 0)), "")</f>
        <v/>
      </c>
    </row>
    <row r="65" spans="3:12" x14ac:dyDescent="0.2">
      <c r="C65" s="7" t="str">
        <f t="shared" si="1"/>
        <v>.</v>
      </c>
      <c r="D65" t="str">
        <f>IFERROR(VLOOKUP($C65, 'Base sheet'!$C$2:$L$853, 2, 0), "")</f>
        <v/>
      </c>
      <c r="E65" t="str">
        <f>IFERROR(VLOOKUP($C65, 'Base sheet'!$C$2:$L$853, 3, 0), "")</f>
        <v/>
      </c>
      <c r="F65" s="5" t="str">
        <f>IFERROR(VLOOKUP($C65, 'Base sheet'!$C$2:$L$853, 4, 0), "")</f>
        <v/>
      </c>
      <c r="G65" t="str">
        <f>IFERROR(VLOOKUP($C65, 'Base sheet'!$C$2:$L$853, 5, 0), "")</f>
        <v/>
      </c>
      <c r="H65" s="4" t="str">
        <f>IFERROR(VLOOKUP($C65, 'Base sheet'!$C$2:$L$853, 6, 0), "")</f>
        <v/>
      </c>
      <c r="I65" t="str">
        <f>IFERROR(VLOOKUP($C65, 'Base sheet'!$C$2:$L$853, 7, 0), "")</f>
        <v/>
      </c>
      <c r="J65" t="str">
        <f>IFERROR(VLOOKUP($C65, 'Base sheet'!$C$2:$L$853, 8, 0), "")</f>
        <v/>
      </c>
      <c r="K65" t="str">
        <f>IFERROR(VLOOKUP($C65, 'Base sheet'!$C$2:$L$853, 9, 0), "")</f>
        <v/>
      </c>
      <c r="L65" t="str">
        <f>IFERROR(IF(VLOOKUP($C65, 'Base sheet'!$C$2:$L$853, 10, 0) = 0, "", VLOOKUP($C65, 'Base sheet'!$C$2:$L$853, 10, 0)), "")</f>
        <v/>
      </c>
    </row>
    <row r="66" spans="3:12" x14ac:dyDescent="0.2">
      <c r="C66" s="7" t="str">
        <f t="shared" si="1"/>
        <v>.</v>
      </c>
      <c r="D66" t="str">
        <f>IFERROR(VLOOKUP($C66, 'Base sheet'!$C$2:$L$853, 2, 0), "")</f>
        <v/>
      </c>
      <c r="E66" t="str">
        <f>IFERROR(VLOOKUP($C66, 'Base sheet'!$C$2:$L$853, 3, 0), "")</f>
        <v/>
      </c>
      <c r="F66" s="5" t="str">
        <f>IFERROR(VLOOKUP($C66, 'Base sheet'!$C$2:$L$853, 4, 0), "")</f>
        <v/>
      </c>
      <c r="G66" t="str">
        <f>IFERROR(VLOOKUP($C66, 'Base sheet'!$C$2:$L$853, 5, 0), "")</f>
        <v/>
      </c>
      <c r="H66" s="4" t="str">
        <f>IFERROR(VLOOKUP($C66, 'Base sheet'!$C$2:$L$853, 6, 0), "")</f>
        <v/>
      </c>
      <c r="I66" t="str">
        <f>IFERROR(VLOOKUP($C66, 'Base sheet'!$C$2:$L$853, 7, 0), "")</f>
        <v/>
      </c>
      <c r="J66" t="str">
        <f>IFERROR(VLOOKUP($C66, 'Base sheet'!$C$2:$L$853, 8, 0), "")</f>
        <v/>
      </c>
      <c r="K66" t="str">
        <f>IFERROR(VLOOKUP($C66, 'Base sheet'!$C$2:$L$853, 9, 0), "")</f>
        <v/>
      </c>
      <c r="L66" t="str">
        <f>IFERROR(IF(VLOOKUP($C66, 'Base sheet'!$C$2:$L$853, 10, 0) = 0, "", VLOOKUP($C66, 'Base sheet'!$C$2:$L$853, 10, 0)), "")</f>
        <v/>
      </c>
    </row>
    <row r="67" spans="3:12" x14ac:dyDescent="0.2">
      <c r="C67" s="7" t="str">
        <f t="shared" si="1"/>
        <v>.</v>
      </c>
      <c r="D67" t="str">
        <f>IFERROR(VLOOKUP($C67, 'Base sheet'!$C$2:$L$853, 2, 0), "")</f>
        <v/>
      </c>
      <c r="E67" t="str">
        <f>IFERROR(VLOOKUP($C67, 'Base sheet'!$C$2:$L$853, 3, 0), "")</f>
        <v/>
      </c>
      <c r="F67" s="5" t="str">
        <f>IFERROR(VLOOKUP($C67, 'Base sheet'!$C$2:$L$853, 4, 0), "")</f>
        <v/>
      </c>
      <c r="G67" t="str">
        <f>IFERROR(VLOOKUP($C67, 'Base sheet'!$C$2:$L$853, 5, 0), "")</f>
        <v/>
      </c>
      <c r="H67" s="4" t="str">
        <f>IFERROR(VLOOKUP($C67, 'Base sheet'!$C$2:$L$853, 6, 0), "")</f>
        <v/>
      </c>
      <c r="I67" t="str">
        <f>IFERROR(VLOOKUP($C67, 'Base sheet'!$C$2:$L$853, 7, 0), "")</f>
        <v/>
      </c>
      <c r="J67" t="str">
        <f>IFERROR(VLOOKUP($C67, 'Base sheet'!$C$2:$L$853, 8, 0), "")</f>
        <v/>
      </c>
      <c r="K67" t="str">
        <f>IFERROR(VLOOKUP($C67, 'Base sheet'!$C$2:$L$853, 9, 0), "")</f>
        <v/>
      </c>
      <c r="L67" t="str">
        <f>IFERROR(IF(VLOOKUP($C67, 'Base sheet'!$C$2:$L$853, 10, 0) = 0, "", VLOOKUP($C67, 'Base sheet'!$C$2:$L$853, 10, 0)), "")</f>
        <v/>
      </c>
    </row>
    <row r="68" spans="3:12" x14ac:dyDescent="0.2">
      <c r="C68" s="7" t="str">
        <f t="shared" si="1"/>
        <v>.</v>
      </c>
      <c r="D68" t="str">
        <f>IFERROR(VLOOKUP($C68, 'Base sheet'!$C$2:$L$853, 2, 0), "")</f>
        <v/>
      </c>
      <c r="E68" t="str">
        <f>IFERROR(VLOOKUP($C68, 'Base sheet'!$C$2:$L$853, 3, 0), "")</f>
        <v/>
      </c>
      <c r="F68" s="5" t="str">
        <f>IFERROR(VLOOKUP($C68, 'Base sheet'!$C$2:$L$853, 4, 0), "")</f>
        <v/>
      </c>
      <c r="G68" t="str">
        <f>IFERROR(VLOOKUP($C68, 'Base sheet'!$C$2:$L$853, 5, 0), "")</f>
        <v/>
      </c>
      <c r="H68" s="4" t="str">
        <f>IFERROR(VLOOKUP($C68, 'Base sheet'!$C$2:$L$853, 6, 0), "")</f>
        <v/>
      </c>
      <c r="I68" t="str">
        <f>IFERROR(VLOOKUP($C68, 'Base sheet'!$C$2:$L$853, 7, 0), "")</f>
        <v/>
      </c>
      <c r="J68" t="str">
        <f>IFERROR(VLOOKUP($C68, 'Base sheet'!$C$2:$L$853, 8, 0), "")</f>
        <v/>
      </c>
      <c r="K68" t="str">
        <f>IFERROR(VLOOKUP($C68, 'Base sheet'!$C$2:$L$853, 9, 0), "")</f>
        <v/>
      </c>
      <c r="L68" t="str">
        <f>IFERROR(IF(VLOOKUP($C68, 'Base sheet'!$C$2:$L$853, 10, 0) = 0, "", VLOOKUP($C68, 'Base sheet'!$C$2:$L$853, 10, 0)), "")</f>
        <v/>
      </c>
    </row>
    <row r="69" spans="3:12" x14ac:dyDescent="0.2">
      <c r="C69" s="7" t="str">
        <f t="shared" si="1"/>
        <v>.</v>
      </c>
      <c r="D69" t="str">
        <f>IFERROR(VLOOKUP($C69, 'Base sheet'!$C$2:$L$853, 2, 0), "")</f>
        <v/>
      </c>
      <c r="E69" t="str">
        <f>IFERROR(VLOOKUP($C69, 'Base sheet'!$C$2:$L$853, 3, 0), "")</f>
        <v/>
      </c>
      <c r="F69" s="5" t="str">
        <f>IFERROR(VLOOKUP($C69, 'Base sheet'!$C$2:$L$853, 4, 0), "")</f>
        <v/>
      </c>
      <c r="G69" t="str">
        <f>IFERROR(VLOOKUP($C69, 'Base sheet'!$C$2:$L$853, 5, 0), "")</f>
        <v/>
      </c>
      <c r="H69" s="4" t="str">
        <f>IFERROR(VLOOKUP($C69, 'Base sheet'!$C$2:$L$853, 6, 0), "")</f>
        <v/>
      </c>
      <c r="I69" t="str">
        <f>IFERROR(VLOOKUP($C69, 'Base sheet'!$C$2:$L$853, 7, 0), "")</f>
        <v/>
      </c>
      <c r="J69" t="str">
        <f>IFERROR(VLOOKUP($C69, 'Base sheet'!$C$2:$L$853, 8, 0), "")</f>
        <v/>
      </c>
      <c r="K69" t="str">
        <f>IFERROR(VLOOKUP($C69, 'Base sheet'!$C$2:$L$853, 9, 0), "")</f>
        <v/>
      </c>
      <c r="L69" t="str">
        <f>IFERROR(IF(VLOOKUP($C69, 'Base sheet'!$C$2:$L$853, 10, 0) = 0, "", VLOOKUP($C69, 'Base sheet'!$C$2:$L$853, 10, 0)), "")</f>
        <v/>
      </c>
    </row>
    <row r="70" spans="3:12" x14ac:dyDescent="0.2">
      <c r="C70" s="7" t="str">
        <f t="shared" si="1"/>
        <v>.</v>
      </c>
      <c r="D70" t="str">
        <f>IFERROR(VLOOKUP($C70, 'Base sheet'!$C$2:$L$853, 2, 0), "")</f>
        <v/>
      </c>
      <c r="E70" t="str">
        <f>IFERROR(VLOOKUP($C70, 'Base sheet'!$C$2:$L$853, 3, 0), "")</f>
        <v/>
      </c>
      <c r="F70" s="5" t="str">
        <f>IFERROR(VLOOKUP($C70, 'Base sheet'!$C$2:$L$853, 4, 0), "")</f>
        <v/>
      </c>
      <c r="G70" t="str">
        <f>IFERROR(VLOOKUP($C70, 'Base sheet'!$C$2:$L$853, 5, 0), "")</f>
        <v/>
      </c>
      <c r="H70" s="4" t="str">
        <f>IFERROR(VLOOKUP($C70, 'Base sheet'!$C$2:$L$853, 6, 0), "")</f>
        <v/>
      </c>
      <c r="I70" t="str">
        <f>IFERROR(VLOOKUP($C70, 'Base sheet'!$C$2:$L$853, 7, 0), "")</f>
        <v/>
      </c>
      <c r="J70" t="str">
        <f>IFERROR(VLOOKUP($C70, 'Base sheet'!$C$2:$L$853, 8, 0), "")</f>
        <v/>
      </c>
      <c r="K70" t="str">
        <f>IFERROR(VLOOKUP($C70, 'Base sheet'!$C$2:$L$853, 9, 0), "")</f>
        <v/>
      </c>
      <c r="L70" t="str">
        <f>IFERROR(IF(VLOOKUP($C70, 'Base sheet'!$C$2:$L$853, 10, 0) = 0, "", VLOOKUP($C70, 'Base sheet'!$C$2:$L$853, 10, 0)), "")</f>
        <v/>
      </c>
    </row>
    <row r="71" spans="3:12" x14ac:dyDescent="0.2">
      <c r="C71" s="7" t="str">
        <f t="shared" si="1"/>
        <v>.</v>
      </c>
      <c r="D71" t="str">
        <f>IFERROR(VLOOKUP($C71, 'Base sheet'!$C$2:$L$853, 2, 0), "")</f>
        <v/>
      </c>
      <c r="E71" t="str">
        <f>IFERROR(VLOOKUP($C71, 'Base sheet'!$C$2:$L$853, 3, 0), "")</f>
        <v/>
      </c>
      <c r="F71" s="5" t="str">
        <f>IFERROR(VLOOKUP($C71, 'Base sheet'!$C$2:$L$853, 4, 0), "")</f>
        <v/>
      </c>
      <c r="G71" t="str">
        <f>IFERROR(VLOOKUP($C71, 'Base sheet'!$C$2:$L$853, 5, 0), "")</f>
        <v/>
      </c>
      <c r="H71" s="4" t="str">
        <f>IFERROR(VLOOKUP($C71, 'Base sheet'!$C$2:$L$853, 6, 0), "")</f>
        <v/>
      </c>
      <c r="I71" t="str">
        <f>IFERROR(VLOOKUP($C71, 'Base sheet'!$C$2:$L$853, 7, 0), "")</f>
        <v/>
      </c>
      <c r="J71" t="str">
        <f>IFERROR(VLOOKUP($C71, 'Base sheet'!$C$2:$L$853, 8, 0), "")</f>
        <v/>
      </c>
      <c r="K71" t="str">
        <f>IFERROR(VLOOKUP($C71, 'Base sheet'!$C$2:$L$853, 9, 0), "")</f>
        <v/>
      </c>
      <c r="L71" t="str">
        <f>IFERROR(IF(VLOOKUP($C71, 'Base sheet'!$C$2:$L$853, 10, 0) = 0, "", VLOOKUP($C71, 'Base sheet'!$C$2:$L$853, 10, 0)), "")</f>
        <v/>
      </c>
    </row>
    <row r="72" spans="3:12" x14ac:dyDescent="0.2">
      <c r="C72" s="7" t="str">
        <f t="shared" si="1"/>
        <v>.</v>
      </c>
      <c r="D72" t="str">
        <f>IFERROR(VLOOKUP($C72, 'Base sheet'!$C$2:$L$853, 2, 0), "")</f>
        <v/>
      </c>
      <c r="E72" t="str">
        <f>IFERROR(VLOOKUP($C72, 'Base sheet'!$C$2:$L$853, 3, 0), "")</f>
        <v/>
      </c>
      <c r="F72" s="5" t="str">
        <f>IFERROR(VLOOKUP($C72, 'Base sheet'!$C$2:$L$853, 4, 0), "")</f>
        <v/>
      </c>
      <c r="G72" t="str">
        <f>IFERROR(VLOOKUP($C72, 'Base sheet'!$C$2:$L$853, 5, 0), "")</f>
        <v/>
      </c>
      <c r="H72" s="4" t="str">
        <f>IFERROR(VLOOKUP($C72, 'Base sheet'!$C$2:$L$853, 6, 0), "")</f>
        <v/>
      </c>
      <c r="I72" t="str">
        <f>IFERROR(VLOOKUP($C72, 'Base sheet'!$C$2:$L$853, 7, 0), "")</f>
        <v/>
      </c>
      <c r="J72" t="str">
        <f>IFERROR(VLOOKUP($C72, 'Base sheet'!$C$2:$L$853, 8, 0), "")</f>
        <v/>
      </c>
      <c r="K72" t="str">
        <f>IFERROR(VLOOKUP($C72, 'Base sheet'!$C$2:$L$853, 9, 0), "")</f>
        <v/>
      </c>
      <c r="L72" t="str">
        <f>IFERROR(IF(VLOOKUP($C72, 'Base sheet'!$C$2:$L$853, 10, 0) = 0, "", VLOOKUP($C72, 'Base sheet'!$C$2:$L$853, 10, 0)), "")</f>
        <v/>
      </c>
    </row>
    <row r="73" spans="3:12" x14ac:dyDescent="0.2">
      <c r="C73" s="7" t="str">
        <f t="shared" si="1"/>
        <v>.</v>
      </c>
      <c r="D73" t="str">
        <f>IFERROR(VLOOKUP($C73, 'Base sheet'!$C$2:$L$853, 2, 0), "")</f>
        <v/>
      </c>
      <c r="E73" t="str">
        <f>IFERROR(VLOOKUP($C73, 'Base sheet'!$C$2:$L$853, 3, 0), "")</f>
        <v/>
      </c>
      <c r="F73" s="5" t="str">
        <f>IFERROR(VLOOKUP($C73, 'Base sheet'!$C$2:$L$853, 4, 0), "")</f>
        <v/>
      </c>
      <c r="G73" t="str">
        <f>IFERROR(VLOOKUP($C73, 'Base sheet'!$C$2:$L$853, 5, 0), "")</f>
        <v/>
      </c>
      <c r="H73" s="4" t="str">
        <f>IFERROR(VLOOKUP($C73, 'Base sheet'!$C$2:$L$853, 6, 0), "")</f>
        <v/>
      </c>
      <c r="I73" t="str">
        <f>IFERROR(VLOOKUP($C73, 'Base sheet'!$C$2:$L$853, 7, 0), "")</f>
        <v/>
      </c>
      <c r="J73" t="str">
        <f>IFERROR(VLOOKUP($C73, 'Base sheet'!$C$2:$L$853, 8, 0), "")</f>
        <v/>
      </c>
      <c r="K73" t="str">
        <f>IFERROR(VLOOKUP($C73, 'Base sheet'!$C$2:$L$853, 9, 0), "")</f>
        <v/>
      </c>
      <c r="L73" t="str">
        <f>IFERROR(IF(VLOOKUP($C73, 'Base sheet'!$C$2:$L$853, 10, 0) = 0, "", VLOOKUP($C73, 'Base sheet'!$C$2:$L$853, 10, 0)), "")</f>
        <v/>
      </c>
    </row>
    <row r="74" spans="3:12" x14ac:dyDescent="0.2">
      <c r="C74" s="7" t="str">
        <f t="shared" si="1"/>
        <v>.</v>
      </c>
      <c r="D74" t="str">
        <f>IFERROR(VLOOKUP($C74, 'Base sheet'!$C$2:$L$853, 2, 0), "")</f>
        <v/>
      </c>
      <c r="E74" t="str">
        <f>IFERROR(VLOOKUP($C74, 'Base sheet'!$C$2:$L$853, 3, 0), "")</f>
        <v/>
      </c>
      <c r="F74" s="5" t="str">
        <f>IFERROR(VLOOKUP($C74, 'Base sheet'!$C$2:$L$853, 4, 0), "")</f>
        <v/>
      </c>
      <c r="G74" t="str">
        <f>IFERROR(VLOOKUP($C74, 'Base sheet'!$C$2:$L$853, 5, 0), "")</f>
        <v/>
      </c>
      <c r="H74" s="4" t="str">
        <f>IFERROR(VLOOKUP($C74, 'Base sheet'!$C$2:$L$853, 6, 0), "")</f>
        <v/>
      </c>
      <c r="I74" t="str">
        <f>IFERROR(VLOOKUP($C74, 'Base sheet'!$C$2:$L$853, 7, 0), "")</f>
        <v/>
      </c>
      <c r="J74" t="str">
        <f>IFERROR(VLOOKUP($C74, 'Base sheet'!$C$2:$L$853, 8, 0), "")</f>
        <v/>
      </c>
      <c r="K74" t="str">
        <f>IFERROR(VLOOKUP($C74, 'Base sheet'!$C$2:$L$853, 9, 0), "")</f>
        <v/>
      </c>
      <c r="L74" t="str">
        <f>IFERROR(IF(VLOOKUP($C74, 'Base sheet'!$C$2:$L$853, 10, 0) = 0, "", VLOOKUP($C74, 'Base sheet'!$C$2:$L$853, 10, 0)), "")</f>
        <v/>
      </c>
    </row>
    <row r="75" spans="3:12" x14ac:dyDescent="0.2">
      <c r="C75" s="7" t="str">
        <f t="shared" si="1"/>
        <v>.</v>
      </c>
      <c r="D75" t="str">
        <f>IFERROR(VLOOKUP($C75, 'Base sheet'!$C$2:$L$853, 2, 0), "")</f>
        <v/>
      </c>
      <c r="E75" t="str">
        <f>IFERROR(VLOOKUP($C75, 'Base sheet'!$C$2:$L$853, 3, 0), "")</f>
        <v/>
      </c>
      <c r="F75" s="5" t="str">
        <f>IFERROR(VLOOKUP($C75, 'Base sheet'!$C$2:$L$853, 4, 0), "")</f>
        <v/>
      </c>
      <c r="G75" t="str">
        <f>IFERROR(VLOOKUP($C75, 'Base sheet'!$C$2:$L$853, 5, 0), "")</f>
        <v/>
      </c>
      <c r="H75" s="4" t="str">
        <f>IFERROR(VLOOKUP($C75, 'Base sheet'!$C$2:$L$853, 6, 0), "")</f>
        <v/>
      </c>
      <c r="I75" t="str">
        <f>IFERROR(VLOOKUP($C75, 'Base sheet'!$C$2:$L$853, 7, 0), "")</f>
        <v/>
      </c>
      <c r="J75" t="str">
        <f>IFERROR(VLOOKUP($C75, 'Base sheet'!$C$2:$L$853, 8, 0), "")</f>
        <v/>
      </c>
      <c r="K75" t="str">
        <f>IFERROR(VLOOKUP($C75, 'Base sheet'!$C$2:$L$853, 9, 0), "")</f>
        <v/>
      </c>
      <c r="L75" t="str">
        <f>IFERROR(IF(VLOOKUP($C75, 'Base sheet'!$C$2:$L$853, 10, 0) = 0, "", VLOOKUP($C75, 'Base sheet'!$C$2:$L$853, 10, 0)), "")</f>
        <v/>
      </c>
    </row>
    <row r="76" spans="3:12" x14ac:dyDescent="0.2">
      <c r="C76" s="7" t="str">
        <f t="shared" si="1"/>
        <v>.</v>
      </c>
      <c r="D76" t="str">
        <f>IFERROR(VLOOKUP($C76, 'Base sheet'!$C$2:$L$853, 2, 0), "")</f>
        <v/>
      </c>
      <c r="E76" t="str">
        <f>IFERROR(VLOOKUP($C76, 'Base sheet'!$C$2:$L$853, 3, 0), "")</f>
        <v/>
      </c>
      <c r="F76" s="5" t="str">
        <f>IFERROR(VLOOKUP($C76, 'Base sheet'!$C$2:$L$853, 4, 0), "")</f>
        <v/>
      </c>
      <c r="G76" t="str">
        <f>IFERROR(VLOOKUP($C76, 'Base sheet'!$C$2:$L$853, 5, 0), "")</f>
        <v/>
      </c>
      <c r="H76" s="4" t="str">
        <f>IFERROR(VLOOKUP($C76, 'Base sheet'!$C$2:$L$853, 6, 0), "")</f>
        <v/>
      </c>
      <c r="I76" t="str">
        <f>IFERROR(VLOOKUP($C76, 'Base sheet'!$C$2:$L$853, 7, 0), "")</f>
        <v/>
      </c>
      <c r="J76" t="str">
        <f>IFERROR(VLOOKUP($C76, 'Base sheet'!$C$2:$L$853, 8, 0), "")</f>
        <v/>
      </c>
      <c r="K76" t="str">
        <f>IFERROR(VLOOKUP($C76, 'Base sheet'!$C$2:$L$853, 9, 0), "")</f>
        <v/>
      </c>
      <c r="L76" t="str">
        <f>IFERROR(IF(VLOOKUP($C76, 'Base sheet'!$C$2:$L$853, 10, 0) = 0, "", VLOOKUP($C76, 'Base sheet'!$C$2:$L$853, 10, 0)), "")</f>
        <v/>
      </c>
    </row>
    <row r="77" spans="3:12" x14ac:dyDescent="0.2">
      <c r="C77" s="7" t="str">
        <f t="shared" si="1"/>
        <v>.</v>
      </c>
      <c r="D77" t="str">
        <f>IFERROR(VLOOKUP($C77, 'Base sheet'!$C$2:$L$853, 2, 0), "")</f>
        <v/>
      </c>
      <c r="E77" t="str">
        <f>IFERROR(VLOOKUP($C77, 'Base sheet'!$C$2:$L$853, 3, 0), "")</f>
        <v/>
      </c>
      <c r="F77" s="5" t="str">
        <f>IFERROR(VLOOKUP($C77, 'Base sheet'!$C$2:$L$853, 4, 0), "")</f>
        <v/>
      </c>
      <c r="G77" t="str">
        <f>IFERROR(VLOOKUP($C77, 'Base sheet'!$C$2:$L$853, 5, 0), "")</f>
        <v/>
      </c>
      <c r="H77" s="4" t="str">
        <f>IFERROR(VLOOKUP($C77, 'Base sheet'!$C$2:$L$853, 6, 0), "")</f>
        <v/>
      </c>
      <c r="I77" t="str">
        <f>IFERROR(VLOOKUP($C77, 'Base sheet'!$C$2:$L$853, 7, 0), "")</f>
        <v/>
      </c>
      <c r="J77" t="str">
        <f>IFERROR(VLOOKUP($C77, 'Base sheet'!$C$2:$L$853, 8, 0), "")</f>
        <v/>
      </c>
      <c r="K77" t="str">
        <f>IFERROR(VLOOKUP($C77, 'Base sheet'!$C$2:$L$853, 9, 0), "")</f>
        <v/>
      </c>
      <c r="L77" t="str">
        <f>IFERROR(IF(VLOOKUP($C77, 'Base sheet'!$C$2:$L$853, 10, 0) = 0, "", VLOOKUP($C77, 'Base sheet'!$C$2:$L$853, 10, 0)), "")</f>
        <v/>
      </c>
    </row>
    <row r="78" spans="3:12" x14ac:dyDescent="0.2">
      <c r="C78" s="7" t="str">
        <f t="shared" si="1"/>
        <v>.</v>
      </c>
      <c r="D78" t="str">
        <f>IFERROR(VLOOKUP($C78, 'Base sheet'!$C$2:$L$853, 2, 0), "")</f>
        <v/>
      </c>
      <c r="E78" t="str">
        <f>IFERROR(VLOOKUP($C78, 'Base sheet'!$C$2:$L$853, 3, 0), "")</f>
        <v/>
      </c>
      <c r="F78" s="5" t="str">
        <f>IFERROR(VLOOKUP($C78, 'Base sheet'!$C$2:$L$853, 4, 0), "")</f>
        <v/>
      </c>
      <c r="G78" t="str">
        <f>IFERROR(VLOOKUP($C78, 'Base sheet'!$C$2:$L$853, 5, 0), "")</f>
        <v/>
      </c>
      <c r="H78" s="4" t="str">
        <f>IFERROR(VLOOKUP($C78, 'Base sheet'!$C$2:$L$853, 6, 0), "")</f>
        <v/>
      </c>
      <c r="I78" t="str">
        <f>IFERROR(VLOOKUP($C78, 'Base sheet'!$C$2:$L$853, 7, 0), "")</f>
        <v/>
      </c>
      <c r="J78" t="str">
        <f>IFERROR(VLOOKUP($C78, 'Base sheet'!$C$2:$L$853, 8, 0), "")</f>
        <v/>
      </c>
      <c r="K78" t="str">
        <f>IFERROR(VLOOKUP($C78, 'Base sheet'!$C$2:$L$853, 9, 0), "")</f>
        <v/>
      </c>
      <c r="L78" t="str">
        <f>IFERROR(IF(VLOOKUP($C78, 'Base sheet'!$C$2:$L$853, 10, 0) = 0, "", VLOOKUP($C78, 'Base sheet'!$C$2:$L$853, 10, 0)), "")</f>
        <v/>
      </c>
    </row>
    <row r="79" spans="3:12" x14ac:dyDescent="0.2">
      <c r="C79" s="7" t="str">
        <f t="shared" si="1"/>
        <v>.</v>
      </c>
      <c r="D79" t="str">
        <f>IFERROR(VLOOKUP($C79, 'Base sheet'!$C$2:$L$853, 2, 0), "")</f>
        <v/>
      </c>
      <c r="E79" t="str">
        <f>IFERROR(VLOOKUP($C79, 'Base sheet'!$C$2:$L$853, 3, 0), "")</f>
        <v/>
      </c>
      <c r="F79" s="5" t="str">
        <f>IFERROR(VLOOKUP($C79, 'Base sheet'!$C$2:$L$853, 4, 0), "")</f>
        <v/>
      </c>
      <c r="G79" t="str">
        <f>IFERROR(VLOOKUP($C79, 'Base sheet'!$C$2:$L$853, 5, 0), "")</f>
        <v/>
      </c>
      <c r="H79" s="4" t="str">
        <f>IFERROR(VLOOKUP($C79, 'Base sheet'!$C$2:$L$853, 6, 0), "")</f>
        <v/>
      </c>
      <c r="I79" t="str">
        <f>IFERROR(VLOOKUP($C79, 'Base sheet'!$C$2:$L$853, 7, 0), "")</f>
        <v/>
      </c>
      <c r="J79" t="str">
        <f>IFERROR(VLOOKUP($C79, 'Base sheet'!$C$2:$L$853, 8, 0), "")</f>
        <v/>
      </c>
      <c r="K79" t="str">
        <f>IFERROR(VLOOKUP($C79, 'Base sheet'!$C$2:$L$853, 9, 0), "")</f>
        <v/>
      </c>
      <c r="L79" t="str">
        <f>IFERROR(IF(VLOOKUP($C79, 'Base sheet'!$C$2:$L$853, 10, 0) = 0, "", VLOOKUP($C79, 'Base sheet'!$C$2:$L$853, 10, 0)), "")</f>
        <v/>
      </c>
    </row>
    <row r="80" spans="3:12" x14ac:dyDescent="0.2">
      <c r="C80" s="7" t="str">
        <f t="shared" si="1"/>
        <v>.</v>
      </c>
      <c r="D80" t="str">
        <f>IFERROR(VLOOKUP($C80, 'Base sheet'!$C$2:$L$853, 2, 0), "")</f>
        <v/>
      </c>
      <c r="E80" t="str">
        <f>IFERROR(VLOOKUP($C80, 'Base sheet'!$C$2:$L$853, 3, 0), "")</f>
        <v/>
      </c>
      <c r="F80" s="5" t="str">
        <f>IFERROR(VLOOKUP($C80, 'Base sheet'!$C$2:$L$853, 4, 0), "")</f>
        <v/>
      </c>
      <c r="G80" t="str">
        <f>IFERROR(VLOOKUP($C80, 'Base sheet'!$C$2:$L$853, 5, 0), "")</f>
        <v/>
      </c>
      <c r="H80" s="4" t="str">
        <f>IFERROR(VLOOKUP($C80, 'Base sheet'!$C$2:$L$853, 6, 0), "")</f>
        <v/>
      </c>
      <c r="I80" t="str">
        <f>IFERROR(VLOOKUP($C80, 'Base sheet'!$C$2:$L$853, 7, 0), "")</f>
        <v/>
      </c>
      <c r="J80" t="str">
        <f>IFERROR(VLOOKUP($C80, 'Base sheet'!$C$2:$L$853, 8, 0), "")</f>
        <v/>
      </c>
      <c r="K80" t="str">
        <f>IFERROR(VLOOKUP($C80, 'Base sheet'!$C$2:$L$853, 9, 0), "")</f>
        <v/>
      </c>
      <c r="L80" t="str">
        <f>IFERROR(IF(VLOOKUP($C80, 'Base sheet'!$C$2:$L$853, 10, 0) = 0, "", VLOOKUP($C80, 'Base sheet'!$C$2:$L$853, 10, 0)), "")</f>
        <v/>
      </c>
    </row>
    <row r="81" spans="3:12" x14ac:dyDescent="0.2">
      <c r="C81" s="7" t="str">
        <f t="shared" si="1"/>
        <v>.</v>
      </c>
      <c r="D81" t="str">
        <f>IFERROR(VLOOKUP($C81, 'Base sheet'!$C$2:$L$853, 2, 0), "")</f>
        <v/>
      </c>
      <c r="E81" t="str">
        <f>IFERROR(VLOOKUP($C81, 'Base sheet'!$C$2:$L$853, 3, 0), "")</f>
        <v/>
      </c>
      <c r="F81" s="5" t="str">
        <f>IFERROR(VLOOKUP($C81, 'Base sheet'!$C$2:$L$853, 4, 0), "")</f>
        <v/>
      </c>
      <c r="G81" t="str">
        <f>IFERROR(VLOOKUP($C81, 'Base sheet'!$C$2:$L$853, 5, 0), "")</f>
        <v/>
      </c>
      <c r="H81" s="4" t="str">
        <f>IFERROR(VLOOKUP($C81, 'Base sheet'!$C$2:$L$853, 6, 0), "")</f>
        <v/>
      </c>
      <c r="I81" t="str">
        <f>IFERROR(VLOOKUP($C81, 'Base sheet'!$C$2:$L$853, 7, 0), "")</f>
        <v/>
      </c>
      <c r="J81" t="str">
        <f>IFERROR(VLOOKUP($C81, 'Base sheet'!$C$2:$L$853, 8, 0), "")</f>
        <v/>
      </c>
      <c r="K81" t="str">
        <f>IFERROR(VLOOKUP($C81, 'Base sheet'!$C$2:$L$853, 9, 0), "")</f>
        <v/>
      </c>
      <c r="L81" t="str">
        <f>IFERROR(IF(VLOOKUP($C81, 'Base sheet'!$C$2:$L$853, 10, 0) = 0, "", VLOOKUP($C81, 'Base sheet'!$C$2:$L$853, 10, 0)), "")</f>
        <v/>
      </c>
    </row>
    <row r="82" spans="3:12" x14ac:dyDescent="0.2">
      <c r="C82" s="7" t="str">
        <f t="shared" si="1"/>
        <v>.</v>
      </c>
      <c r="D82" t="str">
        <f>IFERROR(VLOOKUP($C82, 'Base sheet'!$C$2:$L$853, 2, 0), "")</f>
        <v/>
      </c>
      <c r="E82" t="str">
        <f>IFERROR(VLOOKUP($C82, 'Base sheet'!$C$2:$L$853, 3, 0), "")</f>
        <v/>
      </c>
      <c r="F82" s="5" t="str">
        <f>IFERROR(VLOOKUP($C82, 'Base sheet'!$C$2:$L$853, 4, 0), "")</f>
        <v/>
      </c>
      <c r="G82" t="str">
        <f>IFERROR(VLOOKUP($C82, 'Base sheet'!$C$2:$L$853, 5, 0), "")</f>
        <v/>
      </c>
      <c r="H82" s="4" t="str">
        <f>IFERROR(VLOOKUP($C82, 'Base sheet'!$C$2:$L$853, 6, 0), "")</f>
        <v/>
      </c>
      <c r="I82" t="str">
        <f>IFERROR(VLOOKUP($C82, 'Base sheet'!$C$2:$L$853, 7, 0), "")</f>
        <v/>
      </c>
      <c r="J82" t="str">
        <f>IFERROR(VLOOKUP($C82, 'Base sheet'!$C$2:$L$853, 8, 0), "")</f>
        <v/>
      </c>
      <c r="K82" t="str">
        <f>IFERROR(VLOOKUP($C82, 'Base sheet'!$C$2:$L$853, 9, 0), "")</f>
        <v/>
      </c>
      <c r="L82" t="str">
        <f>IFERROR(IF(VLOOKUP($C82, 'Base sheet'!$C$2:$L$853, 10, 0) = 0, "", VLOOKUP($C82, 'Base sheet'!$C$2:$L$853, 10, 0)), "")</f>
        <v/>
      </c>
    </row>
    <row r="83" spans="3:12" x14ac:dyDescent="0.2">
      <c r="C83" s="7" t="str">
        <f t="shared" si="1"/>
        <v>.</v>
      </c>
      <c r="D83" t="str">
        <f>IFERROR(VLOOKUP($C83, 'Base sheet'!$C$2:$L$853, 2, 0), "")</f>
        <v/>
      </c>
      <c r="E83" t="str">
        <f>IFERROR(VLOOKUP($C83, 'Base sheet'!$C$2:$L$853, 3, 0), "")</f>
        <v/>
      </c>
      <c r="F83" s="5" t="str">
        <f>IFERROR(VLOOKUP($C83, 'Base sheet'!$C$2:$L$853, 4, 0), "")</f>
        <v/>
      </c>
      <c r="G83" t="str">
        <f>IFERROR(VLOOKUP($C83, 'Base sheet'!$C$2:$L$853, 5, 0), "")</f>
        <v/>
      </c>
      <c r="H83" s="4" t="str">
        <f>IFERROR(VLOOKUP($C83, 'Base sheet'!$C$2:$L$853, 6, 0), "")</f>
        <v/>
      </c>
      <c r="I83" t="str">
        <f>IFERROR(VLOOKUP($C83, 'Base sheet'!$C$2:$L$853, 7, 0), "")</f>
        <v/>
      </c>
      <c r="J83" t="str">
        <f>IFERROR(VLOOKUP($C83, 'Base sheet'!$C$2:$L$853, 8, 0), "")</f>
        <v/>
      </c>
      <c r="K83" t="str">
        <f>IFERROR(VLOOKUP($C83, 'Base sheet'!$C$2:$L$853, 9, 0), "")</f>
        <v/>
      </c>
      <c r="L83" t="str">
        <f>IFERROR(IF(VLOOKUP($C83, 'Base sheet'!$C$2:$L$853, 10, 0) = 0, "", VLOOKUP($C83, 'Base sheet'!$C$2:$L$853, 10, 0)), "")</f>
        <v/>
      </c>
    </row>
    <row r="84" spans="3:12" x14ac:dyDescent="0.2">
      <c r="C84" s="7" t="str">
        <f t="shared" si="1"/>
        <v>.</v>
      </c>
      <c r="D84" t="str">
        <f>IFERROR(VLOOKUP($C84, 'Base sheet'!$C$2:$L$853, 2, 0), "")</f>
        <v/>
      </c>
      <c r="E84" t="str">
        <f>IFERROR(VLOOKUP($C84, 'Base sheet'!$C$2:$L$853, 3, 0), "")</f>
        <v/>
      </c>
      <c r="F84" s="5" t="str">
        <f>IFERROR(VLOOKUP($C84, 'Base sheet'!$C$2:$L$853, 4, 0), "")</f>
        <v/>
      </c>
      <c r="G84" t="str">
        <f>IFERROR(VLOOKUP($C84, 'Base sheet'!$C$2:$L$853, 5, 0), "")</f>
        <v/>
      </c>
      <c r="H84" s="4" t="str">
        <f>IFERROR(VLOOKUP($C84, 'Base sheet'!$C$2:$L$853, 6, 0), "")</f>
        <v/>
      </c>
      <c r="I84" t="str">
        <f>IFERROR(VLOOKUP($C84, 'Base sheet'!$C$2:$L$853, 7, 0), "")</f>
        <v/>
      </c>
      <c r="J84" t="str">
        <f>IFERROR(VLOOKUP($C84, 'Base sheet'!$C$2:$L$853, 8, 0), "")</f>
        <v/>
      </c>
      <c r="K84" t="str">
        <f>IFERROR(VLOOKUP($C84, 'Base sheet'!$C$2:$L$853, 9, 0), "")</f>
        <v/>
      </c>
      <c r="L84" t="str">
        <f>IFERROR(IF(VLOOKUP($C84, 'Base sheet'!$C$2:$L$853, 10, 0) = 0, "", VLOOKUP($C84, 'Base sheet'!$C$2:$L$853, 10, 0)), "")</f>
        <v/>
      </c>
    </row>
    <row r="85" spans="3:12" x14ac:dyDescent="0.2">
      <c r="C85" s="7" t="str">
        <f t="shared" si="1"/>
        <v>.</v>
      </c>
      <c r="D85" t="str">
        <f>IFERROR(VLOOKUP($C85, 'Base sheet'!$C$2:$L$853, 2, 0), "")</f>
        <v/>
      </c>
      <c r="E85" t="str">
        <f>IFERROR(VLOOKUP($C85, 'Base sheet'!$C$2:$L$853, 3, 0), "")</f>
        <v/>
      </c>
      <c r="F85" s="5" t="str">
        <f>IFERROR(VLOOKUP($C85, 'Base sheet'!$C$2:$L$853, 4, 0), "")</f>
        <v/>
      </c>
      <c r="G85" t="str">
        <f>IFERROR(VLOOKUP($C85, 'Base sheet'!$C$2:$L$853, 5, 0), "")</f>
        <v/>
      </c>
      <c r="H85" s="4" t="str">
        <f>IFERROR(VLOOKUP($C85, 'Base sheet'!$C$2:$L$853, 6, 0), "")</f>
        <v/>
      </c>
      <c r="I85" t="str">
        <f>IFERROR(VLOOKUP($C85, 'Base sheet'!$C$2:$L$853, 7, 0), "")</f>
        <v/>
      </c>
      <c r="J85" t="str">
        <f>IFERROR(VLOOKUP($C85, 'Base sheet'!$C$2:$L$853, 8, 0), "")</f>
        <v/>
      </c>
      <c r="K85" t="str">
        <f>IFERROR(VLOOKUP($C85, 'Base sheet'!$C$2:$L$853, 9, 0), "")</f>
        <v/>
      </c>
      <c r="L85" t="str">
        <f>IFERROR(IF(VLOOKUP($C85, 'Base sheet'!$C$2:$L$853, 10, 0) = 0, "", VLOOKUP($C85, 'Base sheet'!$C$2:$L$853, 10, 0)), "")</f>
        <v/>
      </c>
    </row>
    <row r="86" spans="3:12" x14ac:dyDescent="0.2">
      <c r="C86" s="7" t="str">
        <f t="shared" si="1"/>
        <v>.</v>
      </c>
      <c r="D86" t="str">
        <f>IFERROR(VLOOKUP($C86, 'Base sheet'!$C$2:$L$853, 2, 0), "")</f>
        <v/>
      </c>
      <c r="E86" t="str">
        <f>IFERROR(VLOOKUP($C86, 'Base sheet'!$C$2:$L$853, 3, 0), "")</f>
        <v/>
      </c>
      <c r="F86" s="5" t="str">
        <f>IFERROR(VLOOKUP($C86, 'Base sheet'!$C$2:$L$853, 4, 0), "")</f>
        <v/>
      </c>
      <c r="G86" t="str">
        <f>IFERROR(VLOOKUP($C86, 'Base sheet'!$C$2:$L$853, 5, 0), "")</f>
        <v/>
      </c>
      <c r="H86" s="4" t="str">
        <f>IFERROR(VLOOKUP($C86, 'Base sheet'!$C$2:$L$853, 6, 0), "")</f>
        <v/>
      </c>
      <c r="I86" t="str">
        <f>IFERROR(VLOOKUP($C86, 'Base sheet'!$C$2:$L$853, 7, 0), "")</f>
        <v/>
      </c>
      <c r="J86" t="str">
        <f>IFERROR(VLOOKUP($C86, 'Base sheet'!$C$2:$L$853, 8, 0), "")</f>
        <v/>
      </c>
      <c r="K86" t="str">
        <f>IFERROR(VLOOKUP($C86, 'Base sheet'!$C$2:$L$853, 9, 0), "")</f>
        <v/>
      </c>
      <c r="L86" t="str">
        <f>IFERROR(IF(VLOOKUP($C86, 'Base sheet'!$C$2:$L$853, 10, 0) = 0, "", VLOOKUP($C86, 'Base sheet'!$C$2:$L$853, 10, 0)), "")</f>
        <v/>
      </c>
    </row>
    <row r="87" spans="3:12" x14ac:dyDescent="0.2">
      <c r="C87" s="7" t="str">
        <f t="shared" si="1"/>
        <v>.</v>
      </c>
      <c r="D87" t="str">
        <f>IFERROR(VLOOKUP($C87, 'Base sheet'!$C$2:$L$853, 2, 0), "")</f>
        <v/>
      </c>
      <c r="E87" t="str">
        <f>IFERROR(VLOOKUP($C87, 'Base sheet'!$C$2:$L$853, 3, 0), "")</f>
        <v/>
      </c>
      <c r="F87" s="5" t="str">
        <f>IFERROR(VLOOKUP($C87, 'Base sheet'!$C$2:$L$853, 4, 0), "")</f>
        <v/>
      </c>
      <c r="G87" t="str">
        <f>IFERROR(VLOOKUP($C87, 'Base sheet'!$C$2:$L$853, 5, 0), "")</f>
        <v/>
      </c>
      <c r="H87" s="4" t="str">
        <f>IFERROR(VLOOKUP($C87, 'Base sheet'!$C$2:$L$853, 6, 0), "")</f>
        <v/>
      </c>
      <c r="I87" t="str">
        <f>IFERROR(VLOOKUP($C87, 'Base sheet'!$C$2:$L$853, 7, 0), "")</f>
        <v/>
      </c>
      <c r="J87" t="str">
        <f>IFERROR(VLOOKUP($C87, 'Base sheet'!$C$2:$L$853, 8, 0), "")</f>
        <v/>
      </c>
      <c r="K87" t="str">
        <f>IFERROR(VLOOKUP($C87, 'Base sheet'!$C$2:$L$853, 9, 0), "")</f>
        <v/>
      </c>
      <c r="L87" t="str">
        <f>IFERROR(IF(VLOOKUP($C87, 'Base sheet'!$C$2:$L$853, 10, 0) = 0, "", VLOOKUP($C87, 'Base sheet'!$C$2:$L$853, 10, 0)), "")</f>
        <v/>
      </c>
    </row>
    <row r="88" spans="3:12" x14ac:dyDescent="0.2">
      <c r="C88" s="7" t="str">
        <f t="shared" si="1"/>
        <v>.</v>
      </c>
      <c r="D88" t="str">
        <f>IFERROR(VLOOKUP($C88, 'Base sheet'!$C$2:$L$853, 2, 0), "")</f>
        <v/>
      </c>
      <c r="E88" t="str">
        <f>IFERROR(VLOOKUP($C88, 'Base sheet'!$C$2:$L$853, 3, 0), "")</f>
        <v/>
      </c>
      <c r="F88" s="5" t="str">
        <f>IFERROR(VLOOKUP($C88, 'Base sheet'!$C$2:$L$853, 4, 0), "")</f>
        <v/>
      </c>
      <c r="G88" t="str">
        <f>IFERROR(VLOOKUP($C88, 'Base sheet'!$C$2:$L$853, 5, 0), "")</f>
        <v/>
      </c>
      <c r="H88" s="4" t="str">
        <f>IFERROR(VLOOKUP($C88, 'Base sheet'!$C$2:$L$853, 6, 0), "")</f>
        <v/>
      </c>
      <c r="I88" t="str">
        <f>IFERROR(VLOOKUP($C88, 'Base sheet'!$C$2:$L$853, 7, 0), "")</f>
        <v/>
      </c>
      <c r="J88" t="str">
        <f>IFERROR(VLOOKUP($C88, 'Base sheet'!$C$2:$L$853, 8, 0), "")</f>
        <v/>
      </c>
      <c r="K88" t="str">
        <f>IFERROR(VLOOKUP($C88, 'Base sheet'!$C$2:$L$853, 9, 0), "")</f>
        <v/>
      </c>
      <c r="L88" t="str">
        <f>IFERROR(IF(VLOOKUP($C88, 'Base sheet'!$C$2:$L$853, 10, 0) = 0, "", VLOOKUP($C88, 'Base sheet'!$C$2:$L$853, 10, 0)), "")</f>
        <v/>
      </c>
    </row>
    <row r="89" spans="3:12" x14ac:dyDescent="0.2">
      <c r="C89" s="7" t="str">
        <f t="shared" si="1"/>
        <v>.</v>
      </c>
      <c r="D89" t="str">
        <f>IFERROR(VLOOKUP($C89, 'Base sheet'!$C$2:$L$853, 2, 0), "")</f>
        <v/>
      </c>
      <c r="E89" t="str">
        <f>IFERROR(VLOOKUP($C89, 'Base sheet'!$C$2:$L$853, 3, 0), "")</f>
        <v/>
      </c>
      <c r="F89" s="5" t="str">
        <f>IFERROR(VLOOKUP($C89, 'Base sheet'!$C$2:$L$853, 4, 0), "")</f>
        <v/>
      </c>
      <c r="G89" t="str">
        <f>IFERROR(VLOOKUP($C89, 'Base sheet'!$C$2:$L$853, 5, 0), "")</f>
        <v/>
      </c>
      <c r="H89" s="4" t="str">
        <f>IFERROR(VLOOKUP($C89, 'Base sheet'!$C$2:$L$853, 6, 0), "")</f>
        <v/>
      </c>
      <c r="I89" t="str">
        <f>IFERROR(VLOOKUP($C89, 'Base sheet'!$C$2:$L$853, 7, 0), "")</f>
        <v/>
      </c>
      <c r="J89" t="str">
        <f>IFERROR(VLOOKUP($C89, 'Base sheet'!$C$2:$L$853, 8, 0), "")</f>
        <v/>
      </c>
      <c r="K89" t="str">
        <f>IFERROR(VLOOKUP($C89, 'Base sheet'!$C$2:$L$853, 9, 0), "")</f>
        <v/>
      </c>
      <c r="L89" t="str">
        <f>IFERROR(IF(VLOOKUP($C89, 'Base sheet'!$C$2:$L$853, 10, 0) = 0, "", VLOOKUP($C89, 'Base sheet'!$C$2:$L$853, 10, 0)), "")</f>
        <v/>
      </c>
    </row>
    <row r="90" spans="3:12" x14ac:dyDescent="0.2">
      <c r="C90" s="7" t="str">
        <f t="shared" si="1"/>
        <v>.</v>
      </c>
      <c r="D90" t="str">
        <f>IFERROR(VLOOKUP($C90, 'Base sheet'!$C$2:$L$853, 2, 0), "")</f>
        <v/>
      </c>
      <c r="E90" t="str">
        <f>IFERROR(VLOOKUP($C90, 'Base sheet'!$C$2:$L$853, 3, 0), "")</f>
        <v/>
      </c>
      <c r="F90" s="5" t="str">
        <f>IFERROR(VLOOKUP($C90, 'Base sheet'!$C$2:$L$853, 4, 0), "")</f>
        <v/>
      </c>
      <c r="G90" t="str">
        <f>IFERROR(VLOOKUP($C90, 'Base sheet'!$C$2:$L$853, 5, 0), "")</f>
        <v/>
      </c>
      <c r="H90" s="4" t="str">
        <f>IFERROR(VLOOKUP($C90, 'Base sheet'!$C$2:$L$853, 6, 0), "")</f>
        <v/>
      </c>
      <c r="I90" t="str">
        <f>IFERROR(VLOOKUP($C90, 'Base sheet'!$C$2:$L$853, 7, 0), "")</f>
        <v/>
      </c>
      <c r="J90" t="str">
        <f>IFERROR(VLOOKUP($C90, 'Base sheet'!$C$2:$L$853, 8, 0), "")</f>
        <v/>
      </c>
      <c r="K90" t="str">
        <f>IFERROR(VLOOKUP($C90, 'Base sheet'!$C$2:$L$853, 9, 0), "")</f>
        <v/>
      </c>
      <c r="L90" t="str">
        <f>IFERROR(IF(VLOOKUP($C90, 'Base sheet'!$C$2:$L$853, 10, 0) = 0, "", VLOOKUP($C90, 'Base sheet'!$C$2:$L$853, 10, 0)), "")</f>
        <v/>
      </c>
    </row>
    <row r="91" spans="3:12" x14ac:dyDescent="0.2">
      <c r="C91" s="7" t="str">
        <f t="shared" si="1"/>
        <v>.</v>
      </c>
      <c r="D91" t="str">
        <f>IFERROR(VLOOKUP($C91, 'Base sheet'!$C$2:$L$853, 2, 0), "")</f>
        <v/>
      </c>
      <c r="E91" t="str">
        <f>IFERROR(VLOOKUP($C91, 'Base sheet'!$C$2:$L$853, 3, 0), "")</f>
        <v/>
      </c>
      <c r="F91" s="5" t="str">
        <f>IFERROR(VLOOKUP($C91, 'Base sheet'!$C$2:$L$853, 4, 0), "")</f>
        <v/>
      </c>
      <c r="G91" t="str">
        <f>IFERROR(VLOOKUP($C91, 'Base sheet'!$C$2:$L$853, 5, 0), "")</f>
        <v/>
      </c>
      <c r="H91" s="4" t="str">
        <f>IFERROR(VLOOKUP($C91, 'Base sheet'!$C$2:$L$853, 6, 0), "")</f>
        <v/>
      </c>
      <c r="I91" t="str">
        <f>IFERROR(VLOOKUP($C91, 'Base sheet'!$C$2:$L$853, 7, 0), "")</f>
        <v/>
      </c>
      <c r="J91" t="str">
        <f>IFERROR(VLOOKUP($C91, 'Base sheet'!$C$2:$L$853, 8, 0), "")</f>
        <v/>
      </c>
      <c r="K91" t="str">
        <f>IFERROR(VLOOKUP($C91, 'Base sheet'!$C$2:$L$853, 9, 0), "")</f>
        <v/>
      </c>
      <c r="L91" t="str">
        <f>IFERROR(IF(VLOOKUP($C91, 'Base sheet'!$C$2:$L$853, 10, 0) = 0, "", VLOOKUP($C91, 'Base sheet'!$C$2:$L$853, 10, 0)), "")</f>
        <v/>
      </c>
    </row>
    <row r="92" spans="3:12" x14ac:dyDescent="0.2">
      <c r="C92" s="7" t="str">
        <f t="shared" si="1"/>
        <v>.</v>
      </c>
      <c r="D92" t="str">
        <f>IFERROR(VLOOKUP($C92, 'Base sheet'!$C$2:$L$853, 2, 0), "")</f>
        <v/>
      </c>
      <c r="E92" t="str">
        <f>IFERROR(VLOOKUP($C92, 'Base sheet'!$C$2:$L$853, 3, 0), "")</f>
        <v/>
      </c>
      <c r="F92" s="5" t="str">
        <f>IFERROR(VLOOKUP($C92, 'Base sheet'!$C$2:$L$853, 4, 0), "")</f>
        <v/>
      </c>
      <c r="G92" t="str">
        <f>IFERROR(VLOOKUP($C92, 'Base sheet'!$C$2:$L$853, 5, 0), "")</f>
        <v/>
      </c>
      <c r="H92" s="4" t="str">
        <f>IFERROR(VLOOKUP($C92, 'Base sheet'!$C$2:$L$853, 6, 0), "")</f>
        <v/>
      </c>
      <c r="I92" t="str">
        <f>IFERROR(VLOOKUP($C92, 'Base sheet'!$C$2:$L$853, 7, 0), "")</f>
        <v/>
      </c>
      <c r="J92" t="str">
        <f>IFERROR(VLOOKUP($C92, 'Base sheet'!$C$2:$L$853, 8, 0), "")</f>
        <v/>
      </c>
      <c r="K92" t="str">
        <f>IFERROR(VLOOKUP($C92, 'Base sheet'!$C$2:$L$853, 9, 0), "")</f>
        <v/>
      </c>
      <c r="L92" t="str">
        <f>IFERROR(IF(VLOOKUP($C92, 'Base sheet'!$C$2:$L$853, 10, 0) = 0, "", VLOOKUP($C92, 'Base sheet'!$C$2:$L$853, 10, 0)), "")</f>
        <v/>
      </c>
    </row>
    <row r="93" spans="3:12" x14ac:dyDescent="0.2">
      <c r="C93" s="7" t="str">
        <f t="shared" si="1"/>
        <v>.</v>
      </c>
      <c r="D93" t="str">
        <f>IFERROR(VLOOKUP($C93, 'Base sheet'!$C$2:$L$853, 2, 0), "")</f>
        <v/>
      </c>
      <c r="E93" t="str">
        <f>IFERROR(VLOOKUP($C93, 'Base sheet'!$C$2:$L$853, 3, 0), "")</f>
        <v/>
      </c>
      <c r="F93" s="5" t="str">
        <f>IFERROR(VLOOKUP($C93, 'Base sheet'!$C$2:$L$853, 4, 0), "")</f>
        <v/>
      </c>
      <c r="G93" t="str">
        <f>IFERROR(VLOOKUP($C93, 'Base sheet'!$C$2:$L$853, 5, 0), "")</f>
        <v/>
      </c>
      <c r="H93" s="4" t="str">
        <f>IFERROR(VLOOKUP($C93, 'Base sheet'!$C$2:$L$853, 6, 0), "")</f>
        <v/>
      </c>
      <c r="I93" t="str">
        <f>IFERROR(VLOOKUP($C93, 'Base sheet'!$C$2:$L$853, 7, 0), "")</f>
        <v/>
      </c>
      <c r="J93" t="str">
        <f>IFERROR(VLOOKUP($C93, 'Base sheet'!$C$2:$L$853, 8, 0), "")</f>
        <v/>
      </c>
      <c r="K93" t="str">
        <f>IFERROR(VLOOKUP($C93, 'Base sheet'!$C$2:$L$853, 9, 0), "")</f>
        <v/>
      </c>
      <c r="L93" t="str">
        <f>IFERROR(IF(VLOOKUP($C93, 'Base sheet'!$C$2:$L$853, 10, 0) = 0, "", VLOOKUP($C93, 'Base sheet'!$C$2:$L$853, 10, 0)), "")</f>
        <v/>
      </c>
    </row>
    <row r="94" spans="3:12" x14ac:dyDescent="0.2">
      <c r="C94" s="7" t="str">
        <f t="shared" si="1"/>
        <v>.</v>
      </c>
      <c r="D94" t="str">
        <f>IFERROR(VLOOKUP($C94, 'Base sheet'!$C$2:$L$853, 2, 0), "")</f>
        <v/>
      </c>
      <c r="E94" t="str">
        <f>IFERROR(VLOOKUP($C94, 'Base sheet'!$C$2:$L$853, 3, 0), "")</f>
        <v/>
      </c>
      <c r="F94" s="5" t="str">
        <f>IFERROR(VLOOKUP($C94, 'Base sheet'!$C$2:$L$853, 4, 0), "")</f>
        <v/>
      </c>
      <c r="G94" t="str">
        <f>IFERROR(VLOOKUP($C94, 'Base sheet'!$C$2:$L$853, 5, 0), "")</f>
        <v/>
      </c>
      <c r="H94" s="4" t="str">
        <f>IFERROR(VLOOKUP($C94, 'Base sheet'!$C$2:$L$853, 6, 0), "")</f>
        <v/>
      </c>
      <c r="I94" t="str">
        <f>IFERROR(VLOOKUP($C94, 'Base sheet'!$C$2:$L$853, 7, 0), "")</f>
        <v/>
      </c>
      <c r="J94" t="str">
        <f>IFERROR(VLOOKUP($C94, 'Base sheet'!$C$2:$L$853, 8, 0), "")</f>
        <v/>
      </c>
      <c r="K94" t="str">
        <f>IFERROR(VLOOKUP($C94, 'Base sheet'!$C$2:$L$853, 9, 0), "")</f>
        <v/>
      </c>
      <c r="L94" t="str">
        <f>IFERROR(IF(VLOOKUP($C94, 'Base sheet'!$C$2:$L$853, 10, 0) = 0, "", VLOOKUP($C94, 'Base sheet'!$C$2:$L$853, 10, 0)), "")</f>
        <v/>
      </c>
    </row>
    <row r="95" spans="3:12" x14ac:dyDescent="0.2">
      <c r="C95" s="7" t="str">
        <f t="shared" si="1"/>
        <v>.</v>
      </c>
      <c r="D95" t="str">
        <f>IFERROR(VLOOKUP($C95, 'Base sheet'!$C$2:$L$853, 2, 0), "")</f>
        <v/>
      </c>
      <c r="E95" t="str">
        <f>IFERROR(VLOOKUP($C95, 'Base sheet'!$C$2:$L$853, 3, 0), "")</f>
        <v/>
      </c>
      <c r="F95" s="5" t="str">
        <f>IFERROR(VLOOKUP($C95, 'Base sheet'!$C$2:$L$853, 4, 0), "")</f>
        <v/>
      </c>
      <c r="G95" t="str">
        <f>IFERROR(VLOOKUP($C95, 'Base sheet'!$C$2:$L$853, 5, 0), "")</f>
        <v/>
      </c>
      <c r="H95" s="4" t="str">
        <f>IFERROR(VLOOKUP($C95, 'Base sheet'!$C$2:$L$853, 6, 0), "")</f>
        <v/>
      </c>
      <c r="I95" t="str">
        <f>IFERROR(VLOOKUP($C95, 'Base sheet'!$C$2:$L$853, 7, 0), "")</f>
        <v/>
      </c>
      <c r="J95" t="str">
        <f>IFERROR(VLOOKUP($C95, 'Base sheet'!$C$2:$L$853, 8, 0), "")</f>
        <v/>
      </c>
      <c r="K95" t="str">
        <f>IFERROR(VLOOKUP($C95, 'Base sheet'!$C$2:$L$853, 9, 0), "")</f>
        <v/>
      </c>
      <c r="L95" t="str">
        <f>IFERROR(IF(VLOOKUP($C95, 'Base sheet'!$C$2:$L$853, 10, 0) = 0, "", VLOOKUP($C95, 'Base sheet'!$C$2:$L$853, 10, 0)), "")</f>
        <v/>
      </c>
    </row>
    <row r="96" spans="3:12" x14ac:dyDescent="0.2">
      <c r="C96" s="7" t="str">
        <f t="shared" si="1"/>
        <v>.</v>
      </c>
      <c r="D96" t="str">
        <f>IFERROR(VLOOKUP($C96, 'Base sheet'!$C$2:$L$853, 2, 0), "")</f>
        <v/>
      </c>
      <c r="E96" t="str">
        <f>IFERROR(VLOOKUP($C96, 'Base sheet'!$C$2:$L$853, 3, 0), "")</f>
        <v/>
      </c>
      <c r="F96" s="5" t="str">
        <f>IFERROR(VLOOKUP($C96, 'Base sheet'!$C$2:$L$853, 4, 0), "")</f>
        <v/>
      </c>
      <c r="G96" t="str">
        <f>IFERROR(VLOOKUP($C96, 'Base sheet'!$C$2:$L$853, 5, 0), "")</f>
        <v/>
      </c>
      <c r="H96" s="4" t="str">
        <f>IFERROR(VLOOKUP($C96, 'Base sheet'!$C$2:$L$853, 6, 0), "")</f>
        <v/>
      </c>
      <c r="I96" t="str">
        <f>IFERROR(VLOOKUP($C96, 'Base sheet'!$C$2:$L$853, 7, 0), "")</f>
        <v/>
      </c>
      <c r="J96" t="str">
        <f>IFERROR(VLOOKUP($C96, 'Base sheet'!$C$2:$L$853, 8, 0), "")</f>
        <v/>
      </c>
      <c r="K96" t="str">
        <f>IFERROR(VLOOKUP($C96, 'Base sheet'!$C$2:$L$853, 9, 0), "")</f>
        <v/>
      </c>
      <c r="L96" t="str">
        <f>IFERROR(IF(VLOOKUP($C96, 'Base sheet'!$C$2:$L$853, 10, 0) = 0, "", VLOOKUP($C96, 'Base sheet'!$C$2:$L$853, 10, 0)), "")</f>
        <v/>
      </c>
    </row>
    <row r="97" spans="3:12" x14ac:dyDescent="0.2">
      <c r="C97" s="7" t="str">
        <f t="shared" si="1"/>
        <v>.</v>
      </c>
      <c r="D97" t="str">
        <f>IFERROR(VLOOKUP($C97, 'Base sheet'!$C$2:$L$853, 2, 0), "")</f>
        <v/>
      </c>
      <c r="E97" t="str">
        <f>IFERROR(VLOOKUP($C97, 'Base sheet'!$C$2:$L$853, 3, 0), "")</f>
        <v/>
      </c>
      <c r="F97" s="5" t="str">
        <f>IFERROR(VLOOKUP($C97, 'Base sheet'!$C$2:$L$853, 4, 0), "")</f>
        <v/>
      </c>
      <c r="G97" t="str">
        <f>IFERROR(VLOOKUP($C97, 'Base sheet'!$C$2:$L$853, 5, 0), "")</f>
        <v/>
      </c>
      <c r="H97" s="4" t="str">
        <f>IFERROR(VLOOKUP($C97, 'Base sheet'!$C$2:$L$853, 6, 0), "")</f>
        <v/>
      </c>
      <c r="I97" t="str">
        <f>IFERROR(VLOOKUP($C97, 'Base sheet'!$C$2:$L$853, 7, 0), "")</f>
        <v/>
      </c>
      <c r="J97" t="str">
        <f>IFERROR(VLOOKUP($C97, 'Base sheet'!$C$2:$L$853, 8, 0), "")</f>
        <v/>
      </c>
      <c r="K97" t="str">
        <f>IFERROR(VLOOKUP($C97, 'Base sheet'!$C$2:$L$853, 9, 0), "")</f>
        <v/>
      </c>
      <c r="L97" t="str">
        <f>IFERROR(IF(VLOOKUP($C97, 'Base sheet'!$C$2:$L$853, 10, 0) = 0, "", VLOOKUP($C97, 'Base sheet'!$C$2:$L$853, 10, 0)), "")</f>
        <v/>
      </c>
    </row>
    <row r="98" spans="3:12" x14ac:dyDescent="0.2">
      <c r="C98" s="7" t="str">
        <f t="shared" si="1"/>
        <v>.</v>
      </c>
      <c r="D98" t="str">
        <f>IFERROR(VLOOKUP($C98, 'Base sheet'!$C$2:$L$853, 2, 0), "")</f>
        <v/>
      </c>
      <c r="E98" t="str">
        <f>IFERROR(VLOOKUP($C98, 'Base sheet'!$C$2:$L$853, 3, 0), "")</f>
        <v/>
      </c>
      <c r="F98" s="5" t="str">
        <f>IFERROR(VLOOKUP($C98, 'Base sheet'!$C$2:$L$853, 4, 0), "")</f>
        <v/>
      </c>
      <c r="G98" t="str">
        <f>IFERROR(VLOOKUP($C98, 'Base sheet'!$C$2:$L$853, 5, 0), "")</f>
        <v/>
      </c>
      <c r="H98" s="4" t="str">
        <f>IFERROR(VLOOKUP($C98, 'Base sheet'!$C$2:$L$853, 6, 0), "")</f>
        <v/>
      </c>
      <c r="I98" t="str">
        <f>IFERROR(VLOOKUP($C98, 'Base sheet'!$C$2:$L$853, 7, 0), "")</f>
        <v/>
      </c>
      <c r="J98" t="str">
        <f>IFERROR(VLOOKUP($C98, 'Base sheet'!$C$2:$L$853, 8, 0), "")</f>
        <v/>
      </c>
      <c r="K98" t="str">
        <f>IFERROR(VLOOKUP($C98, 'Base sheet'!$C$2:$L$853, 9, 0), "")</f>
        <v/>
      </c>
      <c r="L98" t="str">
        <f>IFERROR(IF(VLOOKUP($C98, 'Base sheet'!$C$2:$L$853, 10, 0) = 0, "", VLOOKUP($C98, 'Base sheet'!$C$2:$L$853, 10, 0)), "")</f>
        <v/>
      </c>
    </row>
    <row r="99" spans="3:12" x14ac:dyDescent="0.2">
      <c r="C99" s="7" t="str">
        <f t="shared" si="1"/>
        <v>.</v>
      </c>
      <c r="D99" t="str">
        <f>IFERROR(VLOOKUP($C99, 'Base sheet'!$C$2:$L$853, 2, 0), "")</f>
        <v/>
      </c>
      <c r="E99" t="str">
        <f>IFERROR(VLOOKUP($C99, 'Base sheet'!$C$2:$L$853, 3, 0), "")</f>
        <v/>
      </c>
      <c r="F99" s="5" t="str">
        <f>IFERROR(VLOOKUP($C99, 'Base sheet'!$C$2:$L$853, 4, 0), "")</f>
        <v/>
      </c>
      <c r="G99" t="str">
        <f>IFERROR(VLOOKUP($C99, 'Base sheet'!$C$2:$L$853, 5, 0), "")</f>
        <v/>
      </c>
      <c r="H99" s="4" t="str">
        <f>IFERROR(VLOOKUP($C99, 'Base sheet'!$C$2:$L$853, 6, 0), "")</f>
        <v/>
      </c>
      <c r="I99" t="str">
        <f>IFERROR(VLOOKUP($C99, 'Base sheet'!$C$2:$L$853, 7, 0), "")</f>
        <v/>
      </c>
      <c r="J99" t="str">
        <f>IFERROR(VLOOKUP($C99, 'Base sheet'!$C$2:$L$853, 8, 0), "")</f>
        <v/>
      </c>
      <c r="K99" t="str">
        <f>IFERROR(VLOOKUP($C99, 'Base sheet'!$C$2:$L$853, 9, 0), "")</f>
        <v/>
      </c>
      <c r="L99" t="str">
        <f>IFERROR(IF(VLOOKUP($C99, 'Base sheet'!$C$2:$L$853, 10, 0) = 0, "", VLOOKUP($C99, 'Base sheet'!$C$2:$L$853, 10, 0)), "")</f>
        <v/>
      </c>
    </row>
    <row r="100" spans="3:12" x14ac:dyDescent="0.2">
      <c r="C100" s="7" t="str">
        <f t="shared" si="1"/>
        <v>.</v>
      </c>
      <c r="D100" t="str">
        <f>IFERROR(VLOOKUP($C100, 'Base sheet'!$C$2:$L$853, 2, 0), "")</f>
        <v/>
      </c>
      <c r="E100" t="str">
        <f>IFERROR(VLOOKUP($C100, 'Base sheet'!$C$2:$L$853, 3, 0), "")</f>
        <v/>
      </c>
      <c r="F100" s="5" t="str">
        <f>IFERROR(VLOOKUP($C100, 'Base sheet'!$C$2:$L$853, 4, 0), "")</f>
        <v/>
      </c>
      <c r="G100" t="str">
        <f>IFERROR(VLOOKUP($C100, 'Base sheet'!$C$2:$L$853, 5, 0), "")</f>
        <v/>
      </c>
      <c r="H100" s="4" t="str">
        <f>IFERROR(VLOOKUP($C100, 'Base sheet'!$C$2:$L$853, 6, 0), "")</f>
        <v/>
      </c>
      <c r="I100" t="str">
        <f>IFERROR(VLOOKUP($C100, 'Base sheet'!$C$2:$L$853, 7, 0), "")</f>
        <v/>
      </c>
      <c r="J100" t="str">
        <f>IFERROR(VLOOKUP($C100, 'Base sheet'!$C$2:$L$853, 8, 0), "")</f>
        <v/>
      </c>
      <c r="K100" t="str">
        <f>IFERROR(VLOOKUP($C100, 'Base sheet'!$C$2:$L$853, 9, 0), "")</f>
        <v/>
      </c>
      <c r="L100" t="str">
        <f>IFERROR(IF(VLOOKUP($C100, 'Base sheet'!$C$2:$L$853, 10, 0) = 0, "", VLOOKUP($C100, 'Base sheet'!$C$2:$L$853, 10, 0)), "")</f>
        <v/>
      </c>
    </row>
    <row r="101" spans="3:12" x14ac:dyDescent="0.2">
      <c r="C101" s="7" t="str">
        <f t="shared" si="1"/>
        <v>.</v>
      </c>
      <c r="D101" t="str">
        <f>IFERROR(VLOOKUP($C101, 'Base sheet'!$C$2:$L$853, 2, 0), "")</f>
        <v/>
      </c>
      <c r="E101" t="str">
        <f>IFERROR(VLOOKUP($C101, 'Base sheet'!$C$2:$L$853, 3, 0), "")</f>
        <v/>
      </c>
      <c r="F101" s="5" t="str">
        <f>IFERROR(VLOOKUP($C101, 'Base sheet'!$C$2:$L$853, 4, 0), "")</f>
        <v/>
      </c>
      <c r="G101" t="str">
        <f>IFERROR(VLOOKUP($C101, 'Base sheet'!$C$2:$L$853, 5, 0), "")</f>
        <v/>
      </c>
      <c r="H101" s="4" t="str">
        <f>IFERROR(VLOOKUP($C101, 'Base sheet'!$C$2:$L$853, 6, 0), "")</f>
        <v/>
      </c>
      <c r="I101" t="str">
        <f>IFERROR(VLOOKUP($C101, 'Base sheet'!$C$2:$L$853, 7, 0), "")</f>
        <v/>
      </c>
      <c r="J101" t="str">
        <f>IFERROR(VLOOKUP($C101, 'Base sheet'!$C$2:$L$853, 8, 0), "")</f>
        <v/>
      </c>
      <c r="K101" t="str">
        <f>IFERROR(VLOOKUP($C101, 'Base sheet'!$C$2:$L$853, 9, 0), "")</f>
        <v/>
      </c>
      <c r="L101" t="str">
        <f>IFERROR(IF(VLOOKUP($C101, 'Base sheet'!$C$2:$L$853, 10, 0) = 0, "", VLOOKUP($C101, 'Base sheet'!$C$2:$L$853, 10, 0)), "")</f>
        <v/>
      </c>
    </row>
    <row r="102" spans="3:12" x14ac:dyDescent="0.2">
      <c r="C102" s="7" t="str">
        <f t="shared" si="1"/>
        <v>.</v>
      </c>
      <c r="D102" t="str">
        <f>IFERROR(VLOOKUP($C102, 'Base sheet'!$C$2:$L$853, 2, 0), "")</f>
        <v/>
      </c>
      <c r="E102" t="str">
        <f>IFERROR(VLOOKUP($C102, 'Base sheet'!$C$2:$L$853, 3, 0), "")</f>
        <v/>
      </c>
      <c r="F102" s="5" t="str">
        <f>IFERROR(VLOOKUP($C102, 'Base sheet'!$C$2:$L$853, 4, 0), "")</f>
        <v/>
      </c>
      <c r="G102" t="str">
        <f>IFERROR(VLOOKUP($C102, 'Base sheet'!$C$2:$L$853, 5, 0), "")</f>
        <v/>
      </c>
      <c r="H102" s="4" t="str">
        <f>IFERROR(VLOOKUP($C102, 'Base sheet'!$C$2:$L$853, 6, 0), "")</f>
        <v/>
      </c>
      <c r="I102" t="str">
        <f>IFERROR(VLOOKUP($C102, 'Base sheet'!$C$2:$L$853, 7, 0), "")</f>
        <v/>
      </c>
      <c r="J102" t="str">
        <f>IFERROR(VLOOKUP($C102, 'Base sheet'!$C$2:$L$853, 8, 0), "")</f>
        <v/>
      </c>
      <c r="K102" t="str">
        <f>IFERROR(VLOOKUP($C102, 'Base sheet'!$C$2:$L$853, 9, 0), "")</f>
        <v/>
      </c>
      <c r="L102" t="str">
        <f>IFERROR(IF(VLOOKUP($C102, 'Base sheet'!$C$2:$L$853, 10, 0) = 0, "", VLOOKUP($C102, 'Base sheet'!$C$2:$L$853, 10, 0)), "")</f>
        <v/>
      </c>
    </row>
    <row r="103" spans="3:12" x14ac:dyDescent="0.2">
      <c r="C103" s="7" t="str">
        <f t="shared" si="1"/>
        <v>.</v>
      </c>
      <c r="D103" t="str">
        <f>IFERROR(VLOOKUP($C103, 'Base sheet'!$C$2:$L$853, 2, 0), "")</f>
        <v/>
      </c>
      <c r="E103" t="str">
        <f>IFERROR(VLOOKUP($C103, 'Base sheet'!$C$2:$L$853, 3, 0), "")</f>
        <v/>
      </c>
      <c r="F103" s="5" t="str">
        <f>IFERROR(VLOOKUP($C103, 'Base sheet'!$C$2:$L$853, 4, 0), "")</f>
        <v/>
      </c>
      <c r="G103" t="str">
        <f>IFERROR(VLOOKUP($C103, 'Base sheet'!$C$2:$L$853, 5, 0), "")</f>
        <v/>
      </c>
      <c r="H103" s="4" t="str">
        <f>IFERROR(VLOOKUP($C103, 'Base sheet'!$C$2:$L$853, 6, 0), "")</f>
        <v/>
      </c>
      <c r="I103" t="str">
        <f>IFERROR(VLOOKUP($C103, 'Base sheet'!$C$2:$L$853, 7, 0), "")</f>
        <v/>
      </c>
      <c r="J103" t="str">
        <f>IFERROR(VLOOKUP($C103, 'Base sheet'!$C$2:$L$853, 8, 0), "")</f>
        <v/>
      </c>
      <c r="K103" t="str">
        <f>IFERROR(VLOOKUP($C103, 'Base sheet'!$C$2:$L$853, 9, 0), "")</f>
        <v/>
      </c>
      <c r="L103" t="str">
        <f>IFERROR(IF(VLOOKUP($C103, 'Base sheet'!$C$2:$L$853, 10, 0) = 0, "", VLOOKUP($C103, 'Base sheet'!$C$2:$L$853, 10, 0)), "")</f>
        <v/>
      </c>
    </row>
    <row r="104" spans="3:12" x14ac:dyDescent="0.2">
      <c r="C104" s="7" t="str">
        <f t="shared" si="1"/>
        <v>.</v>
      </c>
      <c r="D104" t="str">
        <f>IFERROR(VLOOKUP($C104, 'Base sheet'!$C$2:$L$853, 2, 0), "")</f>
        <v/>
      </c>
      <c r="E104" t="str">
        <f>IFERROR(VLOOKUP($C104, 'Base sheet'!$C$2:$L$853, 3, 0), "")</f>
        <v/>
      </c>
      <c r="F104" s="5" t="str">
        <f>IFERROR(VLOOKUP($C104, 'Base sheet'!$C$2:$L$853, 4, 0), "")</f>
        <v/>
      </c>
      <c r="G104" t="str">
        <f>IFERROR(VLOOKUP($C104, 'Base sheet'!$C$2:$L$853, 5, 0), "")</f>
        <v/>
      </c>
      <c r="H104" s="4" t="str">
        <f>IFERROR(VLOOKUP($C104, 'Base sheet'!$C$2:$L$853, 6, 0), "")</f>
        <v/>
      </c>
      <c r="I104" t="str">
        <f>IFERROR(VLOOKUP($C104, 'Base sheet'!$C$2:$L$853, 7, 0), "")</f>
        <v/>
      </c>
      <c r="J104" t="str">
        <f>IFERROR(VLOOKUP($C104, 'Base sheet'!$C$2:$L$853, 8, 0), "")</f>
        <v/>
      </c>
      <c r="K104" t="str">
        <f>IFERROR(VLOOKUP($C104, 'Base sheet'!$C$2:$L$853, 9, 0), "")</f>
        <v/>
      </c>
      <c r="L104" t="str">
        <f>IFERROR(IF(VLOOKUP($C104, 'Base sheet'!$C$2:$L$853, 10, 0) = 0, "", VLOOKUP($C104, 'Base sheet'!$C$2:$L$853, 10, 0)), "")</f>
        <v/>
      </c>
    </row>
    <row r="105" spans="3:12" x14ac:dyDescent="0.2">
      <c r="C105" s="7" t="str">
        <f t="shared" si="1"/>
        <v>.</v>
      </c>
      <c r="D105" t="str">
        <f>IFERROR(VLOOKUP($C105, 'Base sheet'!$C$2:$L$853, 2, 0), "")</f>
        <v/>
      </c>
      <c r="E105" t="str">
        <f>IFERROR(VLOOKUP($C105, 'Base sheet'!$C$2:$L$853, 3, 0), "")</f>
        <v/>
      </c>
      <c r="F105" s="5" t="str">
        <f>IFERROR(VLOOKUP($C105, 'Base sheet'!$C$2:$L$853, 4, 0), "")</f>
        <v/>
      </c>
      <c r="G105" t="str">
        <f>IFERROR(VLOOKUP($C105, 'Base sheet'!$C$2:$L$853, 5, 0), "")</f>
        <v/>
      </c>
      <c r="H105" s="4" t="str">
        <f>IFERROR(VLOOKUP($C105, 'Base sheet'!$C$2:$L$853, 6, 0), "")</f>
        <v/>
      </c>
      <c r="I105" t="str">
        <f>IFERROR(VLOOKUP($C105, 'Base sheet'!$C$2:$L$853, 7, 0), "")</f>
        <v/>
      </c>
      <c r="J105" t="str">
        <f>IFERROR(VLOOKUP($C105, 'Base sheet'!$C$2:$L$853, 8, 0), "")</f>
        <v/>
      </c>
      <c r="K105" t="str">
        <f>IFERROR(VLOOKUP($C105, 'Base sheet'!$C$2:$L$853, 9, 0), "")</f>
        <v/>
      </c>
      <c r="L105" t="str">
        <f>IFERROR(IF(VLOOKUP($C105, 'Base sheet'!$C$2:$L$853, 10, 0) = 0, "", VLOOKUP($C105, 'Base sheet'!$C$2:$L$853, 10, 0)), "")</f>
        <v/>
      </c>
    </row>
    <row r="106" spans="3:12" x14ac:dyDescent="0.2">
      <c r="C106" s="7" t="str">
        <f t="shared" si="1"/>
        <v>.</v>
      </c>
      <c r="D106" t="str">
        <f>IFERROR(VLOOKUP($C106, 'Base sheet'!$C$2:$L$853, 2, 0), "")</f>
        <v/>
      </c>
      <c r="E106" t="str">
        <f>IFERROR(VLOOKUP($C106, 'Base sheet'!$C$2:$L$853, 3, 0), "")</f>
        <v/>
      </c>
      <c r="F106" s="5" t="str">
        <f>IFERROR(VLOOKUP($C106, 'Base sheet'!$C$2:$L$853, 4, 0), "")</f>
        <v/>
      </c>
      <c r="G106" t="str">
        <f>IFERROR(VLOOKUP($C106, 'Base sheet'!$C$2:$L$853, 5, 0), "")</f>
        <v/>
      </c>
      <c r="H106" s="4" t="str">
        <f>IFERROR(VLOOKUP($C106, 'Base sheet'!$C$2:$L$853, 6, 0), "")</f>
        <v/>
      </c>
      <c r="I106" t="str">
        <f>IFERROR(VLOOKUP($C106, 'Base sheet'!$C$2:$L$853, 7, 0), "")</f>
        <v/>
      </c>
      <c r="J106" t="str">
        <f>IFERROR(VLOOKUP($C106, 'Base sheet'!$C$2:$L$853, 8, 0), "")</f>
        <v/>
      </c>
      <c r="K106" t="str">
        <f>IFERROR(VLOOKUP($C106, 'Base sheet'!$C$2:$L$853, 9, 0), "")</f>
        <v/>
      </c>
      <c r="L106" t="str">
        <f>IFERROR(IF(VLOOKUP($C106, 'Base sheet'!$C$2:$L$853, 10, 0) = 0, "", VLOOKUP($C106, 'Base sheet'!$C$2:$L$853, 10, 0)), "")</f>
        <v/>
      </c>
    </row>
    <row r="107" spans="3:12" x14ac:dyDescent="0.2">
      <c r="C107" s="7" t="str">
        <f t="shared" si="1"/>
        <v>.</v>
      </c>
      <c r="D107" t="str">
        <f>IFERROR(VLOOKUP($C107, 'Base sheet'!$C$2:$L$853, 2, 0), "")</f>
        <v/>
      </c>
      <c r="E107" t="str">
        <f>IFERROR(VLOOKUP($C107, 'Base sheet'!$C$2:$L$853, 3, 0), "")</f>
        <v/>
      </c>
      <c r="F107" s="5" t="str">
        <f>IFERROR(VLOOKUP($C107, 'Base sheet'!$C$2:$L$853, 4, 0), "")</f>
        <v/>
      </c>
      <c r="G107" t="str">
        <f>IFERROR(VLOOKUP($C107, 'Base sheet'!$C$2:$L$853, 5, 0), "")</f>
        <v/>
      </c>
      <c r="H107" s="4" t="str">
        <f>IFERROR(VLOOKUP($C107, 'Base sheet'!$C$2:$L$853, 6, 0), "")</f>
        <v/>
      </c>
      <c r="I107" t="str">
        <f>IFERROR(VLOOKUP($C107, 'Base sheet'!$C$2:$L$853, 7, 0), "")</f>
        <v/>
      </c>
      <c r="J107" t="str">
        <f>IFERROR(VLOOKUP($C107, 'Base sheet'!$C$2:$L$853, 8, 0), "")</f>
        <v/>
      </c>
      <c r="K107" t="str">
        <f>IFERROR(VLOOKUP($C107, 'Base sheet'!$C$2:$L$853, 9, 0), "")</f>
        <v/>
      </c>
      <c r="L107" t="str">
        <f>IFERROR(IF(VLOOKUP($C107, 'Base sheet'!$C$2:$L$853, 10, 0) = 0, "", VLOOKUP($C107, 'Base sheet'!$C$2:$L$853, 10, 0)), "")</f>
        <v/>
      </c>
    </row>
    <row r="108" spans="3:12" x14ac:dyDescent="0.2">
      <c r="C108" s="7" t="str">
        <f t="shared" si="1"/>
        <v>.</v>
      </c>
      <c r="D108" t="str">
        <f>IFERROR(VLOOKUP($C108, 'Base sheet'!$C$2:$L$853, 2, 0), "")</f>
        <v/>
      </c>
      <c r="E108" t="str">
        <f>IFERROR(VLOOKUP($C108, 'Base sheet'!$C$2:$L$853, 3, 0), "")</f>
        <v/>
      </c>
      <c r="F108" s="5" t="str">
        <f>IFERROR(VLOOKUP($C108, 'Base sheet'!$C$2:$L$853, 4, 0), "")</f>
        <v/>
      </c>
      <c r="G108" t="str">
        <f>IFERROR(VLOOKUP($C108, 'Base sheet'!$C$2:$L$853, 5, 0), "")</f>
        <v/>
      </c>
      <c r="H108" s="4" t="str">
        <f>IFERROR(VLOOKUP($C108, 'Base sheet'!$C$2:$L$853, 6, 0), "")</f>
        <v/>
      </c>
      <c r="I108" t="str">
        <f>IFERROR(VLOOKUP($C108, 'Base sheet'!$C$2:$L$853, 7, 0), "")</f>
        <v/>
      </c>
      <c r="J108" t="str">
        <f>IFERROR(VLOOKUP($C108, 'Base sheet'!$C$2:$L$853, 8, 0), "")</f>
        <v/>
      </c>
      <c r="K108" t="str">
        <f>IFERROR(VLOOKUP($C108, 'Base sheet'!$C$2:$L$853, 9, 0), "")</f>
        <v/>
      </c>
      <c r="L108" t="str">
        <f>IFERROR(IF(VLOOKUP($C108, 'Base sheet'!$C$2:$L$853, 10, 0) = 0, "", VLOOKUP($C108, 'Base sheet'!$C$2:$L$853, 10, 0)), "")</f>
        <v/>
      </c>
    </row>
    <row r="109" spans="3:12" x14ac:dyDescent="0.2">
      <c r="C109" s="7" t="str">
        <f t="shared" si="1"/>
        <v>.</v>
      </c>
      <c r="D109" t="str">
        <f>IFERROR(VLOOKUP($C109, 'Base sheet'!$C$2:$L$853, 2, 0), "")</f>
        <v/>
      </c>
      <c r="E109" t="str">
        <f>IFERROR(VLOOKUP($C109, 'Base sheet'!$C$2:$L$853, 3, 0), "")</f>
        <v/>
      </c>
      <c r="F109" s="5" t="str">
        <f>IFERROR(VLOOKUP($C109, 'Base sheet'!$C$2:$L$853, 4, 0), "")</f>
        <v/>
      </c>
      <c r="G109" t="str">
        <f>IFERROR(VLOOKUP($C109, 'Base sheet'!$C$2:$L$853, 5, 0), "")</f>
        <v/>
      </c>
      <c r="H109" s="4" t="str">
        <f>IFERROR(VLOOKUP($C109, 'Base sheet'!$C$2:$L$853, 6, 0), "")</f>
        <v/>
      </c>
      <c r="I109" t="str">
        <f>IFERROR(VLOOKUP($C109, 'Base sheet'!$C$2:$L$853, 7, 0), "")</f>
        <v/>
      </c>
      <c r="J109" t="str">
        <f>IFERROR(VLOOKUP($C109, 'Base sheet'!$C$2:$L$853, 8, 0), "")</f>
        <v/>
      </c>
      <c r="K109" t="str">
        <f>IFERROR(VLOOKUP($C109, 'Base sheet'!$C$2:$L$853, 9, 0), "")</f>
        <v/>
      </c>
      <c r="L109" t="str">
        <f>IFERROR(IF(VLOOKUP($C109, 'Base sheet'!$C$2:$L$853, 10, 0) = 0, "", VLOOKUP($C109, 'Base sheet'!$C$2:$L$853, 10, 0)), "")</f>
        <v/>
      </c>
    </row>
    <row r="110" spans="3:12" x14ac:dyDescent="0.2">
      <c r="C110" s="7" t="str">
        <f t="shared" si="1"/>
        <v>.</v>
      </c>
      <c r="D110" t="str">
        <f>IFERROR(VLOOKUP($C110, 'Base sheet'!$C$2:$L$853, 2, 0), "")</f>
        <v/>
      </c>
      <c r="E110" t="str">
        <f>IFERROR(VLOOKUP($C110, 'Base sheet'!$C$2:$L$853, 3, 0), "")</f>
        <v/>
      </c>
      <c r="F110" s="5" t="str">
        <f>IFERROR(VLOOKUP($C110, 'Base sheet'!$C$2:$L$853, 4, 0), "")</f>
        <v/>
      </c>
      <c r="G110" t="str">
        <f>IFERROR(VLOOKUP($C110, 'Base sheet'!$C$2:$L$853, 5, 0), "")</f>
        <v/>
      </c>
      <c r="H110" s="4" t="str">
        <f>IFERROR(VLOOKUP($C110, 'Base sheet'!$C$2:$L$853, 6, 0), "")</f>
        <v/>
      </c>
      <c r="I110" t="str">
        <f>IFERROR(VLOOKUP($C110, 'Base sheet'!$C$2:$L$853, 7, 0), "")</f>
        <v/>
      </c>
      <c r="J110" t="str">
        <f>IFERROR(VLOOKUP($C110, 'Base sheet'!$C$2:$L$853, 8, 0), "")</f>
        <v/>
      </c>
      <c r="K110" t="str">
        <f>IFERROR(VLOOKUP($C110, 'Base sheet'!$C$2:$L$853, 9, 0), "")</f>
        <v/>
      </c>
      <c r="L110" t="str">
        <f>IFERROR(IF(VLOOKUP($C110, 'Base sheet'!$C$2:$L$853, 10, 0) = 0, "", VLOOKUP($C110, 'Base sheet'!$C$2:$L$853, 10, 0)), "")</f>
        <v/>
      </c>
    </row>
    <row r="111" spans="3:12" x14ac:dyDescent="0.2">
      <c r="C111" s="7" t="str">
        <f t="shared" si="1"/>
        <v>.</v>
      </c>
      <c r="D111" t="str">
        <f>IFERROR(VLOOKUP($C111, 'Base sheet'!$C$2:$L$853, 2, 0), "")</f>
        <v/>
      </c>
      <c r="E111" t="str">
        <f>IFERROR(VLOOKUP($C111, 'Base sheet'!$C$2:$L$853, 3, 0), "")</f>
        <v/>
      </c>
      <c r="F111" s="5" t="str">
        <f>IFERROR(VLOOKUP($C111, 'Base sheet'!$C$2:$L$853, 4, 0), "")</f>
        <v/>
      </c>
      <c r="G111" t="str">
        <f>IFERROR(VLOOKUP($C111, 'Base sheet'!$C$2:$L$853, 5, 0), "")</f>
        <v/>
      </c>
      <c r="H111" s="4" t="str">
        <f>IFERROR(VLOOKUP($C111, 'Base sheet'!$C$2:$L$853, 6, 0), "")</f>
        <v/>
      </c>
      <c r="I111" t="str">
        <f>IFERROR(VLOOKUP($C111, 'Base sheet'!$C$2:$L$853, 7, 0), "")</f>
        <v/>
      </c>
      <c r="J111" t="str">
        <f>IFERROR(VLOOKUP($C111, 'Base sheet'!$C$2:$L$853, 8, 0), "")</f>
        <v/>
      </c>
      <c r="K111" t="str">
        <f>IFERROR(VLOOKUP($C111, 'Base sheet'!$C$2:$L$853, 9, 0), "")</f>
        <v/>
      </c>
      <c r="L111" t="str">
        <f>IFERROR(IF(VLOOKUP($C111, 'Base sheet'!$C$2:$L$853, 10, 0) = 0, "", VLOOKUP($C111, 'Base sheet'!$C$2:$L$853, 10, 0)), "")</f>
        <v/>
      </c>
    </row>
    <row r="112" spans="3:12" x14ac:dyDescent="0.2">
      <c r="C112" s="7" t="str">
        <f t="shared" si="1"/>
        <v>.</v>
      </c>
      <c r="D112" t="str">
        <f>IFERROR(VLOOKUP($C112, 'Base sheet'!$C$2:$L$853, 2, 0), "")</f>
        <v/>
      </c>
      <c r="E112" t="str">
        <f>IFERROR(VLOOKUP($C112, 'Base sheet'!$C$2:$L$853, 3, 0), "")</f>
        <v/>
      </c>
      <c r="F112" s="5" t="str">
        <f>IFERROR(VLOOKUP($C112, 'Base sheet'!$C$2:$L$853, 4, 0), "")</f>
        <v/>
      </c>
      <c r="G112" t="str">
        <f>IFERROR(VLOOKUP($C112, 'Base sheet'!$C$2:$L$853, 5, 0), "")</f>
        <v/>
      </c>
      <c r="H112" s="4" t="str">
        <f>IFERROR(VLOOKUP($C112, 'Base sheet'!$C$2:$L$853, 6, 0), "")</f>
        <v/>
      </c>
      <c r="I112" t="str">
        <f>IFERROR(VLOOKUP($C112, 'Base sheet'!$C$2:$L$853, 7, 0), "")</f>
        <v/>
      </c>
      <c r="J112" t="str">
        <f>IFERROR(VLOOKUP($C112, 'Base sheet'!$C$2:$L$853, 8, 0), "")</f>
        <v/>
      </c>
      <c r="K112" t="str">
        <f>IFERROR(VLOOKUP($C112, 'Base sheet'!$C$2:$L$853, 9, 0), "")</f>
        <v/>
      </c>
      <c r="L112" t="str">
        <f>IFERROR(IF(VLOOKUP($C112, 'Base sheet'!$C$2:$L$853, 10, 0) = 0, "", VLOOKUP($C112, 'Base sheet'!$C$2:$L$853, 10, 0)), "")</f>
        <v/>
      </c>
    </row>
    <row r="113" spans="3:12" x14ac:dyDescent="0.2">
      <c r="C113" s="7" t="str">
        <f t="shared" si="1"/>
        <v>.</v>
      </c>
      <c r="D113" t="str">
        <f>IFERROR(VLOOKUP($C113, 'Base sheet'!$C$2:$L$853, 2, 0), "")</f>
        <v/>
      </c>
      <c r="E113" t="str">
        <f>IFERROR(VLOOKUP($C113, 'Base sheet'!$C$2:$L$853, 3, 0), "")</f>
        <v/>
      </c>
      <c r="F113" s="5" t="str">
        <f>IFERROR(VLOOKUP($C113, 'Base sheet'!$C$2:$L$853, 4, 0), "")</f>
        <v/>
      </c>
      <c r="G113" t="str">
        <f>IFERROR(VLOOKUP($C113, 'Base sheet'!$C$2:$L$853, 5, 0), "")</f>
        <v/>
      </c>
      <c r="H113" s="4" t="str">
        <f>IFERROR(VLOOKUP($C113, 'Base sheet'!$C$2:$L$853, 6, 0), "")</f>
        <v/>
      </c>
      <c r="I113" t="str">
        <f>IFERROR(VLOOKUP($C113, 'Base sheet'!$C$2:$L$853, 7, 0), "")</f>
        <v/>
      </c>
      <c r="J113" t="str">
        <f>IFERROR(VLOOKUP($C113, 'Base sheet'!$C$2:$L$853, 8, 0), "")</f>
        <v/>
      </c>
      <c r="K113" t="str">
        <f>IFERROR(VLOOKUP($C113, 'Base sheet'!$C$2:$L$853, 9, 0), "")</f>
        <v/>
      </c>
      <c r="L113" t="str">
        <f>IFERROR(IF(VLOOKUP($C113, 'Base sheet'!$C$2:$L$853, 10, 0) = 0, "", VLOOKUP($C113, 'Base sheet'!$C$2:$L$853, 10, 0)), "")</f>
        <v/>
      </c>
    </row>
    <row r="114" spans="3:12" x14ac:dyDescent="0.2">
      <c r="C114" s="7" t="str">
        <f t="shared" si="1"/>
        <v>.</v>
      </c>
      <c r="D114" t="str">
        <f>IFERROR(VLOOKUP($C114, 'Base sheet'!$C$2:$L$853, 2, 0), "")</f>
        <v/>
      </c>
      <c r="E114" t="str">
        <f>IFERROR(VLOOKUP($C114, 'Base sheet'!$C$2:$L$853, 3, 0), "")</f>
        <v/>
      </c>
      <c r="F114" s="5" t="str">
        <f>IFERROR(VLOOKUP($C114, 'Base sheet'!$C$2:$L$853, 4, 0), "")</f>
        <v/>
      </c>
      <c r="G114" t="str">
        <f>IFERROR(VLOOKUP($C114, 'Base sheet'!$C$2:$L$853, 5, 0), "")</f>
        <v/>
      </c>
      <c r="H114" s="4" t="str">
        <f>IFERROR(VLOOKUP($C114, 'Base sheet'!$C$2:$L$853, 6, 0), "")</f>
        <v/>
      </c>
      <c r="I114" t="str">
        <f>IFERROR(VLOOKUP($C114, 'Base sheet'!$C$2:$L$853, 7, 0), "")</f>
        <v/>
      </c>
      <c r="J114" t="str">
        <f>IFERROR(VLOOKUP($C114, 'Base sheet'!$C$2:$L$853, 8, 0), "")</f>
        <v/>
      </c>
      <c r="K114" t="str">
        <f>IFERROR(VLOOKUP($C114, 'Base sheet'!$C$2:$L$853, 9, 0), "")</f>
        <v/>
      </c>
      <c r="L114" t="str">
        <f>IFERROR(IF(VLOOKUP($C114, 'Base sheet'!$C$2:$L$853, 10, 0) = 0, "", VLOOKUP($C114, 'Base sheet'!$C$2:$L$853, 10, 0)), "")</f>
        <v/>
      </c>
    </row>
    <row r="115" spans="3:12" x14ac:dyDescent="0.2">
      <c r="C115" s="7" t="str">
        <f t="shared" si="1"/>
        <v>.</v>
      </c>
      <c r="D115" t="str">
        <f>IFERROR(VLOOKUP($C115, 'Base sheet'!$C$2:$L$853, 2, 0), "")</f>
        <v/>
      </c>
      <c r="E115" t="str">
        <f>IFERROR(VLOOKUP($C115, 'Base sheet'!$C$2:$L$853, 3, 0), "")</f>
        <v/>
      </c>
      <c r="F115" s="5" t="str">
        <f>IFERROR(VLOOKUP($C115, 'Base sheet'!$C$2:$L$853, 4, 0), "")</f>
        <v/>
      </c>
      <c r="G115" t="str">
        <f>IFERROR(VLOOKUP($C115, 'Base sheet'!$C$2:$L$853, 5, 0), "")</f>
        <v/>
      </c>
      <c r="H115" s="4" t="str">
        <f>IFERROR(VLOOKUP($C115, 'Base sheet'!$C$2:$L$853, 6, 0), "")</f>
        <v/>
      </c>
      <c r="I115" t="str">
        <f>IFERROR(VLOOKUP($C115, 'Base sheet'!$C$2:$L$853, 7, 0), "")</f>
        <v/>
      </c>
      <c r="J115" t="str">
        <f>IFERROR(VLOOKUP($C115, 'Base sheet'!$C$2:$L$853, 8, 0), "")</f>
        <v/>
      </c>
      <c r="K115" t="str">
        <f>IFERROR(VLOOKUP($C115, 'Base sheet'!$C$2:$L$853, 9, 0), "")</f>
        <v/>
      </c>
      <c r="L115" t="str">
        <f>IFERROR(IF(VLOOKUP($C115, 'Base sheet'!$C$2:$L$853, 10, 0) = 0, "", VLOOKUP($C115, 'Base sheet'!$C$2:$L$853, 10, 0)), "")</f>
        <v/>
      </c>
    </row>
    <row r="116" spans="3:12" x14ac:dyDescent="0.2">
      <c r="C116" s="7" t="str">
        <f t="shared" si="1"/>
        <v>.</v>
      </c>
      <c r="D116" t="str">
        <f>IFERROR(VLOOKUP($C116, 'Base sheet'!$C$2:$L$853, 2, 0), "")</f>
        <v/>
      </c>
      <c r="E116" t="str">
        <f>IFERROR(VLOOKUP($C116, 'Base sheet'!$C$2:$L$853, 3, 0), "")</f>
        <v/>
      </c>
      <c r="F116" s="5" t="str">
        <f>IFERROR(VLOOKUP($C116, 'Base sheet'!$C$2:$L$853, 4, 0), "")</f>
        <v/>
      </c>
      <c r="G116" t="str">
        <f>IFERROR(VLOOKUP($C116, 'Base sheet'!$C$2:$L$853, 5, 0), "")</f>
        <v/>
      </c>
      <c r="H116" s="4" t="str">
        <f>IFERROR(VLOOKUP($C116, 'Base sheet'!$C$2:$L$853, 6, 0), "")</f>
        <v/>
      </c>
      <c r="I116" t="str">
        <f>IFERROR(VLOOKUP($C116, 'Base sheet'!$C$2:$L$853, 7, 0), "")</f>
        <v/>
      </c>
      <c r="J116" t="str">
        <f>IFERROR(VLOOKUP($C116, 'Base sheet'!$C$2:$L$853, 8, 0), "")</f>
        <v/>
      </c>
      <c r="K116" t="str">
        <f>IFERROR(VLOOKUP($C116, 'Base sheet'!$C$2:$L$853, 9, 0), "")</f>
        <v/>
      </c>
      <c r="L116" t="str">
        <f>IFERROR(IF(VLOOKUP($C116, 'Base sheet'!$C$2:$L$853, 10, 0) = 0, "", VLOOKUP($C116, 'Base sheet'!$C$2:$L$853, 10, 0)), "")</f>
        <v/>
      </c>
    </row>
    <row r="117" spans="3:12" x14ac:dyDescent="0.2">
      <c r="C117" s="7" t="str">
        <f t="shared" si="1"/>
        <v>.</v>
      </c>
      <c r="D117" t="str">
        <f>IFERROR(VLOOKUP($C117, 'Base sheet'!$C$2:$L$853, 2, 0), "")</f>
        <v/>
      </c>
      <c r="E117" t="str">
        <f>IFERROR(VLOOKUP($C117, 'Base sheet'!$C$2:$L$853, 3, 0), "")</f>
        <v/>
      </c>
      <c r="F117" s="5" t="str">
        <f>IFERROR(VLOOKUP($C117, 'Base sheet'!$C$2:$L$853, 4, 0), "")</f>
        <v/>
      </c>
      <c r="G117" t="str">
        <f>IFERROR(VLOOKUP($C117, 'Base sheet'!$C$2:$L$853, 5, 0), "")</f>
        <v/>
      </c>
      <c r="H117" s="4" t="str">
        <f>IFERROR(VLOOKUP($C117, 'Base sheet'!$C$2:$L$853, 6, 0), "")</f>
        <v/>
      </c>
      <c r="I117" t="str">
        <f>IFERROR(VLOOKUP($C117, 'Base sheet'!$C$2:$L$853, 7, 0), "")</f>
        <v/>
      </c>
      <c r="J117" t="str">
        <f>IFERROR(VLOOKUP($C117, 'Base sheet'!$C$2:$L$853, 8, 0), "")</f>
        <v/>
      </c>
      <c r="K117" t="str">
        <f>IFERROR(VLOOKUP($C117, 'Base sheet'!$C$2:$L$853, 9, 0), "")</f>
        <v/>
      </c>
      <c r="L117" t="str">
        <f>IFERROR(IF(VLOOKUP($C117, 'Base sheet'!$C$2:$L$853, 10, 0) = 0, "", VLOOKUP($C117, 'Base sheet'!$C$2:$L$853, 10, 0)), "")</f>
        <v/>
      </c>
    </row>
    <row r="118" spans="3:12" x14ac:dyDescent="0.2">
      <c r="C118" s="7" t="str">
        <f t="shared" si="1"/>
        <v>.</v>
      </c>
      <c r="D118" t="str">
        <f>IFERROR(VLOOKUP($C118, 'Base sheet'!$C$2:$L$853, 2, 0), "")</f>
        <v/>
      </c>
      <c r="E118" t="str">
        <f>IFERROR(VLOOKUP($C118, 'Base sheet'!$C$2:$L$853, 3, 0), "")</f>
        <v/>
      </c>
      <c r="F118" s="5" t="str">
        <f>IFERROR(VLOOKUP($C118, 'Base sheet'!$C$2:$L$853, 4, 0), "")</f>
        <v/>
      </c>
      <c r="G118" t="str">
        <f>IFERROR(VLOOKUP($C118, 'Base sheet'!$C$2:$L$853, 5, 0), "")</f>
        <v/>
      </c>
      <c r="H118" s="4" t="str">
        <f>IFERROR(VLOOKUP($C118, 'Base sheet'!$C$2:$L$853, 6, 0), "")</f>
        <v/>
      </c>
      <c r="I118" t="str">
        <f>IFERROR(VLOOKUP($C118, 'Base sheet'!$C$2:$L$853, 7, 0), "")</f>
        <v/>
      </c>
      <c r="J118" t="str">
        <f>IFERROR(VLOOKUP($C118, 'Base sheet'!$C$2:$L$853, 8, 0), "")</f>
        <v/>
      </c>
      <c r="K118" t="str">
        <f>IFERROR(VLOOKUP($C118, 'Base sheet'!$C$2:$L$853, 9, 0), "")</f>
        <v/>
      </c>
      <c r="L118" t="str">
        <f>IFERROR(IF(VLOOKUP($C118, 'Base sheet'!$C$2:$L$853, 10, 0) = 0, "", VLOOKUP($C118, 'Base sheet'!$C$2:$L$853, 10, 0)), "")</f>
        <v/>
      </c>
    </row>
    <row r="119" spans="3:12" x14ac:dyDescent="0.2">
      <c r="C119" s="7" t="str">
        <f t="shared" si="1"/>
        <v>.</v>
      </c>
      <c r="D119" t="str">
        <f>IFERROR(VLOOKUP($C119, 'Base sheet'!$C$2:$L$853, 2, 0), "")</f>
        <v/>
      </c>
      <c r="E119" t="str">
        <f>IFERROR(VLOOKUP($C119, 'Base sheet'!$C$2:$L$853, 3, 0), "")</f>
        <v/>
      </c>
      <c r="F119" s="5" t="str">
        <f>IFERROR(VLOOKUP($C119, 'Base sheet'!$C$2:$L$853, 4, 0), "")</f>
        <v/>
      </c>
      <c r="G119" t="str">
        <f>IFERROR(VLOOKUP($C119, 'Base sheet'!$C$2:$L$853, 5, 0), "")</f>
        <v/>
      </c>
      <c r="H119" s="4" t="str">
        <f>IFERROR(VLOOKUP($C119, 'Base sheet'!$C$2:$L$853, 6, 0), "")</f>
        <v/>
      </c>
      <c r="I119" t="str">
        <f>IFERROR(VLOOKUP($C119, 'Base sheet'!$C$2:$L$853, 7, 0), "")</f>
        <v/>
      </c>
      <c r="J119" t="str">
        <f>IFERROR(VLOOKUP($C119, 'Base sheet'!$C$2:$L$853, 8, 0), "")</f>
        <v/>
      </c>
      <c r="K119" t="str">
        <f>IFERROR(VLOOKUP($C119, 'Base sheet'!$C$2:$L$853, 9, 0), "")</f>
        <v/>
      </c>
      <c r="L119" t="str">
        <f>IFERROR(IF(VLOOKUP($C119, 'Base sheet'!$C$2:$L$853, 10, 0) = 0, "", VLOOKUP($C119, 'Base sheet'!$C$2:$L$853, 10, 0)), "")</f>
        <v/>
      </c>
    </row>
    <row r="120" spans="3:12" x14ac:dyDescent="0.2">
      <c r="C120" s="7" t="str">
        <f t="shared" si="1"/>
        <v>.</v>
      </c>
      <c r="D120" t="str">
        <f>IFERROR(VLOOKUP($C120, 'Base sheet'!$C$2:$L$853, 2, 0), "")</f>
        <v/>
      </c>
      <c r="E120" t="str">
        <f>IFERROR(VLOOKUP($C120, 'Base sheet'!$C$2:$L$853, 3, 0), "")</f>
        <v/>
      </c>
      <c r="F120" s="5" t="str">
        <f>IFERROR(VLOOKUP($C120, 'Base sheet'!$C$2:$L$853, 4, 0), "")</f>
        <v/>
      </c>
      <c r="G120" t="str">
        <f>IFERROR(VLOOKUP($C120, 'Base sheet'!$C$2:$L$853, 5, 0), "")</f>
        <v/>
      </c>
      <c r="H120" s="4" t="str">
        <f>IFERROR(VLOOKUP($C120, 'Base sheet'!$C$2:$L$853, 6, 0), "")</f>
        <v/>
      </c>
      <c r="I120" t="str">
        <f>IFERROR(VLOOKUP($C120, 'Base sheet'!$C$2:$L$853, 7, 0), "")</f>
        <v/>
      </c>
      <c r="J120" t="str">
        <f>IFERROR(VLOOKUP($C120, 'Base sheet'!$C$2:$L$853, 8, 0), "")</f>
        <v/>
      </c>
      <c r="K120" t="str">
        <f>IFERROR(VLOOKUP($C120, 'Base sheet'!$C$2:$L$853, 9, 0), "")</f>
        <v/>
      </c>
      <c r="L120" t="str">
        <f>IFERROR(IF(VLOOKUP($C120, 'Base sheet'!$C$2:$L$853, 10, 0) = 0, "", VLOOKUP($C120, 'Base sheet'!$C$2:$L$853, 10, 0)), "")</f>
        <v/>
      </c>
    </row>
    <row r="121" spans="3:12" x14ac:dyDescent="0.2">
      <c r="C121" s="7" t="str">
        <f t="shared" si="1"/>
        <v>.</v>
      </c>
      <c r="D121" t="str">
        <f>IFERROR(VLOOKUP($C121, 'Base sheet'!$C$2:$L$853, 2, 0), "")</f>
        <v/>
      </c>
      <c r="E121" t="str">
        <f>IFERROR(VLOOKUP($C121, 'Base sheet'!$C$2:$L$853, 3, 0), "")</f>
        <v/>
      </c>
      <c r="F121" s="5" t="str">
        <f>IFERROR(VLOOKUP($C121, 'Base sheet'!$C$2:$L$853, 4, 0), "")</f>
        <v/>
      </c>
      <c r="G121" t="str">
        <f>IFERROR(VLOOKUP($C121, 'Base sheet'!$C$2:$L$853, 5, 0), "")</f>
        <v/>
      </c>
      <c r="H121" s="4" t="str">
        <f>IFERROR(VLOOKUP($C121, 'Base sheet'!$C$2:$L$853, 6, 0), "")</f>
        <v/>
      </c>
      <c r="I121" t="str">
        <f>IFERROR(VLOOKUP($C121, 'Base sheet'!$C$2:$L$853, 7, 0), "")</f>
        <v/>
      </c>
      <c r="J121" t="str">
        <f>IFERROR(VLOOKUP($C121, 'Base sheet'!$C$2:$L$853, 8, 0), "")</f>
        <v/>
      </c>
      <c r="K121" t="str">
        <f>IFERROR(VLOOKUP($C121, 'Base sheet'!$C$2:$L$853, 9, 0), "")</f>
        <v/>
      </c>
      <c r="L121" t="str">
        <f>IFERROR(IF(VLOOKUP($C121, 'Base sheet'!$C$2:$L$853, 10, 0) = 0, "", VLOOKUP($C121, 'Base sheet'!$C$2:$L$853, 10, 0)), "")</f>
        <v/>
      </c>
    </row>
    <row r="122" spans="3:12" x14ac:dyDescent="0.2">
      <c r="C122" s="7" t="str">
        <f t="shared" si="1"/>
        <v>.</v>
      </c>
      <c r="D122" t="str">
        <f>IFERROR(VLOOKUP($C122, 'Base sheet'!$C$2:$L$853, 2, 0), "")</f>
        <v/>
      </c>
      <c r="E122" t="str">
        <f>IFERROR(VLOOKUP($C122, 'Base sheet'!$C$2:$L$853, 3, 0), "")</f>
        <v/>
      </c>
      <c r="F122" s="5" t="str">
        <f>IFERROR(VLOOKUP($C122, 'Base sheet'!$C$2:$L$853, 4, 0), "")</f>
        <v/>
      </c>
      <c r="G122" t="str">
        <f>IFERROR(VLOOKUP($C122, 'Base sheet'!$C$2:$L$853, 5, 0), "")</f>
        <v/>
      </c>
      <c r="H122" s="4" t="str">
        <f>IFERROR(VLOOKUP($C122, 'Base sheet'!$C$2:$L$853, 6, 0), "")</f>
        <v/>
      </c>
      <c r="I122" t="str">
        <f>IFERROR(VLOOKUP($C122, 'Base sheet'!$C$2:$L$853, 7, 0), "")</f>
        <v/>
      </c>
      <c r="J122" t="str">
        <f>IFERROR(VLOOKUP($C122, 'Base sheet'!$C$2:$L$853, 8, 0), "")</f>
        <v/>
      </c>
      <c r="K122" t="str">
        <f>IFERROR(VLOOKUP($C122, 'Base sheet'!$C$2:$L$853, 9, 0), "")</f>
        <v/>
      </c>
      <c r="L122" t="str">
        <f>IFERROR(IF(VLOOKUP($C122, 'Base sheet'!$C$2:$L$853, 10, 0) = 0, "", VLOOKUP($C122, 'Base sheet'!$C$2:$L$853, 10, 0)), "")</f>
        <v/>
      </c>
    </row>
    <row r="123" spans="3:12" x14ac:dyDescent="0.2">
      <c r="C123" s="7" t="str">
        <f t="shared" si="1"/>
        <v>.</v>
      </c>
      <c r="D123" t="str">
        <f>IFERROR(VLOOKUP($C123, 'Base sheet'!$C$2:$L$853, 2, 0), "")</f>
        <v/>
      </c>
      <c r="E123" t="str">
        <f>IFERROR(VLOOKUP($C123, 'Base sheet'!$C$2:$L$853, 3, 0), "")</f>
        <v/>
      </c>
      <c r="F123" s="5" t="str">
        <f>IFERROR(VLOOKUP($C123, 'Base sheet'!$C$2:$L$853, 4, 0), "")</f>
        <v/>
      </c>
      <c r="G123" t="str">
        <f>IFERROR(VLOOKUP($C123, 'Base sheet'!$C$2:$L$853, 5, 0), "")</f>
        <v/>
      </c>
      <c r="H123" s="4" t="str">
        <f>IFERROR(VLOOKUP($C123, 'Base sheet'!$C$2:$L$853, 6, 0), "")</f>
        <v/>
      </c>
      <c r="I123" t="str">
        <f>IFERROR(VLOOKUP($C123, 'Base sheet'!$C$2:$L$853, 7, 0), "")</f>
        <v/>
      </c>
      <c r="J123" t="str">
        <f>IFERROR(VLOOKUP($C123, 'Base sheet'!$C$2:$L$853, 8, 0), "")</f>
        <v/>
      </c>
      <c r="K123" t="str">
        <f>IFERROR(VLOOKUP($C123, 'Base sheet'!$C$2:$L$853, 9, 0), "")</f>
        <v/>
      </c>
      <c r="L123" t="str">
        <f>IFERROR(IF(VLOOKUP($C123, 'Base sheet'!$C$2:$L$853, 10, 0) = 0, "", VLOOKUP($C123, 'Base sheet'!$C$2:$L$853, 10, 0)), "")</f>
        <v/>
      </c>
    </row>
    <row r="124" spans="3:12" x14ac:dyDescent="0.2">
      <c r="C124" s="7" t="str">
        <f t="shared" si="1"/>
        <v>.</v>
      </c>
      <c r="D124" t="str">
        <f>IFERROR(VLOOKUP($C124, 'Base sheet'!$C$2:$L$853, 2, 0), "")</f>
        <v/>
      </c>
      <c r="E124" t="str">
        <f>IFERROR(VLOOKUP($C124, 'Base sheet'!$C$2:$L$853, 3, 0), "")</f>
        <v/>
      </c>
      <c r="F124" s="5" t="str">
        <f>IFERROR(VLOOKUP($C124, 'Base sheet'!$C$2:$L$853, 4, 0), "")</f>
        <v/>
      </c>
      <c r="G124" t="str">
        <f>IFERROR(VLOOKUP($C124, 'Base sheet'!$C$2:$L$853, 5, 0), "")</f>
        <v/>
      </c>
      <c r="H124" s="4" t="str">
        <f>IFERROR(VLOOKUP($C124, 'Base sheet'!$C$2:$L$853, 6, 0), "")</f>
        <v/>
      </c>
      <c r="I124" t="str">
        <f>IFERROR(VLOOKUP($C124, 'Base sheet'!$C$2:$L$853, 7, 0), "")</f>
        <v/>
      </c>
      <c r="J124" t="str">
        <f>IFERROR(VLOOKUP($C124, 'Base sheet'!$C$2:$L$853, 8, 0), "")</f>
        <v/>
      </c>
      <c r="K124" t="str">
        <f>IFERROR(VLOOKUP($C124, 'Base sheet'!$C$2:$L$853, 9, 0), "")</f>
        <v/>
      </c>
      <c r="L124" t="str">
        <f>IFERROR(IF(VLOOKUP($C124, 'Base sheet'!$C$2:$L$853, 10, 0) = 0, "", VLOOKUP($C124, 'Base sheet'!$C$2:$L$853, 10, 0)), "")</f>
        <v/>
      </c>
    </row>
    <row r="125" spans="3:12" x14ac:dyDescent="0.2">
      <c r="C125" s="7" t="str">
        <f t="shared" si="1"/>
        <v>.</v>
      </c>
      <c r="D125" t="str">
        <f>IFERROR(VLOOKUP($C125, 'Base sheet'!$C$2:$L$853, 2, 0), "")</f>
        <v/>
      </c>
      <c r="E125" t="str">
        <f>IFERROR(VLOOKUP($C125, 'Base sheet'!$C$2:$L$853, 3, 0), "")</f>
        <v/>
      </c>
      <c r="F125" s="5" t="str">
        <f>IFERROR(VLOOKUP($C125, 'Base sheet'!$C$2:$L$853, 4, 0), "")</f>
        <v/>
      </c>
      <c r="G125" t="str">
        <f>IFERROR(VLOOKUP($C125, 'Base sheet'!$C$2:$L$853, 5, 0), "")</f>
        <v/>
      </c>
      <c r="H125" s="4" t="str">
        <f>IFERROR(VLOOKUP($C125, 'Base sheet'!$C$2:$L$853, 6, 0), "")</f>
        <v/>
      </c>
      <c r="I125" t="str">
        <f>IFERROR(VLOOKUP($C125, 'Base sheet'!$C$2:$L$853, 7, 0), "")</f>
        <v/>
      </c>
      <c r="J125" t="str">
        <f>IFERROR(VLOOKUP($C125, 'Base sheet'!$C$2:$L$853, 8, 0), "")</f>
        <v/>
      </c>
      <c r="K125" t="str">
        <f>IFERROR(VLOOKUP($C125, 'Base sheet'!$C$2:$L$853, 9, 0), "")</f>
        <v/>
      </c>
      <c r="L125" t="str">
        <f>IFERROR(IF(VLOOKUP($C125, 'Base sheet'!$C$2:$L$853, 10, 0) = 0, "", VLOOKUP($C125, 'Base sheet'!$C$2:$L$853, 10, 0)), "")</f>
        <v/>
      </c>
    </row>
    <row r="126" spans="3:12" x14ac:dyDescent="0.2">
      <c r="C126" s="7" t="str">
        <f t="shared" ref="C126:C189" si="2">A126&amp;"."&amp;B126</f>
        <v>.</v>
      </c>
      <c r="D126" t="str">
        <f>IFERROR(VLOOKUP($C126, 'Base sheet'!$C$2:$L$853, 2, 0), "")</f>
        <v/>
      </c>
      <c r="E126" t="str">
        <f>IFERROR(VLOOKUP($C126, 'Base sheet'!$C$2:$L$853, 3, 0), "")</f>
        <v/>
      </c>
      <c r="F126" s="5" t="str">
        <f>IFERROR(VLOOKUP($C126, 'Base sheet'!$C$2:$L$853, 4, 0), "")</f>
        <v/>
      </c>
      <c r="G126" t="str">
        <f>IFERROR(VLOOKUP($C126, 'Base sheet'!$C$2:$L$853, 5, 0), "")</f>
        <v/>
      </c>
      <c r="H126" s="4" t="str">
        <f>IFERROR(VLOOKUP($C126, 'Base sheet'!$C$2:$L$853, 6, 0), "")</f>
        <v/>
      </c>
      <c r="I126" t="str">
        <f>IFERROR(VLOOKUP($C126, 'Base sheet'!$C$2:$L$853, 7, 0), "")</f>
        <v/>
      </c>
      <c r="J126" t="str">
        <f>IFERROR(VLOOKUP($C126, 'Base sheet'!$C$2:$L$853, 8, 0), "")</f>
        <v/>
      </c>
      <c r="K126" t="str">
        <f>IFERROR(VLOOKUP($C126, 'Base sheet'!$C$2:$L$853, 9, 0), "")</f>
        <v/>
      </c>
      <c r="L126" t="str">
        <f>IFERROR(IF(VLOOKUP($C126, 'Base sheet'!$C$2:$L$853, 10, 0) = 0, "", VLOOKUP($C126, 'Base sheet'!$C$2:$L$853, 10, 0)), "")</f>
        <v/>
      </c>
    </row>
    <row r="127" spans="3:12" x14ac:dyDescent="0.2">
      <c r="C127" s="7" t="str">
        <f t="shared" si="2"/>
        <v>.</v>
      </c>
      <c r="D127" t="str">
        <f>IFERROR(VLOOKUP($C127, 'Base sheet'!$C$2:$L$853, 2, 0), "")</f>
        <v/>
      </c>
      <c r="E127" t="str">
        <f>IFERROR(VLOOKUP($C127, 'Base sheet'!$C$2:$L$853, 3, 0), "")</f>
        <v/>
      </c>
      <c r="F127" s="5" t="str">
        <f>IFERROR(VLOOKUP($C127, 'Base sheet'!$C$2:$L$853, 4, 0), "")</f>
        <v/>
      </c>
      <c r="G127" t="str">
        <f>IFERROR(VLOOKUP($C127, 'Base sheet'!$C$2:$L$853, 5, 0), "")</f>
        <v/>
      </c>
      <c r="H127" s="4" t="str">
        <f>IFERROR(VLOOKUP($C127, 'Base sheet'!$C$2:$L$853, 6, 0), "")</f>
        <v/>
      </c>
      <c r="I127" t="str">
        <f>IFERROR(VLOOKUP($C127, 'Base sheet'!$C$2:$L$853, 7, 0), "")</f>
        <v/>
      </c>
      <c r="J127" t="str">
        <f>IFERROR(VLOOKUP($C127, 'Base sheet'!$C$2:$L$853, 8, 0), "")</f>
        <v/>
      </c>
      <c r="K127" t="str">
        <f>IFERROR(VLOOKUP($C127, 'Base sheet'!$C$2:$L$853, 9, 0), "")</f>
        <v/>
      </c>
      <c r="L127" t="str">
        <f>IFERROR(IF(VLOOKUP($C127, 'Base sheet'!$C$2:$L$853, 10, 0) = 0, "", VLOOKUP($C127, 'Base sheet'!$C$2:$L$853, 10, 0)), "")</f>
        <v/>
      </c>
    </row>
    <row r="128" spans="3:12" x14ac:dyDescent="0.2">
      <c r="C128" s="7" t="str">
        <f t="shared" si="2"/>
        <v>.</v>
      </c>
      <c r="D128" t="str">
        <f>IFERROR(VLOOKUP($C128, 'Base sheet'!$C$2:$L$853, 2, 0), "")</f>
        <v/>
      </c>
      <c r="E128" t="str">
        <f>IFERROR(VLOOKUP($C128, 'Base sheet'!$C$2:$L$853, 3, 0), "")</f>
        <v/>
      </c>
      <c r="F128" s="5" t="str">
        <f>IFERROR(VLOOKUP($C128, 'Base sheet'!$C$2:$L$853, 4, 0), "")</f>
        <v/>
      </c>
      <c r="G128" t="str">
        <f>IFERROR(VLOOKUP($C128, 'Base sheet'!$C$2:$L$853, 5, 0), "")</f>
        <v/>
      </c>
      <c r="H128" s="4" t="str">
        <f>IFERROR(VLOOKUP($C128, 'Base sheet'!$C$2:$L$853, 6, 0), "")</f>
        <v/>
      </c>
      <c r="I128" t="str">
        <f>IFERROR(VLOOKUP($C128, 'Base sheet'!$C$2:$L$853, 7, 0), "")</f>
        <v/>
      </c>
      <c r="J128" t="str">
        <f>IFERROR(VLOOKUP($C128, 'Base sheet'!$C$2:$L$853, 8, 0), "")</f>
        <v/>
      </c>
      <c r="K128" t="str">
        <f>IFERROR(VLOOKUP($C128, 'Base sheet'!$C$2:$L$853, 9, 0), "")</f>
        <v/>
      </c>
      <c r="L128" t="str">
        <f>IFERROR(IF(VLOOKUP($C128, 'Base sheet'!$C$2:$L$853, 10, 0) = 0, "", VLOOKUP($C128, 'Base sheet'!$C$2:$L$853, 10, 0)), "")</f>
        <v/>
      </c>
    </row>
    <row r="129" spans="3:12" x14ac:dyDescent="0.2">
      <c r="C129" s="7" t="str">
        <f t="shared" si="2"/>
        <v>.</v>
      </c>
      <c r="D129" t="str">
        <f>IFERROR(VLOOKUP($C129, 'Base sheet'!$C$2:$L$853, 2, 0), "")</f>
        <v/>
      </c>
      <c r="E129" t="str">
        <f>IFERROR(VLOOKUP($C129, 'Base sheet'!$C$2:$L$853, 3, 0), "")</f>
        <v/>
      </c>
      <c r="F129" s="5" t="str">
        <f>IFERROR(VLOOKUP($C129, 'Base sheet'!$C$2:$L$853, 4, 0), "")</f>
        <v/>
      </c>
      <c r="G129" t="str">
        <f>IFERROR(VLOOKUP($C129, 'Base sheet'!$C$2:$L$853, 5, 0), "")</f>
        <v/>
      </c>
      <c r="H129" s="4" t="str">
        <f>IFERROR(VLOOKUP($C129, 'Base sheet'!$C$2:$L$853, 6, 0), "")</f>
        <v/>
      </c>
      <c r="I129" t="str">
        <f>IFERROR(VLOOKUP($C129, 'Base sheet'!$C$2:$L$853, 7, 0), "")</f>
        <v/>
      </c>
      <c r="J129" t="str">
        <f>IFERROR(VLOOKUP($C129, 'Base sheet'!$C$2:$L$853, 8, 0), "")</f>
        <v/>
      </c>
      <c r="K129" t="str">
        <f>IFERROR(VLOOKUP($C129, 'Base sheet'!$C$2:$L$853, 9, 0), "")</f>
        <v/>
      </c>
      <c r="L129" t="str">
        <f>IFERROR(IF(VLOOKUP($C129, 'Base sheet'!$C$2:$L$853, 10, 0) = 0, "", VLOOKUP($C129, 'Base sheet'!$C$2:$L$853, 10, 0)), "")</f>
        <v/>
      </c>
    </row>
    <row r="130" spans="3:12" x14ac:dyDescent="0.2">
      <c r="C130" s="7" t="str">
        <f t="shared" si="2"/>
        <v>.</v>
      </c>
      <c r="D130" t="str">
        <f>IFERROR(VLOOKUP($C130, 'Base sheet'!$C$2:$L$853, 2, 0), "")</f>
        <v/>
      </c>
      <c r="E130" t="str">
        <f>IFERROR(VLOOKUP($C130, 'Base sheet'!$C$2:$L$853, 3, 0), "")</f>
        <v/>
      </c>
      <c r="F130" s="5" t="str">
        <f>IFERROR(VLOOKUP($C130, 'Base sheet'!$C$2:$L$853, 4, 0), "")</f>
        <v/>
      </c>
      <c r="G130" t="str">
        <f>IFERROR(VLOOKUP($C130, 'Base sheet'!$C$2:$L$853, 5, 0), "")</f>
        <v/>
      </c>
      <c r="H130" s="4" t="str">
        <f>IFERROR(VLOOKUP($C130, 'Base sheet'!$C$2:$L$853, 6, 0), "")</f>
        <v/>
      </c>
      <c r="I130" t="str">
        <f>IFERROR(VLOOKUP($C130, 'Base sheet'!$C$2:$L$853, 7, 0), "")</f>
        <v/>
      </c>
      <c r="J130" t="str">
        <f>IFERROR(VLOOKUP($C130, 'Base sheet'!$C$2:$L$853, 8, 0), "")</f>
        <v/>
      </c>
      <c r="K130" t="str">
        <f>IFERROR(VLOOKUP($C130, 'Base sheet'!$C$2:$L$853, 9, 0), "")</f>
        <v/>
      </c>
      <c r="L130" t="str">
        <f>IFERROR(IF(VLOOKUP($C130, 'Base sheet'!$C$2:$L$853, 10, 0) = 0, "", VLOOKUP($C130, 'Base sheet'!$C$2:$L$853, 10, 0)), "")</f>
        <v/>
      </c>
    </row>
    <row r="131" spans="3:12" x14ac:dyDescent="0.2">
      <c r="C131" s="7" t="str">
        <f t="shared" si="2"/>
        <v>.</v>
      </c>
      <c r="D131" t="str">
        <f>IFERROR(VLOOKUP($C131, 'Base sheet'!$C$2:$L$853, 2, 0), "")</f>
        <v/>
      </c>
      <c r="E131" t="str">
        <f>IFERROR(VLOOKUP($C131, 'Base sheet'!$C$2:$L$853, 3, 0), "")</f>
        <v/>
      </c>
      <c r="F131" s="5" t="str">
        <f>IFERROR(VLOOKUP($C131, 'Base sheet'!$C$2:$L$853, 4, 0), "")</f>
        <v/>
      </c>
      <c r="G131" t="str">
        <f>IFERROR(VLOOKUP($C131, 'Base sheet'!$C$2:$L$853, 5, 0), "")</f>
        <v/>
      </c>
      <c r="H131" s="4" t="str">
        <f>IFERROR(VLOOKUP($C131, 'Base sheet'!$C$2:$L$853, 6, 0), "")</f>
        <v/>
      </c>
      <c r="I131" t="str">
        <f>IFERROR(VLOOKUP($C131, 'Base sheet'!$C$2:$L$853, 7, 0), "")</f>
        <v/>
      </c>
      <c r="J131" t="str">
        <f>IFERROR(VLOOKUP($C131, 'Base sheet'!$C$2:$L$853, 8, 0), "")</f>
        <v/>
      </c>
      <c r="K131" t="str">
        <f>IFERROR(VLOOKUP($C131, 'Base sheet'!$C$2:$L$853, 9, 0), "")</f>
        <v/>
      </c>
      <c r="L131" t="str">
        <f>IFERROR(IF(VLOOKUP($C131, 'Base sheet'!$C$2:$L$853, 10, 0) = 0, "", VLOOKUP($C131, 'Base sheet'!$C$2:$L$853, 10, 0)), "")</f>
        <v/>
      </c>
    </row>
    <row r="132" spans="3:12" x14ac:dyDescent="0.2">
      <c r="C132" s="7" t="str">
        <f t="shared" si="2"/>
        <v>.</v>
      </c>
      <c r="D132" t="str">
        <f>IFERROR(VLOOKUP($C132, 'Base sheet'!$C$2:$L$853, 2, 0), "")</f>
        <v/>
      </c>
      <c r="E132" t="str">
        <f>IFERROR(VLOOKUP($C132, 'Base sheet'!$C$2:$L$853, 3, 0), "")</f>
        <v/>
      </c>
      <c r="F132" s="5" t="str">
        <f>IFERROR(VLOOKUP($C132, 'Base sheet'!$C$2:$L$853, 4, 0), "")</f>
        <v/>
      </c>
      <c r="G132" t="str">
        <f>IFERROR(VLOOKUP($C132, 'Base sheet'!$C$2:$L$853, 5, 0), "")</f>
        <v/>
      </c>
      <c r="H132" s="4" t="str">
        <f>IFERROR(VLOOKUP($C132, 'Base sheet'!$C$2:$L$853, 6, 0), "")</f>
        <v/>
      </c>
      <c r="I132" t="str">
        <f>IFERROR(VLOOKUP($C132, 'Base sheet'!$C$2:$L$853, 7, 0), "")</f>
        <v/>
      </c>
      <c r="J132" t="str">
        <f>IFERROR(VLOOKUP($C132, 'Base sheet'!$C$2:$L$853, 8, 0), "")</f>
        <v/>
      </c>
      <c r="K132" t="str">
        <f>IFERROR(VLOOKUP($C132, 'Base sheet'!$C$2:$L$853, 9, 0), "")</f>
        <v/>
      </c>
      <c r="L132" t="str">
        <f>IFERROR(IF(VLOOKUP($C132, 'Base sheet'!$C$2:$L$853, 10, 0) = 0, "", VLOOKUP($C132, 'Base sheet'!$C$2:$L$853, 10, 0)), "")</f>
        <v/>
      </c>
    </row>
    <row r="133" spans="3:12" x14ac:dyDescent="0.2">
      <c r="C133" s="7" t="str">
        <f t="shared" si="2"/>
        <v>.</v>
      </c>
      <c r="D133" t="str">
        <f>IFERROR(VLOOKUP($C133, 'Base sheet'!$C$2:$L$853, 2, 0), "")</f>
        <v/>
      </c>
      <c r="E133" t="str">
        <f>IFERROR(VLOOKUP($C133, 'Base sheet'!$C$2:$L$853, 3, 0), "")</f>
        <v/>
      </c>
      <c r="F133" s="5" t="str">
        <f>IFERROR(VLOOKUP($C133, 'Base sheet'!$C$2:$L$853, 4, 0), "")</f>
        <v/>
      </c>
      <c r="G133" t="str">
        <f>IFERROR(VLOOKUP($C133, 'Base sheet'!$C$2:$L$853, 5, 0), "")</f>
        <v/>
      </c>
      <c r="H133" s="4" t="str">
        <f>IFERROR(VLOOKUP($C133, 'Base sheet'!$C$2:$L$853, 6, 0), "")</f>
        <v/>
      </c>
      <c r="I133" t="str">
        <f>IFERROR(VLOOKUP($C133, 'Base sheet'!$C$2:$L$853, 7, 0), "")</f>
        <v/>
      </c>
      <c r="J133" t="str">
        <f>IFERROR(VLOOKUP($C133, 'Base sheet'!$C$2:$L$853, 8, 0), "")</f>
        <v/>
      </c>
      <c r="K133" t="str">
        <f>IFERROR(VLOOKUP($C133, 'Base sheet'!$C$2:$L$853, 9, 0), "")</f>
        <v/>
      </c>
      <c r="L133" t="str">
        <f>IFERROR(IF(VLOOKUP($C133, 'Base sheet'!$C$2:$L$853, 10, 0) = 0, "", VLOOKUP($C133, 'Base sheet'!$C$2:$L$853, 10, 0)), "")</f>
        <v/>
      </c>
    </row>
    <row r="134" spans="3:12" x14ac:dyDescent="0.2">
      <c r="C134" s="7" t="str">
        <f t="shared" si="2"/>
        <v>.</v>
      </c>
      <c r="D134" t="str">
        <f>IFERROR(VLOOKUP($C134, 'Base sheet'!$C$2:$L$853, 2, 0), "")</f>
        <v/>
      </c>
      <c r="E134" t="str">
        <f>IFERROR(VLOOKUP($C134, 'Base sheet'!$C$2:$L$853, 3, 0), "")</f>
        <v/>
      </c>
      <c r="F134" s="5" t="str">
        <f>IFERROR(VLOOKUP($C134, 'Base sheet'!$C$2:$L$853, 4, 0), "")</f>
        <v/>
      </c>
      <c r="G134" t="str">
        <f>IFERROR(VLOOKUP($C134, 'Base sheet'!$C$2:$L$853, 5, 0), "")</f>
        <v/>
      </c>
      <c r="H134" s="4" t="str">
        <f>IFERROR(VLOOKUP($C134, 'Base sheet'!$C$2:$L$853, 6, 0), "")</f>
        <v/>
      </c>
      <c r="I134" t="str">
        <f>IFERROR(VLOOKUP($C134, 'Base sheet'!$C$2:$L$853, 7, 0), "")</f>
        <v/>
      </c>
      <c r="J134" t="str">
        <f>IFERROR(VLOOKUP($C134, 'Base sheet'!$C$2:$L$853, 8, 0), "")</f>
        <v/>
      </c>
      <c r="K134" t="str">
        <f>IFERROR(VLOOKUP($C134, 'Base sheet'!$C$2:$L$853, 9, 0), "")</f>
        <v/>
      </c>
      <c r="L134" t="str">
        <f>IFERROR(IF(VLOOKUP($C134, 'Base sheet'!$C$2:$L$853, 10, 0) = 0, "", VLOOKUP($C134, 'Base sheet'!$C$2:$L$853, 10, 0)), "")</f>
        <v/>
      </c>
    </row>
    <row r="135" spans="3:12" x14ac:dyDescent="0.2">
      <c r="C135" s="7" t="str">
        <f t="shared" si="2"/>
        <v>.</v>
      </c>
      <c r="D135" t="str">
        <f>IFERROR(VLOOKUP($C135, 'Base sheet'!$C$2:$L$853, 2, 0), "")</f>
        <v/>
      </c>
      <c r="E135" t="str">
        <f>IFERROR(VLOOKUP($C135, 'Base sheet'!$C$2:$L$853, 3, 0), "")</f>
        <v/>
      </c>
      <c r="F135" s="5" t="str">
        <f>IFERROR(VLOOKUP($C135, 'Base sheet'!$C$2:$L$853, 4, 0), "")</f>
        <v/>
      </c>
      <c r="G135" t="str">
        <f>IFERROR(VLOOKUP($C135, 'Base sheet'!$C$2:$L$853, 5, 0), "")</f>
        <v/>
      </c>
      <c r="H135" s="4" t="str">
        <f>IFERROR(VLOOKUP($C135, 'Base sheet'!$C$2:$L$853, 6, 0), "")</f>
        <v/>
      </c>
      <c r="I135" t="str">
        <f>IFERROR(VLOOKUP($C135, 'Base sheet'!$C$2:$L$853, 7, 0), "")</f>
        <v/>
      </c>
      <c r="J135" t="str">
        <f>IFERROR(VLOOKUP($C135, 'Base sheet'!$C$2:$L$853, 8, 0), "")</f>
        <v/>
      </c>
      <c r="K135" t="str">
        <f>IFERROR(VLOOKUP($C135, 'Base sheet'!$C$2:$L$853, 9, 0), "")</f>
        <v/>
      </c>
      <c r="L135" t="str">
        <f>IFERROR(IF(VLOOKUP($C135, 'Base sheet'!$C$2:$L$853, 10, 0) = 0, "", VLOOKUP($C135, 'Base sheet'!$C$2:$L$853, 10, 0)), "")</f>
        <v/>
      </c>
    </row>
    <row r="136" spans="3:12" x14ac:dyDescent="0.2">
      <c r="C136" s="7" t="str">
        <f t="shared" si="2"/>
        <v>.</v>
      </c>
      <c r="D136" t="str">
        <f>IFERROR(VLOOKUP($C136, 'Base sheet'!$C$2:$L$853, 2, 0), "")</f>
        <v/>
      </c>
      <c r="E136" t="str">
        <f>IFERROR(VLOOKUP($C136, 'Base sheet'!$C$2:$L$853, 3, 0), "")</f>
        <v/>
      </c>
      <c r="F136" s="5" t="str">
        <f>IFERROR(VLOOKUP($C136, 'Base sheet'!$C$2:$L$853, 4, 0), "")</f>
        <v/>
      </c>
      <c r="G136" t="str">
        <f>IFERROR(VLOOKUP($C136, 'Base sheet'!$C$2:$L$853, 5, 0), "")</f>
        <v/>
      </c>
      <c r="H136" s="4" t="str">
        <f>IFERROR(VLOOKUP($C136, 'Base sheet'!$C$2:$L$853, 6, 0), "")</f>
        <v/>
      </c>
      <c r="I136" t="str">
        <f>IFERROR(VLOOKUP($C136, 'Base sheet'!$C$2:$L$853, 7, 0), "")</f>
        <v/>
      </c>
      <c r="J136" t="str">
        <f>IFERROR(VLOOKUP($C136, 'Base sheet'!$C$2:$L$853, 8, 0), "")</f>
        <v/>
      </c>
      <c r="K136" t="str">
        <f>IFERROR(VLOOKUP($C136, 'Base sheet'!$C$2:$L$853, 9, 0), "")</f>
        <v/>
      </c>
      <c r="L136" t="str">
        <f>IFERROR(IF(VLOOKUP($C136, 'Base sheet'!$C$2:$L$853, 10, 0) = 0, "", VLOOKUP($C136, 'Base sheet'!$C$2:$L$853, 10, 0)), "")</f>
        <v/>
      </c>
    </row>
    <row r="137" spans="3:12" x14ac:dyDescent="0.2">
      <c r="C137" s="7" t="str">
        <f t="shared" si="2"/>
        <v>.</v>
      </c>
      <c r="D137" t="str">
        <f>IFERROR(VLOOKUP($C137, 'Base sheet'!$C$2:$L$853, 2, 0), "")</f>
        <v/>
      </c>
      <c r="E137" t="str">
        <f>IFERROR(VLOOKUP($C137, 'Base sheet'!$C$2:$L$853, 3, 0), "")</f>
        <v/>
      </c>
      <c r="F137" s="5" t="str">
        <f>IFERROR(VLOOKUP($C137, 'Base sheet'!$C$2:$L$853, 4, 0), "")</f>
        <v/>
      </c>
      <c r="G137" t="str">
        <f>IFERROR(VLOOKUP($C137, 'Base sheet'!$C$2:$L$853, 5, 0), "")</f>
        <v/>
      </c>
      <c r="H137" s="4" t="str">
        <f>IFERROR(VLOOKUP($C137, 'Base sheet'!$C$2:$L$853, 6, 0), "")</f>
        <v/>
      </c>
      <c r="I137" t="str">
        <f>IFERROR(VLOOKUP($C137, 'Base sheet'!$C$2:$L$853, 7, 0), "")</f>
        <v/>
      </c>
      <c r="J137" t="str">
        <f>IFERROR(VLOOKUP($C137, 'Base sheet'!$C$2:$L$853, 8, 0), "")</f>
        <v/>
      </c>
      <c r="K137" t="str">
        <f>IFERROR(VLOOKUP($C137, 'Base sheet'!$C$2:$L$853, 9, 0), "")</f>
        <v/>
      </c>
      <c r="L137" t="str">
        <f>IFERROR(IF(VLOOKUP($C137, 'Base sheet'!$C$2:$L$853, 10, 0) = 0, "", VLOOKUP($C137, 'Base sheet'!$C$2:$L$853, 10, 0)), "")</f>
        <v/>
      </c>
    </row>
    <row r="138" spans="3:12" x14ac:dyDescent="0.2">
      <c r="C138" s="7" t="str">
        <f t="shared" si="2"/>
        <v>.</v>
      </c>
      <c r="D138" t="str">
        <f>IFERROR(VLOOKUP($C138, 'Base sheet'!$C$2:$L$853, 2, 0), "")</f>
        <v/>
      </c>
      <c r="E138" t="str">
        <f>IFERROR(VLOOKUP($C138, 'Base sheet'!$C$2:$L$853, 3, 0), "")</f>
        <v/>
      </c>
      <c r="F138" s="5" t="str">
        <f>IFERROR(VLOOKUP($C138, 'Base sheet'!$C$2:$L$853, 4, 0), "")</f>
        <v/>
      </c>
      <c r="G138" t="str">
        <f>IFERROR(VLOOKUP($C138, 'Base sheet'!$C$2:$L$853, 5, 0), "")</f>
        <v/>
      </c>
      <c r="H138" s="4" t="str">
        <f>IFERROR(VLOOKUP($C138, 'Base sheet'!$C$2:$L$853, 6, 0), "")</f>
        <v/>
      </c>
      <c r="I138" t="str">
        <f>IFERROR(VLOOKUP($C138, 'Base sheet'!$C$2:$L$853, 7, 0), "")</f>
        <v/>
      </c>
      <c r="J138" t="str">
        <f>IFERROR(VLOOKUP($C138, 'Base sheet'!$C$2:$L$853, 8, 0), "")</f>
        <v/>
      </c>
      <c r="K138" t="str">
        <f>IFERROR(VLOOKUP($C138, 'Base sheet'!$C$2:$L$853, 9, 0), "")</f>
        <v/>
      </c>
      <c r="L138" t="str">
        <f>IFERROR(IF(VLOOKUP($C138, 'Base sheet'!$C$2:$L$853, 10, 0) = 0, "", VLOOKUP($C138, 'Base sheet'!$C$2:$L$853, 10, 0)), "")</f>
        <v/>
      </c>
    </row>
    <row r="139" spans="3:12" x14ac:dyDescent="0.2">
      <c r="C139" s="7" t="str">
        <f t="shared" si="2"/>
        <v>.</v>
      </c>
      <c r="D139" t="str">
        <f>IFERROR(VLOOKUP($C139, 'Base sheet'!$C$2:$L$853, 2, 0), "")</f>
        <v/>
      </c>
      <c r="E139" t="str">
        <f>IFERROR(VLOOKUP($C139, 'Base sheet'!$C$2:$L$853, 3, 0), "")</f>
        <v/>
      </c>
      <c r="F139" s="5" t="str">
        <f>IFERROR(VLOOKUP($C139, 'Base sheet'!$C$2:$L$853, 4, 0), "")</f>
        <v/>
      </c>
      <c r="G139" t="str">
        <f>IFERROR(VLOOKUP($C139, 'Base sheet'!$C$2:$L$853, 5, 0), "")</f>
        <v/>
      </c>
      <c r="H139" s="4" t="str">
        <f>IFERROR(VLOOKUP($C139, 'Base sheet'!$C$2:$L$853, 6, 0), "")</f>
        <v/>
      </c>
      <c r="I139" t="str">
        <f>IFERROR(VLOOKUP($C139, 'Base sheet'!$C$2:$L$853, 7, 0), "")</f>
        <v/>
      </c>
      <c r="J139" t="str">
        <f>IFERROR(VLOOKUP($C139, 'Base sheet'!$C$2:$L$853, 8, 0), "")</f>
        <v/>
      </c>
      <c r="K139" t="str">
        <f>IFERROR(VLOOKUP($C139, 'Base sheet'!$C$2:$L$853, 9, 0), "")</f>
        <v/>
      </c>
      <c r="L139" t="str">
        <f>IFERROR(IF(VLOOKUP($C139, 'Base sheet'!$C$2:$L$853, 10, 0) = 0, "", VLOOKUP($C139, 'Base sheet'!$C$2:$L$853, 10, 0)), "")</f>
        <v/>
      </c>
    </row>
    <row r="140" spans="3:12" x14ac:dyDescent="0.2">
      <c r="C140" s="7" t="str">
        <f t="shared" si="2"/>
        <v>.</v>
      </c>
      <c r="D140" t="str">
        <f>IFERROR(VLOOKUP($C140, 'Base sheet'!$C$2:$L$853, 2, 0), "")</f>
        <v/>
      </c>
      <c r="E140" t="str">
        <f>IFERROR(VLOOKUP($C140, 'Base sheet'!$C$2:$L$853, 3, 0), "")</f>
        <v/>
      </c>
      <c r="F140" s="5" t="str">
        <f>IFERROR(VLOOKUP($C140, 'Base sheet'!$C$2:$L$853, 4, 0), "")</f>
        <v/>
      </c>
      <c r="G140" t="str">
        <f>IFERROR(VLOOKUP($C140, 'Base sheet'!$C$2:$L$853, 5, 0), "")</f>
        <v/>
      </c>
      <c r="H140" s="4" t="str">
        <f>IFERROR(VLOOKUP($C140, 'Base sheet'!$C$2:$L$853, 6, 0), "")</f>
        <v/>
      </c>
      <c r="I140" t="str">
        <f>IFERROR(VLOOKUP($C140, 'Base sheet'!$C$2:$L$853, 7, 0), "")</f>
        <v/>
      </c>
      <c r="J140" t="str">
        <f>IFERROR(VLOOKUP($C140, 'Base sheet'!$C$2:$L$853, 8, 0), "")</f>
        <v/>
      </c>
      <c r="K140" t="str">
        <f>IFERROR(VLOOKUP($C140, 'Base sheet'!$C$2:$L$853, 9, 0), "")</f>
        <v/>
      </c>
      <c r="L140" t="str">
        <f>IFERROR(IF(VLOOKUP($C140, 'Base sheet'!$C$2:$L$853, 10, 0) = 0, "", VLOOKUP($C140, 'Base sheet'!$C$2:$L$853, 10, 0)), "")</f>
        <v/>
      </c>
    </row>
    <row r="141" spans="3:12" x14ac:dyDescent="0.2">
      <c r="C141" s="7" t="str">
        <f t="shared" si="2"/>
        <v>.</v>
      </c>
      <c r="D141" t="str">
        <f>IFERROR(VLOOKUP($C141, 'Base sheet'!$C$2:$L$853, 2, 0), "")</f>
        <v/>
      </c>
      <c r="E141" t="str">
        <f>IFERROR(VLOOKUP($C141, 'Base sheet'!$C$2:$L$853, 3, 0), "")</f>
        <v/>
      </c>
      <c r="F141" s="5" t="str">
        <f>IFERROR(VLOOKUP($C141, 'Base sheet'!$C$2:$L$853, 4, 0), "")</f>
        <v/>
      </c>
      <c r="G141" t="str">
        <f>IFERROR(VLOOKUP($C141, 'Base sheet'!$C$2:$L$853, 5, 0), "")</f>
        <v/>
      </c>
      <c r="H141" s="4" t="str">
        <f>IFERROR(VLOOKUP($C141, 'Base sheet'!$C$2:$L$853, 6, 0), "")</f>
        <v/>
      </c>
      <c r="I141" t="str">
        <f>IFERROR(VLOOKUP($C141, 'Base sheet'!$C$2:$L$853, 7, 0), "")</f>
        <v/>
      </c>
      <c r="J141" t="str">
        <f>IFERROR(VLOOKUP($C141, 'Base sheet'!$C$2:$L$853, 8, 0), "")</f>
        <v/>
      </c>
      <c r="K141" t="str">
        <f>IFERROR(VLOOKUP($C141, 'Base sheet'!$C$2:$L$853, 9, 0), "")</f>
        <v/>
      </c>
      <c r="L141" t="str">
        <f>IFERROR(IF(VLOOKUP($C141, 'Base sheet'!$C$2:$L$853, 10, 0) = 0, "", VLOOKUP($C141, 'Base sheet'!$C$2:$L$853, 10, 0)), "")</f>
        <v/>
      </c>
    </row>
    <row r="142" spans="3:12" x14ac:dyDescent="0.2">
      <c r="C142" s="7" t="str">
        <f t="shared" si="2"/>
        <v>.</v>
      </c>
      <c r="D142" t="str">
        <f>IFERROR(VLOOKUP($C142, 'Base sheet'!$C$2:$L$853, 2, 0), "")</f>
        <v/>
      </c>
      <c r="E142" t="str">
        <f>IFERROR(VLOOKUP($C142, 'Base sheet'!$C$2:$L$853, 3, 0), "")</f>
        <v/>
      </c>
      <c r="F142" s="5" t="str">
        <f>IFERROR(VLOOKUP($C142, 'Base sheet'!$C$2:$L$853, 4, 0), "")</f>
        <v/>
      </c>
      <c r="G142" t="str">
        <f>IFERROR(VLOOKUP($C142, 'Base sheet'!$C$2:$L$853, 5, 0), "")</f>
        <v/>
      </c>
      <c r="H142" s="4" t="str">
        <f>IFERROR(VLOOKUP($C142, 'Base sheet'!$C$2:$L$853, 6, 0), "")</f>
        <v/>
      </c>
      <c r="I142" t="str">
        <f>IFERROR(VLOOKUP($C142, 'Base sheet'!$C$2:$L$853, 7, 0), "")</f>
        <v/>
      </c>
      <c r="J142" t="str">
        <f>IFERROR(VLOOKUP($C142, 'Base sheet'!$C$2:$L$853, 8, 0), "")</f>
        <v/>
      </c>
      <c r="K142" t="str">
        <f>IFERROR(VLOOKUP($C142, 'Base sheet'!$C$2:$L$853, 9, 0), "")</f>
        <v/>
      </c>
      <c r="L142" t="str">
        <f>IFERROR(IF(VLOOKUP($C142, 'Base sheet'!$C$2:$L$853, 10, 0) = 0, "", VLOOKUP($C142, 'Base sheet'!$C$2:$L$853, 10, 0)), "")</f>
        <v/>
      </c>
    </row>
    <row r="143" spans="3:12" x14ac:dyDescent="0.2">
      <c r="C143" s="7" t="str">
        <f t="shared" si="2"/>
        <v>.</v>
      </c>
      <c r="D143" t="str">
        <f>IFERROR(VLOOKUP($C143, 'Base sheet'!$C$2:$L$853, 2, 0), "")</f>
        <v/>
      </c>
      <c r="E143" t="str">
        <f>IFERROR(VLOOKUP($C143, 'Base sheet'!$C$2:$L$853, 3, 0), "")</f>
        <v/>
      </c>
      <c r="F143" s="5" t="str">
        <f>IFERROR(VLOOKUP($C143, 'Base sheet'!$C$2:$L$853, 4, 0), "")</f>
        <v/>
      </c>
      <c r="G143" t="str">
        <f>IFERROR(VLOOKUP($C143, 'Base sheet'!$C$2:$L$853, 5, 0), "")</f>
        <v/>
      </c>
      <c r="H143" s="4" t="str">
        <f>IFERROR(VLOOKUP($C143, 'Base sheet'!$C$2:$L$853, 6, 0), "")</f>
        <v/>
      </c>
      <c r="I143" t="str">
        <f>IFERROR(VLOOKUP($C143, 'Base sheet'!$C$2:$L$853, 7, 0), "")</f>
        <v/>
      </c>
      <c r="J143" t="str">
        <f>IFERROR(VLOOKUP($C143, 'Base sheet'!$C$2:$L$853, 8, 0), "")</f>
        <v/>
      </c>
      <c r="K143" t="str">
        <f>IFERROR(VLOOKUP($C143, 'Base sheet'!$C$2:$L$853, 9, 0), "")</f>
        <v/>
      </c>
      <c r="L143" t="str">
        <f>IFERROR(IF(VLOOKUP($C143, 'Base sheet'!$C$2:$L$853, 10, 0) = 0, "", VLOOKUP($C143, 'Base sheet'!$C$2:$L$853, 10, 0)), "")</f>
        <v/>
      </c>
    </row>
    <row r="144" spans="3:12" x14ac:dyDescent="0.2">
      <c r="C144" s="7" t="str">
        <f t="shared" si="2"/>
        <v>.</v>
      </c>
      <c r="D144" t="str">
        <f>IFERROR(VLOOKUP($C144, 'Base sheet'!$C$2:$L$853, 2, 0), "")</f>
        <v/>
      </c>
      <c r="E144" t="str">
        <f>IFERROR(VLOOKUP($C144, 'Base sheet'!$C$2:$L$853, 3, 0), "")</f>
        <v/>
      </c>
      <c r="F144" s="5" t="str">
        <f>IFERROR(VLOOKUP($C144, 'Base sheet'!$C$2:$L$853, 4, 0), "")</f>
        <v/>
      </c>
      <c r="G144" t="str">
        <f>IFERROR(VLOOKUP($C144, 'Base sheet'!$C$2:$L$853, 5, 0), "")</f>
        <v/>
      </c>
      <c r="H144" s="4" t="str">
        <f>IFERROR(VLOOKUP($C144, 'Base sheet'!$C$2:$L$853, 6, 0), "")</f>
        <v/>
      </c>
      <c r="I144" t="str">
        <f>IFERROR(VLOOKUP($C144, 'Base sheet'!$C$2:$L$853, 7, 0), "")</f>
        <v/>
      </c>
      <c r="J144" t="str">
        <f>IFERROR(VLOOKUP($C144, 'Base sheet'!$C$2:$L$853, 8, 0), "")</f>
        <v/>
      </c>
      <c r="K144" t="str">
        <f>IFERROR(VLOOKUP($C144, 'Base sheet'!$C$2:$L$853, 9, 0), "")</f>
        <v/>
      </c>
      <c r="L144" t="str">
        <f>IFERROR(IF(VLOOKUP($C144, 'Base sheet'!$C$2:$L$853, 10, 0) = 0, "", VLOOKUP($C144, 'Base sheet'!$C$2:$L$853, 10, 0)), "")</f>
        <v/>
      </c>
    </row>
    <row r="145" spans="3:12" x14ac:dyDescent="0.2">
      <c r="C145" s="7" t="str">
        <f t="shared" si="2"/>
        <v>.</v>
      </c>
      <c r="D145" t="str">
        <f>IFERROR(VLOOKUP($C145, 'Base sheet'!$C$2:$L$853, 2, 0), "")</f>
        <v/>
      </c>
      <c r="E145" t="str">
        <f>IFERROR(VLOOKUP($C145, 'Base sheet'!$C$2:$L$853, 3, 0), "")</f>
        <v/>
      </c>
      <c r="F145" s="5" t="str">
        <f>IFERROR(VLOOKUP($C145, 'Base sheet'!$C$2:$L$853, 4, 0), "")</f>
        <v/>
      </c>
      <c r="G145" t="str">
        <f>IFERROR(VLOOKUP($C145, 'Base sheet'!$C$2:$L$853, 5, 0), "")</f>
        <v/>
      </c>
      <c r="H145" s="4" t="str">
        <f>IFERROR(VLOOKUP($C145, 'Base sheet'!$C$2:$L$853, 6, 0), "")</f>
        <v/>
      </c>
      <c r="I145" t="str">
        <f>IFERROR(VLOOKUP($C145, 'Base sheet'!$C$2:$L$853, 7, 0), "")</f>
        <v/>
      </c>
      <c r="J145" t="str">
        <f>IFERROR(VLOOKUP($C145, 'Base sheet'!$C$2:$L$853, 8, 0), "")</f>
        <v/>
      </c>
      <c r="K145" t="str">
        <f>IFERROR(VLOOKUP($C145, 'Base sheet'!$C$2:$L$853, 9, 0), "")</f>
        <v/>
      </c>
      <c r="L145" t="str">
        <f>IFERROR(IF(VLOOKUP($C145, 'Base sheet'!$C$2:$L$853, 10, 0) = 0, "", VLOOKUP($C145, 'Base sheet'!$C$2:$L$853, 10, 0)), "")</f>
        <v/>
      </c>
    </row>
    <row r="146" spans="3:12" x14ac:dyDescent="0.2">
      <c r="C146" s="7" t="str">
        <f t="shared" si="2"/>
        <v>.</v>
      </c>
      <c r="D146" t="str">
        <f>IFERROR(VLOOKUP($C146, 'Base sheet'!$C$2:$L$853, 2, 0), "")</f>
        <v/>
      </c>
      <c r="E146" t="str">
        <f>IFERROR(VLOOKUP($C146, 'Base sheet'!$C$2:$L$853, 3, 0), "")</f>
        <v/>
      </c>
      <c r="F146" s="5" t="str">
        <f>IFERROR(VLOOKUP($C146, 'Base sheet'!$C$2:$L$853, 4, 0), "")</f>
        <v/>
      </c>
      <c r="G146" t="str">
        <f>IFERROR(VLOOKUP($C146, 'Base sheet'!$C$2:$L$853, 5, 0), "")</f>
        <v/>
      </c>
      <c r="H146" s="4" t="str">
        <f>IFERROR(VLOOKUP($C146, 'Base sheet'!$C$2:$L$853, 6, 0), "")</f>
        <v/>
      </c>
      <c r="I146" t="str">
        <f>IFERROR(VLOOKUP($C146, 'Base sheet'!$C$2:$L$853, 7, 0), "")</f>
        <v/>
      </c>
      <c r="J146" t="str">
        <f>IFERROR(VLOOKUP($C146, 'Base sheet'!$C$2:$L$853, 8, 0), "")</f>
        <v/>
      </c>
      <c r="K146" t="str">
        <f>IFERROR(VLOOKUP($C146, 'Base sheet'!$C$2:$L$853, 9, 0), "")</f>
        <v/>
      </c>
      <c r="L146" t="str">
        <f>IFERROR(IF(VLOOKUP($C146, 'Base sheet'!$C$2:$L$853, 10, 0) = 0, "", VLOOKUP($C146, 'Base sheet'!$C$2:$L$853, 10, 0)), "")</f>
        <v/>
      </c>
    </row>
    <row r="147" spans="3:12" x14ac:dyDescent="0.2">
      <c r="C147" s="7" t="str">
        <f t="shared" si="2"/>
        <v>.</v>
      </c>
      <c r="D147" t="str">
        <f>IFERROR(VLOOKUP($C147, 'Base sheet'!$C$2:$L$853, 2, 0), "")</f>
        <v/>
      </c>
      <c r="E147" t="str">
        <f>IFERROR(VLOOKUP($C147, 'Base sheet'!$C$2:$L$853, 3, 0), "")</f>
        <v/>
      </c>
      <c r="F147" s="5" t="str">
        <f>IFERROR(VLOOKUP($C147, 'Base sheet'!$C$2:$L$853, 4, 0), "")</f>
        <v/>
      </c>
      <c r="G147" t="str">
        <f>IFERROR(VLOOKUP($C147, 'Base sheet'!$C$2:$L$853, 5, 0), "")</f>
        <v/>
      </c>
      <c r="H147" s="4" t="str">
        <f>IFERROR(VLOOKUP($C147, 'Base sheet'!$C$2:$L$853, 6, 0), "")</f>
        <v/>
      </c>
      <c r="I147" t="str">
        <f>IFERROR(VLOOKUP($C147, 'Base sheet'!$C$2:$L$853, 7, 0), "")</f>
        <v/>
      </c>
      <c r="J147" t="str">
        <f>IFERROR(VLOOKUP($C147, 'Base sheet'!$C$2:$L$853, 8, 0), "")</f>
        <v/>
      </c>
      <c r="K147" t="str">
        <f>IFERROR(VLOOKUP($C147, 'Base sheet'!$C$2:$L$853, 9, 0), "")</f>
        <v/>
      </c>
      <c r="L147" t="str">
        <f>IFERROR(IF(VLOOKUP($C147, 'Base sheet'!$C$2:$L$853, 10, 0) = 0, "", VLOOKUP($C147, 'Base sheet'!$C$2:$L$853, 10, 0)), "")</f>
        <v/>
      </c>
    </row>
    <row r="148" spans="3:12" x14ac:dyDescent="0.2">
      <c r="C148" s="7" t="str">
        <f t="shared" si="2"/>
        <v>.</v>
      </c>
      <c r="D148" t="str">
        <f>IFERROR(VLOOKUP($C148, 'Base sheet'!$C$2:$L$853, 2, 0), "")</f>
        <v/>
      </c>
      <c r="E148" t="str">
        <f>IFERROR(VLOOKUP($C148, 'Base sheet'!$C$2:$L$853, 3, 0), "")</f>
        <v/>
      </c>
      <c r="F148" s="5" t="str">
        <f>IFERROR(VLOOKUP($C148, 'Base sheet'!$C$2:$L$853, 4, 0), "")</f>
        <v/>
      </c>
      <c r="G148" t="str">
        <f>IFERROR(VLOOKUP($C148, 'Base sheet'!$C$2:$L$853, 5, 0), "")</f>
        <v/>
      </c>
      <c r="H148" s="4" t="str">
        <f>IFERROR(VLOOKUP($C148, 'Base sheet'!$C$2:$L$853, 6, 0), "")</f>
        <v/>
      </c>
      <c r="I148" t="str">
        <f>IFERROR(VLOOKUP($C148, 'Base sheet'!$C$2:$L$853, 7, 0), "")</f>
        <v/>
      </c>
      <c r="J148" t="str">
        <f>IFERROR(VLOOKUP($C148, 'Base sheet'!$C$2:$L$853, 8, 0), "")</f>
        <v/>
      </c>
      <c r="K148" t="str">
        <f>IFERROR(VLOOKUP($C148, 'Base sheet'!$C$2:$L$853, 9, 0), "")</f>
        <v/>
      </c>
      <c r="L148" t="str">
        <f>IFERROR(IF(VLOOKUP($C148, 'Base sheet'!$C$2:$L$853, 10, 0) = 0, "", VLOOKUP($C148, 'Base sheet'!$C$2:$L$853, 10, 0)), "")</f>
        <v/>
      </c>
    </row>
    <row r="149" spans="3:12" x14ac:dyDescent="0.2">
      <c r="C149" s="7" t="str">
        <f t="shared" si="2"/>
        <v>.</v>
      </c>
      <c r="D149" t="str">
        <f>IFERROR(VLOOKUP($C149, 'Base sheet'!$C$2:$L$853, 2, 0), "")</f>
        <v/>
      </c>
      <c r="E149" t="str">
        <f>IFERROR(VLOOKUP($C149, 'Base sheet'!$C$2:$L$853, 3, 0), "")</f>
        <v/>
      </c>
      <c r="F149" s="5" t="str">
        <f>IFERROR(VLOOKUP($C149, 'Base sheet'!$C$2:$L$853, 4, 0), "")</f>
        <v/>
      </c>
      <c r="G149" t="str">
        <f>IFERROR(VLOOKUP($C149, 'Base sheet'!$C$2:$L$853, 5, 0), "")</f>
        <v/>
      </c>
      <c r="H149" s="4" t="str">
        <f>IFERROR(VLOOKUP($C149, 'Base sheet'!$C$2:$L$853, 6, 0), "")</f>
        <v/>
      </c>
      <c r="I149" t="str">
        <f>IFERROR(VLOOKUP($C149, 'Base sheet'!$C$2:$L$853, 7, 0), "")</f>
        <v/>
      </c>
      <c r="J149" t="str">
        <f>IFERROR(VLOOKUP($C149, 'Base sheet'!$C$2:$L$853, 8, 0), "")</f>
        <v/>
      </c>
      <c r="K149" t="str">
        <f>IFERROR(VLOOKUP($C149, 'Base sheet'!$C$2:$L$853, 9, 0), "")</f>
        <v/>
      </c>
      <c r="L149" t="str">
        <f>IFERROR(IF(VLOOKUP($C149, 'Base sheet'!$C$2:$L$853, 10, 0) = 0, "", VLOOKUP($C149, 'Base sheet'!$C$2:$L$853, 10, 0)), "")</f>
        <v/>
      </c>
    </row>
    <row r="150" spans="3:12" x14ac:dyDescent="0.2">
      <c r="C150" s="7" t="str">
        <f t="shared" si="2"/>
        <v>.</v>
      </c>
      <c r="D150" t="str">
        <f>IFERROR(VLOOKUP($C150, 'Base sheet'!$C$2:$L$853, 2, 0), "")</f>
        <v/>
      </c>
      <c r="E150" t="str">
        <f>IFERROR(VLOOKUP($C150, 'Base sheet'!$C$2:$L$853, 3, 0), "")</f>
        <v/>
      </c>
      <c r="F150" s="5" t="str">
        <f>IFERROR(VLOOKUP($C150, 'Base sheet'!$C$2:$L$853, 4, 0), "")</f>
        <v/>
      </c>
      <c r="G150" t="str">
        <f>IFERROR(VLOOKUP($C150, 'Base sheet'!$C$2:$L$853, 5, 0), "")</f>
        <v/>
      </c>
      <c r="H150" s="4" t="str">
        <f>IFERROR(VLOOKUP($C150, 'Base sheet'!$C$2:$L$853, 6, 0), "")</f>
        <v/>
      </c>
      <c r="I150" t="str">
        <f>IFERROR(VLOOKUP($C150, 'Base sheet'!$C$2:$L$853, 7, 0), "")</f>
        <v/>
      </c>
      <c r="J150" t="str">
        <f>IFERROR(VLOOKUP($C150, 'Base sheet'!$C$2:$L$853, 8, 0), "")</f>
        <v/>
      </c>
      <c r="K150" t="str">
        <f>IFERROR(VLOOKUP($C150, 'Base sheet'!$C$2:$L$853, 9, 0), "")</f>
        <v/>
      </c>
      <c r="L150" t="str">
        <f>IFERROR(IF(VLOOKUP($C150, 'Base sheet'!$C$2:$L$853, 10, 0) = 0, "", VLOOKUP($C150, 'Base sheet'!$C$2:$L$853, 10, 0)), "")</f>
        <v/>
      </c>
    </row>
    <row r="151" spans="3:12" x14ac:dyDescent="0.2">
      <c r="C151" s="7" t="str">
        <f t="shared" si="2"/>
        <v>.</v>
      </c>
      <c r="D151" t="str">
        <f>IFERROR(VLOOKUP($C151, 'Base sheet'!$C$2:$L$853, 2, 0), "")</f>
        <v/>
      </c>
      <c r="E151" t="str">
        <f>IFERROR(VLOOKUP($C151, 'Base sheet'!$C$2:$L$853, 3, 0), "")</f>
        <v/>
      </c>
      <c r="F151" s="5" t="str">
        <f>IFERROR(VLOOKUP($C151, 'Base sheet'!$C$2:$L$853, 4, 0), "")</f>
        <v/>
      </c>
      <c r="G151" t="str">
        <f>IFERROR(VLOOKUP($C151, 'Base sheet'!$C$2:$L$853, 5, 0), "")</f>
        <v/>
      </c>
      <c r="H151" s="4" t="str">
        <f>IFERROR(VLOOKUP($C151, 'Base sheet'!$C$2:$L$853, 6, 0), "")</f>
        <v/>
      </c>
      <c r="I151" t="str">
        <f>IFERROR(VLOOKUP($C151, 'Base sheet'!$C$2:$L$853, 7, 0), "")</f>
        <v/>
      </c>
      <c r="J151" t="str">
        <f>IFERROR(VLOOKUP($C151, 'Base sheet'!$C$2:$L$853, 8, 0), "")</f>
        <v/>
      </c>
      <c r="K151" t="str">
        <f>IFERROR(VLOOKUP($C151, 'Base sheet'!$C$2:$L$853, 9, 0), "")</f>
        <v/>
      </c>
      <c r="L151" t="str">
        <f>IFERROR(IF(VLOOKUP($C151, 'Base sheet'!$C$2:$L$853, 10, 0) = 0, "", VLOOKUP($C151, 'Base sheet'!$C$2:$L$853, 10, 0)), "")</f>
        <v/>
      </c>
    </row>
    <row r="152" spans="3:12" x14ac:dyDescent="0.2">
      <c r="C152" s="7" t="str">
        <f t="shared" si="2"/>
        <v>.</v>
      </c>
      <c r="D152" t="str">
        <f>IFERROR(VLOOKUP($C152, 'Base sheet'!$C$2:$L$853, 2, 0), "")</f>
        <v/>
      </c>
      <c r="E152" t="str">
        <f>IFERROR(VLOOKUP($C152, 'Base sheet'!$C$2:$L$853, 3, 0), "")</f>
        <v/>
      </c>
      <c r="F152" s="5" t="str">
        <f>IFERROR(VLOOKUP($C152, 'Base sheet'!$C$2:$L$853, 4, 0), "")</f>
        <v/>
      </c>
      <c r="G152" t="str">
        <f>IFERROR(VLOOKUP($C152, 'Base sheet'!$C$2:$L$853, 5, 0), "")</f>
        <v/>
      </c>
      <c r="H152" s="4" t="str">
        <f>IFERROR(VLOOKUP($C152, 'Base sheet'!$C$2:$L$853, 6, 0), "")</f>
        <v/>
      </c>
      <c r="I152" t="str">
        <f>IFERROR(VLOOKUP($C152, 'Base sheet'!$C$2:$L$853, 7, 0), "")</f>
        <v/>
      </c>
      <c r="J152" t="str">
        <f>IFERROR(VLOOKUP($C152, 'Base sheet'!$C$2:$L$853, 8, 0), "")</f>
        <v/>
      </c>
      <c r="K152" t="str">
        <f>IFERROR(VLOOKUP($C152, 'Base sheet'!$C$2:$L$853, 9, 0), "")</f>
        <v/>
      </c>
      <c r="L152" t="str">
        <f>IFERROR(IF(VLOOKUP($C152, 'Base sheet'!$C$2:$L$853, 10, 0) = 0, "", VLOOKUP($C152, 'Base sheet'!$C$2:$L$853, 10, 0)), "")</f>
        <v/>
      </c>
    </row>
    <row r="153" spans="3:12" x14ac:dyDescent="0.2">
      <c r="C153" s="7" t="str">
        <f t="shared" si="2"/>
        <v>.</v>
      </c>
      <c r="D153" t="str">
        <f>IFERROR(VLOOKUP($C153, 'Base sheet'!$C$2:$L$853, 2, 0), "")</f>
        <v/>
      </c>
      <c r="E153" t="str">
        <f>IFERROR(VLOOKUP($C153, 'Base sheet'!$C$2:$L$853, 3, 0), "")</f>
        <v/>
      </c>
      <c r="F153" s="5" t="str">
        <f>IFERROR(VLOOKUP($C153, 'Base sheet'!$C$2:$L$853, 4, 0), "")</f>
        <v/>
      </c>
      <c r="G153" t="str">
        <f>IFERROR(VLOOKUP($C153, 'Base sheet'!$C$2:$L$853, 5, 0), "")</f>
        <v/>
      </c>
      <c r="H153" s="4" t="str">
        <f>IFERROR(VLOOKUP($C153, 'Base sheet'!$C$2:$L$853, 6, 0), "")</f>
        <v/>
      </c>
      <c r="I153" t="str">
        <f>IFERROR(VLOOKUP($C153, 'Base sheet'!$C$2:$L$853, 7, 0), "")</f>
        <v/>
      </c>
      <c r="J153" t="str">
        <f>IFERROR(VLOOKUP($C153, 'Base sheet'!$C$2:$L$853, 8, 0), "")</f>
        <v/>
      </c>
      <c r="K153" t="str">
        <f>IFERROR(VLOOKUP($C153, 'Base sheet'!$C$2:$L$853, 9, 0), "")</f>
        <v/>
      </c>
      <c r="L153" t="str">
        <f>IFERROR(IF(VLOOKUP($C153, 'Base sheet'!$C$2:$L$853, 10, 0) = 0, "", VLOOKUP($C153, 'Base sheet'!$C$2:$L$853, 10, 0)), "")</f>
        <v/>
      </c>
    </row>
    <row r="154" spans="3:12" x14ac:dyDescent="0.2">
      <c r="C154" s="7" t="str">
        <f t="shared" si="2"/>
        <v>.</v>
      </c>
      <c r="D154" t="str">
        <f>IFERROR(VLOOKUP($C154, 'Base sheet'!$C$2:$L$853, 2, 0), "")</f>
        <v/>
      </c>
      <c r="E154" t="str">
        <f>IFERROR(VLOOKUP($C154, 'Base sheet'!$C$2:$L$853, 3, 0), "")</f>
        <v/>
      </c>
      <c r="F154" s="5" t="str">
        <f>IFERROR(VLOOKUP($C154, 'Base sheet'!$C$2:$L$853, 4, 0), "")</f>
        <v/>
      </c>
      <c r="G154" t="str">
        <f>IFERROR(VLOOKUP($C154, 'Base sheet'!$C$2:$L$853, 5, 0), "")</f>
        <v/>
      </c>
      <c r="H154" s="4" t="str">
        <f>IFERROR(VLOOKUP($C154, 'Base sheet'!$C$2:$L$853, 6, 0), "")</f>
        <v/>
      </c>
      <c r="I154" t="str">
        <f>IFERROR(VLOOKUP($C154, 'Base sheet'!$C$2:$L$853, 7, 0), "")</f>
        <v/>
      </c>
      <c r="J154" t="str">
        <f>IFERROR(VLOOKUP($C154, 'Base sheet'!$C$2:$L$853, 8, 0), "")</f>
        <v/>
      </c>
      <c r="K154" t="str">
        <f>IFERROR(VLOOKUP($C154, 'Base sheet'!$C$2:$L$853, 9, 0), "")</f>
        <v/>
      </c>
      <c r="L154" t="str">
        <f>IFERROR(IF(VLOOKUP($C154, 'Base sheet'!$C$2:$L$853, 10, 0) = 0, "", VLOOKUP($C154, 'Base sheet'!$C$2:$L$853, 10, 0)), "")</f>
        <v/>
      </c>
    </row>
    <row r="155" spans="3:12" x14ac:dyDescent="0.2">
      <c r="C155" s="7" t="str">
        <f t="shared" si="2"/>
        <v>.</v>
      </c>
      <c r="D155" t="str">
        <f>IFERROR(VLOOKUP($C155, 'Base sheet'!$C$2:$L$853, 2, 0), "")</f>
        <v/>
      </c>
      <c r="E155" t="str">
        <f>IFERROR(VLOOKUP($C155, 'Base sheet'!$C$2:$L$853, 3, 0), "")</f>
        <v/>
      </c>
      <c r="F155" s="5" t="str">
        <f>IFERROR(VLOOKUP($C155, 'Base sheet'!$C$2:$L$853, 4, 0), "")</f>
        <v/>
      </c>
      <c r="G155" t="str">
        <f>IFERROR(VLOOKUP($C155, 'Base sheet'!$C$2:$L$853, 5, 0), "")</f>
        <v/>
      </c>
      <c r="H155" s="4" t="str">
        <f>IFERROR(VLOOKUP($C155, 'Base sheet'!$C$2:$L$853, 6, 0), "")</f>
        <v/>
      </c>
      <c r="I155" t="str">
        <f>IFERROR(VLOOKUP($C155, 'Base sheet'!$C$2:$L$853, 7, 0), "")</f>
        <v/>
      </c>
      <c r="J155" t="str">
        <f>IFERROR(VLOOKUP($C155, 'Base sheet'!$C$2:$L$853, 8, 0), "")</f>
        <v/>
      </c>
      <c r="K155" t="str">
        <f>IFERROR(VLOOKUP($C155, 'Base sheet'!$C$2:$L$853, 9, 0), "")</f>
        <v/>
      </c>
      <c r="L155" t="str">
        <f>IFERROR(IF(VLOOKUP($C155, 'Base sheet'!$C$2:$L$853, 10, 0) = 0, "", VLOOKUP($C155, 'Base sheet'!$C$2:$L$853, 10, 0)), "")</f>
        <v/>
      </c>
    </row>
    <row r="156" spans="3:12" x14ac:dyDescent="0.2">
      <c r="C156" s="7" t="str">
        <f t="shared" si="2"/>
        <v>.</v>
      </c>
      <c r="D156" t="str">
        <f>IFERROR(VLOOKUP($C156, 'Base sheet'!$C$2:$L$853, 2, 0), "")</f>
        <v/>
      </c>
      <c r="E156" t="str">
        <f>IFERROR(VLOOKUP($C156, 'Base sheet'!$C$2:$L$853, 3, 0), "")</f>
        <v/>
      </c>
      <c r="F156" s="5" t="str">
        <f>IFERROR(VLOOKUP($C156, 'Base sheet'!$C$2:$L$853, 4, 0), "")</f>
        <v/>
      </c>
      <c r="G156" t="str">
        <f>IFERROR(VLOOKUP($C156, 'Base sheet'!$C$2:$L$853, 5, 0), "")</f>
        <v/>
      </c>
      <c r="H156" s="4" t="str">
        <f>IFERROR(VLOOKUP($C156, 'Base sheet'!$C$2:$L$853, 6, 0), "")</f>
        <v/>
      </c>
      <c r="I156" t="str">
        <f>IFERROR(VLOOKUP($C156, 'Base sheet'!$C$2:$L$853, 7, 0), "")</f>
        <v/>
      </c>
      <c r="J156" t="str">
        <f>IFERROR(VLOOKUP($C156, 'Base sheet'!$C$2:$L$853, 8, 0), "")</f>
        <v/>
      </c>
      <c r="K156" t="str">
        <f>IFERROR(VLOOKUP($C156, 'Base sheet'!$C$2:$L$853, 9, 0), "")</f>
        <v/>
      </c>
      <c r="L156" t="str">
        <f>IFERROR(IF(VLOOKUP($C156, 'Base sheet'!$C$2:$L$853, 10, 0) = 0, "", VLOOKUP($C156, 'Base sheet'!$C$2:$L$853, 10, 0)), "")</f>
        <v/>
      </c>
    </row>
    <row r="157" spans="3:12" x14ac:dyDescent="0.2">
      <c r="C157" s="7" t="str">
        <f t="shared" si="2"/>
        <v>.</v>
      </c>
      <c r="D157" t="str">
        <f>IFERROR(VLOOKUP($C157, 'Base sheet'!$C$2:$L$853, 2, 0), "")</f>
        <v/>
      </c>
      <c r="E157" t="str">
        <f>IFERROR(VLOOKUP($C157, 'Base sheet'!$C$2:$L$853, 3, 0), "")</f>
        <v/>
      </c>
      <c r="F157" s="5" t="str">
        <f>IFERROR(VLOOKUP($C157, 'Base sheet'!$C$2:$L$853, 4, 0), "")</f>
        <v/>
      </c>
      <c r="G157" t="str">
        <f>IFERROR(VLOOKUP($C157, 'Base sheet'!$C$2:$L$853, 5, 0), "")</f>
        <v/>
      </c>
      <c r="H157" s="4" t="str">
        <f>IFERROR(VLOOKUP($C157, 'Base sheet'!$C$2:$L$853, 6, 0), "")</f>
        <v/>
      </c>
      <c r="I157" t="str">
        <f>IFERROR(VLOOKUP($C157, 'Base sheet'!$C$2:$L$853, 7, 0), "")</f>
        <v/>
      </c>
      <c r="J157" t="str">
        <f>IFERROR(VLOOKUP($C157, 'Base sheet'!$C$2:$L$853, 8, 0), "")</f>
        <v/>
      </c>
      <c r="K157" t="str">
        <f>IFERROR(VLOOKUP($C157, 'Base sheet'!$C$2:$L$853, 9, 0), "")</f>
        <v/>
      </c>
      <c r="L157" t="str">
        <f>IFERROR(IF(VLOOKUP($C157, 'Base sheet'!$C$2:$L$853, 10, 0) = 0, "", VLOOKUP($C157, 'Base sheet'!$C$2:$L$853, 10, 0)), "")</f>
        <v/>
      </c>
    </row>
    <row r="158" spans="3:12" x14ac:dyDescent="0.2">
      <c r="C158" s="7" t="str">
        <f t="shared" si="2"/>
        <v>.</v>
      </c>
      <c r="D158" t="str">
        <f>IFERROR(VLOOKUP($C158, 'Base sheet'!$C$2:$L$853, 2, 0), "")</f>
        <v/>
      </c>
      <c r="E158" t="str">
        <f>IFERROR(VLOOKUP($C158, 'Base sheet'!$C$2:$L$853, 3, 0), "")</f>
        <v/>
      </c>
      <c r="F158" s="5" t="str">
        <f>IFERROR(VLOOKUP($C158, 'Base sheet'!$C$2:$L$853, 4, 0), "")</f>
        <v/>
      </c>
      <c r="G158" t="str">
        <f>IFERROR(VLOOKUP($C158, 'Base sheet'!$C$2:$L$853, 5, 0), "")</f>
        <v/>
      </c>
      <c r="H158" s="4" t="str">
        <f>IFERROR(VLOOKUP($C158, 'Base sheet'!$C$2:$L$853, 6, 0), "")</f>
        <v/>
      </c>
      <c r="I158" t="str">
        <f>IFERROR(VLOOKUP($C158, 'Base sheet'!$C$2:$L$853, 7, 0), "")</f>
        <v/>
      </c>
      <c r="J158" t="str">
        <f>IFERROR(VLOOKUP($C158, 'Base sheet'!$C$2:$L$853, 8, 0), "")</f>
        <v/>
      </c>
      <c r="K158" t="str">
        <f>IFERROR(VLOOKUP($C158, 'Base sheet'!$C$2:$L$853, 9, 0), "")</f>
        <v/>
      </c>
      <c r="L158" t="str">
        <f>IFERROR(IF(VLOOKUP($C158, 'Base sheet'!$C$2:$L$853, 10, 0) = 0, "", VLOOKUP($C158, 'Base sheet'!$C$2:$L$853, 10, 0)), "")</f>
        <v/>
      </c>
    </row>
    <row r="159" spans="3:12" x14ac:dyDescent="0.2">
      <c r="C159" s="7" t="str">
        <f t="shared" si="2"/>
        <v>.</v>
      </c>
      <c r="D159" t="str">
        <f>IFERROR(VLOOKUP($C159, 'Base sheet'!$C$2:$L$853, 2, 0), "")</f>
        <v/>
      </c>
      <c r="E159" t="str">
        <f>IFERROR(VLOOKUP($C159, 'Base sheet'!$C$2:$L$853, 3, 0), "")</f>
        <v/>
      </c>
      <c r="F159" s="5" t="str">
        <f>IFERROR(VLOOKUP($C159, 'Base sheet'!$C$2:$L$853, 4, 0), "")</f>
        <v/>
      </c>
      <c r="G159" t="str">
        <f>IFERROR(VLOOKUP($C159, 'Base sheet'!$C$2:$L$853, 5, 0), "")</f>
        <v/>
      </c>
      <c r="H159" s="4" t="str">
        <f>IFERROR(VLOOKUP($C159, 'Base sheet'!$C$2:$L$853, 6, 0), "")</f>
        <v/>
      </c>
      <c r="I159" t="str">
        <f>IFERROR(VLOOKUP($C159, 'Base sheet'!$C$2:$L$853, 7, 0), "")</f>
        <v/>
      </c>
      <c r="J159" t="str">
        <f>IFERROR(VLOOKUP($C159, 'Base sheet'!$C$2:$L$853, 8, 0), "")</f>
        <v/>
      </c>
      <c r="K159" t="str">
        <f>IFERROR(VLOOKUP($C159, 'Base sheet'!$C$2:$L$853, 9, 0), "")</f>
        <v/>
      </c>
      <c r="L159" t="str">
        <f>IFERROR(IF(VLOOKUP($C159, 'Base sheet'!$C$2:$L$853, 10, 0) = 0, "", VLOOKUP($C159, 'Base sheet'!$C$2:$L$853, 10, 0)), "")</f>
        <v/>
      </c>
    </row>
    <row r="160" spans="3:12" x14ac:dyDescent="0.2">
      <c r="C160" s="7" t="str">
        <f t="shared" si="2"/>
        <v>.</v>
      </c>
      <c r="D160" t="str">
        <f>IFERROR(VLOOKUP($C160, 'Base sheet'!$C$2:$L$853, 2, 0), "")</f>
        <v/>
      </c>
      <c r="E160" t="str">
        <f>IFERROR(VLOOKUP($C160, 'Base sheet'!$C$2:$L$853, 3, 0), "")</f>
        <v/>
      </c>
      <c r="F160" s="5" t="str">
        <f>IFERROR(VLOOKUP($C160, 'Base sheet'!$C$2:$L$853, 4, 0), "")</f>
        <v/>
      </c>
      <c r="G160" t="str">
        <f>IFERROR(VLOOKUP($C160, 'Base sheet'!$C$2:$L$853, 5, 0), "")</f>
        <v/>
      </c>
      <c r="H160" s="4" t="str">
        <f>IFERROR(VLOOKUP($C160, 'Base sheet'!$C$2:$L$853, 6, 0), "")</f>
        <v/>
      </c>
      <c r="I160" t="str">
        <f>IFERROR(VLOOKUP($C160, 'Base sheet'!$C$2:$L$853, 7, 0), "")</f>
        <v/>
      </c>
      <c r="J160" t="str">
        <f>IFERROR(VLOOKUP($C160, 'Base sheet'!$C$2:$L$853, 8, 0), "")</f>
        <v/>
      </c>
      <c r="K160" t="str">
        <f>IFERROR(VLOOKUP($C160, 'Base sheet'!$C$2:$L$853, 9, 0), "")</f>
        <v/>
      </c>
      <c r="L160" t="str">
        <f>IFERROR(IF(VLOOKUP($C160, 'Base sheet'!$C$2:$L$853, 10, 0) = 0, "", VLOOKUP($C160, 'Base sheet'!$C$2:$L$853, 10, 0)), "")</f>
        <v/>
      </c>
    </row>
    <row r="161" spans="3:12" x14ac:dyDescent="0.2">
      <c r="C161" s="7" t="str">
        <f t="shared" si="2"/>
        <v>.</v>
      </c>
      <c r="D161" t="str">
        <f>IFERROR(VLOOKUP($C161, 'Base sheet'!$C$2:$L$853, 2, 0), "")</f>
        <v/>
      </c>
      <c r="E161" t="str">
        <f>IFERROR(VLOOKUP($C161, 'Base sheet'!$C$2:$L$853, 3, 0), "")</f>
        <v/>
      </c>
      <c r="F161" s="5" t="str">
        <f>IFERROR(VLOOKUP($C161, 'Base sheet'!$C$2:$L$853, 4, 0), "")</f>
        <v/>
      </c>
      <c r="G161" t="str">
        <f>IFERROR(VLOOKUP($C161, 'Base sheet'!$C$2:$L$853, 5, 0), "")</f>
        <v/>
      </c>
      <c r="H161" s="4" t="str">
        <f>IFERROR(VLOOKUP($C161, 'Base sheet'!$C$2:$L$853, 6, 0), "")</f>
        <v/>
      </c>
      <c r="I161" t="str">
        <f>IFERROR(VLOOKUP($C161, 'Base sheet'!$C$2:$L$853, 7, 0), "")</f>
        <v/>
      </c>
      <c r="J161" t="str">
        <f>IFERROR(VLOOKUP($C161, 'Base sheet'!$C$2:$L$853, 8, 0), "")</f>
        <v/>
      </c>
      <c r="K161" t="str">
        <f>IFERROR(VLOOKUP($C161, 'Base sheet'!$C$2:$L$853, 9, 0), "")</f>
        <v/>
      </c>
      <c r="L161" t="str">
        <f>IFERROR(IF(VLOOKUP($C161, 'Base sheet'!$C$2:$L$853, 10, 0) = 0, "", VLOOKUP($C161, 'Base sheet'!$C$2:$L$853, 10, 0)), "")</f>
        <v/>
      </c>
    </row>
    <row r="162" spans="3:12" x14ac:dyDescent="0.2">
      <c r="C162" s="7" t="str">
        <f t="shared" si="2"/>
        <v>.</v>
      </c>
      <c r="D162" t="str">
        <f>IFERROR(VLOOKUP($C162, 'Base sheet'!$C$2:$L$853, 2, 0), "")</f>
        <v/>
      </c>
      <c r="E162" t="str">
        <f>IFERROR(VLOOKUP($C162, 'Base sheet'!$C$2:$L$853, 3, 0), "")</f>
        <v/>
      </c>
      <c r="F162" s="5" t="str">
        <f>IFERROR(VLOOKUP($C162, 'Base sheet'!$C$2:$L$853, 4, 0), "")</f>
        <v/>
      </c>
      <c r="G162" t="str">
        <f>IFERROR(VLOOKUP($C162, 'Base sheet'!$C$2:$L$853, 5, 0), "")</f>
        <v/>
      </c>
      <c r="H162" s="4" t="str">
        <f>IFERROR(VLOOKUP($C162, 'Base sheet'!$C$2:$L$853, 6, 0), "")</f>
        <v/>
      </c>
      <c r="I162" t="str">
        <f>IFERROR(VLOOKUP($C162, 'Base sheet'!$C$2:$L$853, 7, 0), "")</f>
        <v/>
      </c>
      <c r="J162" t="str">
        <f>IFERROR(VLOOKUP($C162, 'Base sheet'!$C$2:$L$853, 8, 0), "")</f>
        <v/>
      </c>
      <c r="K162" t="str">
        <f>IFERROR(VLOOKUP($C162, 'Base sheet'!$C$2:$L$853, 9, 0), "")</f>
        <v/>
      </c>
      <c r="L162" t="str">
        <f>IFERROR(IF(VLOOKUP($C162, 'Base sheet'!$C$2:$L$853, 10, 0) = 0, "", VLOOKUP($C162, 'Base sheet'!$C$2:$L$853, 10, 0)), "")</f>
        <v/>
      </c>
    </row>
    <row r="163" spans="3:12" x14ac:dyDescent="0.2">
      <c r="C163" s="7" t="str">
        <f t="shared" si="2"/>
        <v>.</v>
      </c>
      <c r="D163" t="str">
        <f>IFERROR(VLOOKUP($C163, 'Base sheet'!$C$2:$L$853, 2, 0), "")</f>
        <v/>
      </c>
      <c r="E163" t="str">
        <f>IFERROR(VLOOKUP($C163, 'Base sheet'!$C$2:$L$853, 3, 0), "")</f>
        <v/>
      </c>
      <c r="F163" s="5" t="str">
        <f>IFERROR(VLOOKUP($C163, 'Base sheet'!$C$2:$L$853, 4, 0), "")</f>
        <v/>
      </c>
      <c r="G163" t="str">
        <f>IFERROR(VLOOKUP($C163, 'Base sheet'!$C$2:$L$853, 5, 0), "")</f>
        <v/>
      </c>
      <c r="H163" s="4" t="str">
        <f>IFERROR(VLOOKUP($C163, 'Base sheet'!$C$2:$L$853, 6, 0), "")</f>
        <v/>
      </c>
      <c r="I163" t="str">
        <f>IFERROR(VLOOKUP($C163, 'Base sheet'!$C$2:$L$853, 7, 0), "")</f>
        <v/>
      </c>
      <c r="J163" t="str">
        <f>IFERROR(VLOOKUP($C163, 'Base sheet'!$C$2:$L$853, 8, 0), "")</f>
        <v/>
      </c>
      <c r="K163" t="str">
        <f>IFERROR(VLOOKUP($C163, 'Base sheet'!$C$2:$L$853, 9, 0), "")</f>
        <v/>
      </c>
      <c r="L163" t="str">
        <f>IFERROR(IF(VLOOKUP($C163, 'Base sheet'!$C$2:$L$853, 10, 0) = 0, "", VLOOKUP($C163, 'Base sheet'!$C$2:$L$853, 10, 0)), "")</f>
        <v/>
      </c>
    </row>
    <row r="164" spans="3:12" x14ac:dyDescent="0.2">
      <c r="C164" s="7" t="str">
        <f t="shared" si="2"/>
        <v>.</v>
      </c>
      <c r="D164" t="str">
        <f>IFERROR(VLOOKUP($C164, 'Base sheet'!$C$2:$L$853, 2, 0), "")</f>
        <v/>
      </c>
      <c r="E164" t="str">
        <f>IFERROR(VLOOKUP($C164, 'Base sheet'!$C$2:$L$853, 3, 0), "")</f>
        <v/>
      </c>
      <c r="F164" s="5" t="str">
        <f>IFERROR(VLOOKUP($C164, 'Base sheet'!$C$2:$L$853, 4, 0), "")</f>
        <v/>
      </c>
      <c r="G164" t="str">
        <f>IFERROR(VLOOKUP($C164, 'Base sheet'!$C$2:$L$853, 5, 0), "")</f>
        <v/>
      </c>
      <c r="H164" s="4" t="str">
        <f>IFERROR(VLOOKUP($C164, 'Base sheet'!$C$2:$L$853, 6, 0), "")</f>
        <v/>
      </c>
      <c r="I164" t="str">
        <f>IFERROR(VLOOKUP($C164, 'Base sheet'!$C$2:$L$853, 7, 0), "")</f>
        <v/>
      </c>
      <c r="J164" t="str">
        <f>IFERROR(VLOOKUP($C164, 'Base sheet'!$C$2:$L$853, 8, 0), "")</f>
        <v/>
      </c>
      <c r="K164" t="str">
        <f>IFERROR(VLOOKUP($C164, 'Base sheet'!$C$2:$L$853, 9, 0), "")</f>
        <v/>
      </c>
      <c r="L164" t="str">
        <f>IFERROR(IF(VLOOKUP($C164, 'Base sheet'!$C$2:$L$853, 10, 0) = 0, "", VLOOKUP($C164, 'Base sheet'!$C$2:$L$853, 10, 0)), "")</f>
        <v/>
      </c>
    </row>
    <row r="165" spans="3:12" x14ac:dyDescent="0.2">
      <c r="C165" s="7" t="str">
        <f t="shared" si="2"/>
        <v>.</v>
      </c>
      <c r="D165" t="str">
        <f>IFERROR(VLOOKUP($C165, 'Base sheet'!$C$2:$L$853, 2, 0), "")</f>
        <v/>
      </c>
      <c r="E165" t="str">
        <f>IFERROR(VLOOKUP($C165, 'Base sheet'!$C$2:$L$853, 3, 0), "")</f>
        <v/>
      </c>
      <c r="F165" s="5" t="str">
        <f>IFERROR(VLOOKUP($C165, 'Base sheet'!$C$2:$L$853, 4, 0), "")</f>
        <v/>
      </c>
      <c r="G165" t="str">
        <f>IFERROR(VLOOKUP($C165, 'Base sheet'!$C$2:$L$853, 5, 0), "")</f>
        <v/>
      </c>
      <c r="H165" s="4" t="str">
        <f>IFERROR(VLOOKUP($C165, 'Base sheet'!$C$2:$L$853, 6, 0), "")</f>
        <v/>
      </c>
      <c r="I165" t="str">
        <f>IFERROR(VLOOKUP($C165, 'Base sheet'!$C$2:$L$853, 7, 0), "")</f>
        <v/>
      </c>
      <c r="J165" t="str">
        <f>IFERROR(VLOOKUP($C165, 'Base sheet'!$C$2:$L$853, 8, 0), "")</f>
        <v/>
      </c>
      <c r="K165" t="str">
        <f>IFERROR(VLOOKUP($C165, 'Base sheet'!$C$2:$L$853, 9, 0), "")</f>
        <v/>
      </c>
      <c r="L165" t="str">
        <f>IFERROR(IF(VLOOKUP($C165, 'Base sheet'!$C$2:$L$853, 10, 0) = 0, "", VLOOKUP($C165, 'Base sheet'!$C$2:$L$853, 10, 0)), "")</f>
        <v/>
      </c>
    </row>
    <row r="166" spans="3:12" x14ac:dyDescent="0.2">
      <c r="C166" s="7" t="str">
        <f t="shared" si="2"/>
        <v>.</v>
      </c>
      <c r="D166" t="str">
        <f>IFERROR(VLOOKUP($C166, 'Base sheet'!$C$2:$L$853, 2, 0), "")</f>
        <v/>
      </c>
      <c r="E166" t="str">
        <f>IFERROR(VLOOKUP($C166, 'Base sheet'!$C$2:$L$853, 3, 0), "")</f>
        <v/>
      </c>
      <c r="F166" s="5" t="str">
        <f>IFERROR(VLOOKUP($C166, 'Base sheet'!$C$2:$L$853, 4, 0), "")</f>
        <v/>
      </c>
      <c r="G166" t="str">
        <f>IFERROR(VLOOKUP($C166, 'Base sheet'!$C$2:$L$853, 5, 0), "")</f>
        <v/>
      </c>
      <c r="H166" s="4" t="str">
        <f>IFERROR(VLOOKUP($C166, 'Base sheet'!$C$2:$L$853, 6, 0), "")</f>
        <v/>
      </c>
      <c r="I166" t="str">
        <f>IFERROR(VLOOKUP($C166, 'Base sheet'!$C$2:$L$853, 7, 0), "")</f>
        <v/>
      </c>
      <c r="J166" t="str">
        <f>IFERROR(VLOOKUP($C166, 'Base sheet'!$C$2:$L$853, 8, 0), "")</f>
        <v/>
      </c>
      <c r="K166" t="str">
        <f>IFERROR(VLOOKUP($C166, 'Base sheet'!$C$2:$L$853, 9, 0), "")</f>
        <v/>
      </c>
      <c r="L166" t="str">
        <f>IFERROR(IF(VLOOKUP($C166, 'Base sheet'!$C$2:$L$853, 10, 0) = 0, "", VLOOKUP($C166, 'Base sheet'!$C$2:$L$853, 10, 0)), "")</f>
        <v/>
      </c>
    </row>
    <row r="167" spans="3:12" x14ac:dyDescent="0.2">
      <c r="C167" s="7" t="str">
        <f t="shared" si="2"/>
        <v>.</v>
      </c>
      <c r="D167" t="str">
        <f>IFERROR(VLOOKUP($C167, 'Base sheet'!$C$2:$L$853, 2, 0), "")</f>
        <v/>
      </c>
      <c r="E167" t="str">
        <f>IFERROR(VLOOKUP($C167, 'Base sheet'!$C$2:$L$853, 3, 0), "")</f>
        <v/>
      </c>
      <c r="F167" s="5" t="str">
        <f>IFERROR(VLOOKUP($C167, 'Base sheet'!$C$2:$L$853, 4, 0), "")</f>
        <v/>
      </c>
      <c r="G167" t="str">
        <f>IFERROR(VLOOKUP($C167, 'Base sheet'!$C$2:$L$853, 5, 0), "")</f>
        <v/>
      </c>
      <c r="H167" s="4" t="str">
        <f>IFERROR(VLOOKUP($C167, 'Base sheet'!$C$2:$L$853, 6, 0), "")</f>
        <v/>
      </c>
      <c r="I167" t="str">
        <f>IFERROR(VLOOKUP($C167, 'Base sheet'!$C$2:$L$853, 7, 0), "")</f>
        <v/>
      </c>
      <c r="J167" t="str">
        <f>IFERROR(VLOOKUP($C167, 'Base sheet'!$C$2:$L$853, 8, 0), "")</f>
        <v/>
      </c>
      <c r="K167" t="str">
        <f>IFERROR(VLOOKUP($C167, 'Base sheet'!$C$2:$L$853, 9, 0), "")</f>
        <v/>
      </c>
      <c r="L167" t="str">
        <f>IFERROR(IF(VLOOKUP($C167, 'Base sheet'!$C$2:$L$853, 10, 0) = 0, "", VLOOKUP($C167, 'Base sheet'!$C$2:$L$853, 10, 0)), "")</f>
        <v/>
      </c>
    </row>
    <row r="168" spans="3:12" x14ac:dyDescent="0.2">
      <c r="C168" s="7" t="str">
        <f t="shared" si="2"/>
        <v>.</v>
      </c>
      <c r="D168" t="str">
        <f>IFERROR(VLOOKUP($C168, 'Base sheet'!$C$2:$L$853, 2, 0), "")</f>
        <v/>
      </c>
      <c r="E168" t="str">
        <f>IFERROR(VLOOKUP($C168, 'Base sheet'!$C$2:$L$853, 3, 0), "")</f>
        <v/>
      </c>
      <c r="F168" s="5" t="str">
        <f>IFERROR(VLOOKUP($C168, 'Base sheet'!$C$2:$L$853, 4, 0), "")</f>
        <v/>
      </c>
      <c r="G168" t="str">
        <f>IFERROR(VLOOKUP($C168, 'Base sheet'!$C$2:$L$853, 5, 0), "")</f>
        <v/>
      </c>
      <c r="H168" s="4" t="str">
        <f>IFERROR(VLOOKUP($C168, 'Base sheet'!$C$2:$L$853, 6, 0), "")</f>
        <v/>
      </c>
      <c r="I168" t="str">
        <f>IFERROR(VLOOKUP($C168, 'Base sheet'!$C$2:$L$853, 7, 0), "")</f>
        <v/>
      </c>
      <c r="J168" t="str">
        <f>IFERROR(VLOOKUP($C168, 'Base sheet'!$C$2:$L$853, 8, 0), "")</f>
        <v/>
      </c>
      <c r="K168" t="str">
        <f>IFERROR(VLOOKUP($C168, 'Base sheet'!$C$2:$L$853, 9, 0), "")</f>
        <v/>
      </c>
      <c r="L168" t="str">
        <f>IFERROR(IF(VLOOKUP($C168, 'Base sheet'!$C$2:$L$853, 10, 0) = 0, "", VLOOKUP($C168, 'Base sheet'!$C$2:$L$853, 10, 0)), "")</f>
        <v/>
      </c>
    </row>
    <row r="169" spans="3:12" x14ac:dyDescent="0.2">
      <c r="C169" s="7" t="str">
        <f t="shared" si="2"/>
        <v>.</v>
      </c>
      <c r="D169" t="str">
        <f>IFERROR(VLOOKUP($C169, 'Base sheet'!$C$2:$L$853, 2, 0), "")</f>
        <v/>
      </c>
      <c r="E169" t="str">
        <f>IFERROR(VLOOKUP($C169, 'Base sheet'!$C$2:$L$853, 3, 0), "")</f>
        <v/>
      </c>
      <c r="F169" s="5" t="str">
        <f>IFERROR(VLOOKUP($C169, 'Base sheet'!$C$2:$L$853, 4, 0), "")</f>
        <v/>
      </c>
      <c r="G169" t="str">
        <f>IFERROR(VLOOKUP($C169, 'Base sheet'!$C$2:$L$853, 5, 0), "")</f>
        <v/>
      </c>
      <c r="H169" s="4" t="str">
        <f>IFERROR(VLOOKUP($C169, 'Base sheet'!$C$2:$L$853, 6, 0), "")</f>
        <v/>
      </c>
      <c r="I169" t="str">
        <f>IFERROR(VLOOKUP($C169, 'Base sheet'!$C$2:$L$853, 7, 0), "")</f>
        <v/>
      </c>
      <c r="J169" t="str">
        <f>IFERROR(VLOOKUP($C169, 'Base sheet'!$C$2:$L$853, 8, 0), "")</f>
        <v/>
      </c>
      <c r="K169" t="str">
        <f>IFERROR(VLOOKUP($C169, 'Base sheet'!$C$2:$L$853, 9, 0), "")</f>
        <v/>
      </c>
      <c r="L169" t="str">
        <f>IFERROR(IF(VLOOKUP($C169, 'Base sheet'!$C$2:$L$853, 10, 0) = 0, "", VLOOKUP($C169, 'Base sheet'!$C$2:$L$853, 10, 0)), "")</f>
        <v/>
      </c>
    </row>
    <row r="170" spans="3:12" x14ac:dyDescent="0.2">
      <c r="C170" s="7" t="str">
        <f t="shared" si="2"/>
        <v>.</v>
      </c>
      <c r="D170" t="str">
        <f>IFERROR(VLOOKUP($C170, 'Base sheet'!$C$2:$L$853, 2, 0), "")</f>
        <v/>
      </c>
      <c r="E170" t="str">
        <f>IFERROR(VLOOKUP($C170, 'Base sheet'!$C$2:$L$853, 3, 0), "")</f>
        <v/>
      </c>
      <c r="F170" s="5" t="str">
        <f>IFERROR(VLOOKUP($C170, 'Base sheet'!$C$2:$L$853, 4, 0), "")</f>
        <v/>
      </c>
      <c r="G170" t="str">
        <f>IFERROR(VLOOKUP($C170, 'Base sheet'!$C$2:$L$853, 5, 0), "")</f>
        <v/>
      </c>
      <c r="H170" s="4" t="str">
        <f>IFERROR(VLOOKUP($C170, 'Base sheet'!$C$2:$L$853, 6, 0), "")</f>
        <v/>
      </c>
      <c r="I170" t="str">
        <f>IFERROR(VLOOKUP($C170, 'Base sheet'!$C$2:$L$853, 7, 0), "")</f>
        <v/>
      </c>
      <c r="J170" t="str">
        <f>IFERROR(VLOOKUP($C170, 'Base sheet'!$C$2:$L$853, 8, 0), "")</f>
        <v/>
      </c>
      <c r="K170" t="str">
        <f>IFERROR(VLOOKUP($C170, 'Base sheet'!$C$2:$L$853, 9, 0), "")</f>
        <v/>
      </c>
      <c r="L170" t="str">
        <f>IFERROR(IF(VLOOKUP($C170, 'Base sheet'!$C$2:$L$853, 10, 0) = 0, "", VLOOKUP($C170, 'Base sheet'!$C$2:$L$853, 10, 0)), "")</f>
        <v/>
      </c>
    </row>
    <row r="171" spans="3:12" x14ac:dyDescent="0.2">
      <c r="C171" s="7" t="str">
        <f t="shared" si="2"/>
        <v>.</v>
      </c>
      <c r="D171" t="str">
        <f>IFERROR(VLOOKUP($C171, 'Base sheet'!$C$2:$L$853, 2, 0), "")</f>
        <v/>
      </c>
      <c r="E171" t="str">
        <f>IFERROR(VLOOKUP($C171, 'Base sheet'!$C$2:$L$853, 3, 0), "")</f>
        <v/>
      </c>
      <c r="F171" s="5" t="str">
        <f>IFERROR(VLOOKUP($C171, 'Base sheet'!$C$2:$L$853, 4, 0), "")</f>
        <v/>
      </c>
      <c r="G171" t="str">
        <f>IFERROR(VLOOKUP($C171, 'Base sheet'!$C$2:$L$853, 5, 0), "")</f>
        <v/>
      </c>
      <c r="H171" s="4" t="str">
        <f>IFERROR(VLOOKUP($C171, 'Base sheet'!$C$2:$L$853, 6, 0), "")</f>
        <v/>
      </c>
      <c r="I171" t="str">
        <f>IFERROR(VLOOKUP($C171, 'Base sheet'!$C$2:$L$853, 7, 0), "")</f>
        <v/>
      </c>
      <c r="J171" t="str">
        <f>IFERROR(VLOOKUP($C171, 'Base sheet'!$C$2:$L$853, 8, 0), "")</f>
        <v/>
      </c>
      <c r="K171" t="str">
        <f>IFERROR(VLOOKUP($C171, 'Base sheet'!$C$2:$L$853, 9, 0), "")</f>
        <v/>
      </c>
      <c r="L171" t="str">
        <f>IFERROR(IF(VLOOKUP($C171, 'Base sheet'!$C$2:$L$853, 10, 0) = 0, "", VLOOKUP($C171, 'Base sheet'!$C$2:$L$853, 10, 0)), "")</f>
        <v/>
      </c>
    </row>
    <row r="172" spans="3:12" x14ac:dyDescent="0.2">
      <c r="C172" s="7" t="str">
        <f t="shared" si="2"/>
        <v>.</v>
      </c>
      <c r="D172" t="str">
        <f>IFERROR(VLOOKUP($C172, 'Base sheet'!$C$2:$L$853, 2, 0), "")</f>
        <v/>
      </c>
      <c r="E172" t="str">
        <f>IFERROR(VLOOKUP($C172, 'Base sheet'!$C$2:$L$853, 3, 0), "")</f>
        <v/>
      </c>
      <c r="F172" s="5" t="str">
        <f>IFERROR(VLOOKUP($C172, 'Base sheet'!$C$2:$L$853, 4, 0), "")</f>
        <v/>
      </c>
      <c r="G172" t="str">
        <f>IFERROR(VLOOKUP($C172, 'Base sheet'!$C$2:$L$853, 5, 0), "")</f>
        <v/>
      </c>
      <c r="H172" s="4" t="str">
        <f>IFERROR(VLOOKUP($C172, 'Base sheet'!$C$2:$L$853, 6, 0), "")</f>
        <v/>
      </c>
      <c r="I172" t="str">
        <f>IFERROR(VLOOKUP($C172, 'Base sheet'!$C$2:$L$853, 7, 0), "")</f>
        <v/>
      </c>
      <c r="J172" t="str">
        <f>IFERROR(VLOOKUP($C172, 'Base sheet'!$C$2:$L$853, 8, 0), "")</f>
        <v/>
      </c>
      <c r="K172" t="str">
        <f>IFERROR(VLOOKUP($C172, 'Base sheet'!$C$2:$L$853, 9, 0), "")</f>
        <v/>
      </c>
      <c r="L172" t="str">
        <f>IFERROR(IF(VLOOKUP($C172, 'Base sheet'!$C$2:$L$853, 10, 0) = 0, "", VLOOKUP($C172, 'Base sheet'!$C$2:$L$853, 10, 0)), "")</f>
        <v/>
      </c>
    </row>
    <row r="173" spans="3:12" x14ac:dyDescent="0.2">
      <c r="C173" s="7" t="str">
        <f t="shared" si="2"/>
        <v>.</v>
      </c>
      <c r="D173" t="str">
        <f>IFERROR(VLOOKUP($C173, 'Base sheet'!$C$2:$L$853, 2, 0), "")</f>
        <v/>
      </c>
      <c r="E173" t="str">
        <f>IFERROR(VLOOKUP($C173, 'Base sheet'!$C$2:$L$853, 3, 0), "")</f>
        <v/>
      </c>
      <c r="F173" s="5" t="str">
        <f>IFERROR(VLOOKUP($C173, 'Base sheet'!$C$2:$L$853, 4, 0), "")</f>
        <v/>
      </c>
      <c r="G173" t="str">
        <f>IFERROR(VLOOKUP($C173, 'Base sheet'!$C$2:$L$853, 5, 0), "")</f>
        <v/>
      </c>
      <c r="H173" s="4" t="str">
        <f>IFERROR(VLOOKUP($C173, 'Base sheet'!$C$2:$L$853, 6, 0), "")</f>
        <v/>
      </c>
      <c r="I173" t="str">
        <f>IFERROR(VLOOKUP($C173, 'Base sheet'!$C$2:$L$853, 7, 0), "")</f>
        <v/>
      </c>
      <c r="J173" t="str">
        <f>IFERROR(VLOOKUP($C173, 'Base sheet'!$C$2:$L$853, 8, 0), "")</f>
        <v/>
      </c>
      <c r="K173" t="str">
        <f>IFERROR(VLOOKUP($C173, 'Base sheet'!$C$2:$L$853, 9, 0), "")</f>
        <v/>
      </c>
      <c r="L173" t="str">
        <f>IFERROR(IF(VLOOKUP($C173, 'Base sheet'!$C$2:$L$853, 10, 0) = 0, "", VLOOKUP($C173, 'Base sheet'!$C$2:$L$853, 10, 0)), "")</f>
        <v/>
      </c>
    </row>
    <row r="174" spans="3:12" x14ac:dyDescent="0.2">
      <c r="C174" s="7" t="str">
        <f t="shared" si="2"/>
        <v>.</v>
      </c>
      <c r="D174" t="str">
        <f>IFERROR(VLOOKUP($C174, 'Base sheet'!$C$2:$L$853, 2, 0), "")</f>
        <v/>
      </c>
      <c r="E174" t="str">
        <f>IFERROR(VLOOKUP($C174, 'Base sheet'!$C$2:$L$853, 3, 0), "")</f>
        <v/>
      </c>
      <c r="F174" s="5" t="str">
        <f>IFERROR(VLOOKUP($C174, 'Base sheet'!$C$2:$L$853, 4, 0), "")</f>
        <v/>
      </c>
      <c r="G174" t="str">
        <f>IFERROR(VLOOKUP($C174, 'Base sheet'!$C$2:$L$853, 5, 0), "")</f>
        <v/>
      </c>
      <c r="H174" s="4" t="str">
        <f>IFERROR(VLOOKUP($C174, 'Base sheet'!$C$2:$L$853, 6, 0), "")</f>
        <v/>
      </c>
      <c r="I174" t="str">
        <f>IFERROR(VLOOKUP($C174, 'Base sheet'!$C$2:$L$853, 7, 0), "")</f>
        <v/>
      </c>
      <c r="J174" t="str">
        <f>IFERROR(VLOOKUP($C174, 'Base sheet'!$C$2:$L$853, 8, 0), "")</f>
        <v/>
      </c>
      <c r="K174" t="str">
        <f>IFERROR(VLOOKUP($C174, 'Base sheet'!$C$2:$L$853, 9, 0), "")</f>
        <v/>
      </c>
      <c r="L174" t="str">
        <f>IFERROR(IF(VLOOKUP($C174, 'Base sheet'!$C$2:$L$853, 10, 0) = 0, "", VLOOKUP($C174, 'Base sheet'!$C$2:$L$853, 10, 0)), "")</f>
        <v/>
      </c>
    </row>
    <row r="175" spans="3:12" x14ac:dyDescent="0.2">
      <c r="C175" s="7" t="str">
        <f t="shared" si="2"/>
        <v>.</v>
      </c>
      <c r="D175" t="str">
        <f>IFERROR(VLOOKUP($C175, 'Base sheet'!$C$2:$L$853, 2, 0), "")</f>
        <v/>
      </c>
      <c r="E175" t="str">
        <f>IFERROR(VLOOKUP($C175, 'Base sheet'!$C$2:$L$853, 3, 0), "")</f>
        <v/>
      </c>
      <c r="F175" s="5" t="str">
        <f>IFERROR(VLOOKUP($C175, 'Base sheet'!$C$2:$L$853, 4, 0), "")</f>
        <v/>
      </c>
      <c r="G175" t="str">
        <f>IFERROR(VLOOKUP($C175, 'Base sheet'!$C$2:$L$853, 5, 0), "")</f>
        <v/>
      </c>
      <c r="H175" s="4" t="str">
        <f>IFERROR(VLOOKUP($C175, 'Base sheet'!$C$2:$L$853, 6, 0), "")</f>
        <v/>
      </c>
      <c r="I175" t="str">
        <f>IFERROR(VLOOKUP($C175, 'Base sheet'!$C$2:$L$853, 7, 0), "")</f>
        <v/>
      </c>
      <c r="J175" t="str">
        <f>IFERROR(VLOOKUP($C175, 'Base sheet'!$C$2:$L$853, 8, 0), "")</f>
        <v/>
      </c>
      <c r="K175" t="str">
        <f>IFERROR(VLOOKUP($C175, 'Base sheet'!$C$2:$L$853, 9, 0), "")</f>
        <v/>
      </c>
      <c r="L175" t="str">
        <f>IFERROR(IF(VLOOKUP($C175, 'Base sheet'!$C$2:$L$853, 10, 0) = 0, "", VLOOKUP($C175, 'Base sheet'!$C$2:$L$853, 10, 0)), "")</f>
        <v/>
      </c>
    </row>
    <row r="176" spans="3:12" x14ac:dyDescent="0.2">
      <c r="C176" s="7" t="str">
        <f t="shared" si="2"/>
        <v>.</v>
      </c>
      <c r="D176" t="str">
        <f>IFERROR(VLOOKUP($C176, 'Base sheet'!$C$2:$L$853, 2, 0), "")</f>
        <v/>
      </c>
      <c r="E176" t="str">
        <f>IFERROR(VLOOKUP($C176, 'Base sheet'!$C$2:$L$853, 3, 0), "")</f>
        <v/>
      </c>
      <c r="F176" s="5" t="str">
        <f>IFERROR(VLOOKUP($C176, 'Base sheet'!$C$2:$L$853, 4, 0), "")</f>
        <v/>
      </c>
      <c r="G176" t="str">
        <f>IFERROR(VLOOKUP($C176, 'Base sheet'!$C$2:$L$853, 5, 0), "")</f>
        <v/>
      </c>
      <c r="H176" s="4" t="str">
        <f>IFERROR(VLOOKUP($C176, 'Base sheet'!$C$2:$L$853, 6, 0), "")</f>
        <v/>
      </c>
      <c r="I176" t="str">
        <f>IFERROR(VLOOKUP($C176, 'Base sheet'!$C$2:$L$853, 7, 0), "")</f>
        <v/>
      </c>
      <c r="J176" t="str">
        <f>IFERROR(VLOOKUP($C176, 'Base sheet'!$C$2:$L$853, 8, 0), "")</f>
        <v/>
      </c>
      <c r="K176" t="str">
        <f>IFERROR(VLOOKUP($C176, 'Base sheet'!$C$2:$L$853, 9, 0), "")</f>
        <v/>
      </c>
      <c r="L176" t="str">
        <f>IFERROR(IF(VLOOKUP($C176, 'Base sheet'!$C$2:$L$853, 10, 0) = 0, "", VLOOKUP($C176, 'Base sheet'!$C$2:$L$853, 10, 0)), "")</f>
        <v/>
      </c>
    </row>
    <row r="177" spans="3:12" x14ac:dyDescent="0.2">
      <c r="C177" s="7" t="str">
        <f t="shared" si="2"/>
        <v>.</v>
      </c>
      <c r="D177" t="str">
        <f>IFERROR(VLOOKUP($C177, 'Base sheet'!$C$2:$L$853, 2, 0), "")</f>
        <v/>
      </c>
      <c r="E177" t="str">
        <f>IFERROR(VLOOKUP($C177, 'Base sheet'!$C$2:$L$853, 3, 0), "")</f>
        <v/>
      </c>
      <c r="F177" s="5" t="str">
        <f>IFERROR(VLOOKUP($C177, 'Base sheet'!$C$2:$L$853, 4, 0), "")</f>
        <v/>
      </c>
      <c r="G177" t="str">
        <f>IFERROR(VLOOKUP($C177, 'Base sheet'!$C$2:$L$853, 5, 0), "")</f>
        <v/>
      </c>
      <c r="H177" s="4" t="str">
        <f>IFERROR(VLOOKUP($C177, 'Base sheet'!$C$2:$L$853, 6, 0), "")</f>
        <v/>
      </c>
      <c r="I177" t="str">
        <f>IFERROR(VLOOKUP($C177, 'Base sheet'!$C$2:$L$853, 7, 0), "")</f>
        <v/>
      </c>
      <c r="J177" t="str">
        <f>IFERROR(VLOOKUP($C177, 'Base sheet'!$C$2:$L$853, 8, 0), "")</f>
        <v/>
      </c>
      <c r="K177" t="str">
        <f>IFERROR(VLOOKUP($C177, 'Base sheet'!$C$2:$L$853, 9, 0), "")</f>
        <v/>
      </c>
      <c r="L177" t="str">
        <f>IFERROR(IF(VLOOKUP($C177, 'Base sheet'!$C$2:$L$853, 10, 0) = 0, "", VLOOKUP($C177, 'Base sheet'!$C$2:$L$853, 10, 0)), "")</f>
        <v/>
      </c>
    </row>
    <row r="178" spans="3:12" x14ac:dyDescent="0.2">
      <c r="C178" s="7" t="str">
        <f t="shared" si="2"/>
        <v>.</v>
      </c>
      <c r="D178" t="str">
        <f>IFERROR(VLOOKUP($C178, 'Base sheet'!$C$2:$L$853, 2, 0), "")</f>
        <v/>
      </c>
      <c r="E178" t="str">
        <f>IFERROR(VLOOKUP($C178, 'Base sheet'!$C$2:$L$853, 3, 0), "")</f>
        <v/>
      </c>
      <c r="F178" s="5" t="str">
        <f>IFERROR(VLOOKUP($C178, 'Base sheet'!$C$2:$L$853, 4, 0), "")</f>
        <v/>
      </c>
      <c r="G178" t="str">
        <f>IFERROR(VLOOKUP($C178, 'Base sheet'!$C$2:$L$853, 5, 0), "")</f>
        <v/>
      </c>
      <c r="H178" s="4" t="str">
        <f>IFERROR(VLOOKUP($C178, 'Base sheet'!$C$2:$L$853, 6, 0), "")</f>
        <v/>
      </c>
      <c r="I178" t="str">
        <f>IFERROR(VLOOKUP($C178, 'Base sheet'!$C$2:$L$853, 7, 0), "")</f>
        <v/>
      </c>
      <c r="J178" t="str">
        <f>IFERROR(VLOOKUP($C178, 'Base sheet'!$C$2:$L$853, 8, 0), "")</f>
        <v/>
      </c>
      <c r="K178" t="str">
        <f>IFERROR(VLOOKUP($C178, 'Base sheet'!$C$2:$L$853, 9, 0), "")</f>
        <v/>
      </c>
      <c r="L178" t="str">
        <f>IFERROR(IF(VLOOKUP($C178, 'Base sheet'!$C$2:$L$853, 10, 0) = 0, "", VLOOKUP($C178, 'Base sheet'!$C$2:$L$853, 10, 0)), "")</f>
        <v/>
      </c>
    </row>
    <row r="179" spans="3:12" x14ac:dyDescent="0.2">
      <c r="C179" s="7" t="str">
        <f t="shared" si="2"/>
        <v>.</v>
      </c>
      <c r="D179" t="str">
        <f>IFERROR(VLOOKUP($C179, 'Base sheet'!$C$2:$L$853, 2, 0), "")</f>
        <v/>
      </c>
      <c r="E179" t="str">
        <f>IFERROR(VLOOKUP($C179, 'Base sheet'!$C$2:$L$853, 3, 0), "")</f>
        <v/>
      </c>
      <c r="F179" s="5" t="str">
        <f>IFERROR(VLOOKUP($C179, 'Base sheet'!$C$2:$L$853, 4, 0), "")</f>
        <v/>
      </c>
      <c r="G179" t="str">
        <f>IFERROR(VLOOKUP($C179, 'Base sheet'!$C$2:$L$853, 5, 0), "")</f>
        <v/>
      </c>
      <c r="H179" s="4" t="str">
        <f>IFERROR(VLOOKUP($C179, 'Base sheet'!$C$2:$L$853, 6, 0), "")</f>
        <v/>
      </c>
      <c r="I179" t="str">
        <f>IFERROR(VLOOKUP($C179, 'Base sheet'!$C$2:$L$853, 7, 0), "")</f>
        <v/>
      </c>
      <c r="J179" t="str">
        <f>IFERROR(VLOOKUP($C179, 'Base sheet'!$C$2:$L$853, 8, 0), "")</f>
        <v/>
      </c>
      <c r="K179" t="str">
        <f>IFERROR(VLOOKUP($C179, 'Base sheet'!$C$2:$L$853, 9, 0), "")</f>
        <v/>
      </c>
      <c r="L179" t="str">
        <f>IFERROR(IF(VLOOKUP($C179, 'Base sheet'!$C$2:$L$853, 10, 0) = 0, "", VLOOKUP($C179, 'Base sheet'!$C$2:$L$853, 10, 0)), "")</f>
        <v/>
      </c>
    </row>
    <row r="180" spans="3:12" x14ac:dyDescent="0.2">
      <c r="C180" s="7" t="str">
        <f t="shared" si="2"/>
        <v>.</v>
      </c>
      <c r="D180" t="str">
        <f>IFERROR(VLOOKUP($C180, 'Base sheet'!$C$2:$L$853, 2, 0), "")</f>
        <v/>
      </c>
      <c r="E180" t="str">
        <f>IFERROR(VLOOKUP($C180, 'Base sheet'!$C$2:$L$853, 3, 0), "")</f>
        <v/>
      </c>
      <c r="F180" s="5" t="str">
        <f>IFERROR(VLOOKUP($C180, 'Base sheet'!$C$2:$L$853, 4, 0), "")</f>
        <v/>
      </c>
      <c r="G180" t="str">
        <f>IFERROR(VLOOKUP($C180, 'Base sheet'!$C$2:$L$853, 5, 0), "")</f>
        <v/>
      </c>
      <c r="H180" s="4" t="str">
        <f>IFERROR(VLOOKUP($C180, 'Base sheet'!$C$2:$L$853, 6, 0), "")</f>
        <v/>
      </c>
      <c r="I180" t="str">
        <f>IFERROR(VLOOKUP($C180, 'Base sheet'!$C$2:$L$853, 7, 0), "")</f>
        <v/>
      </c>
      <c r="J180" t="str">
        <f>IFERROR(VLOOKUP($C180, 'Base sheet'!$C$2:$L$853, 8, 0), "")</f>
        <v/>
      </c>
      <c r="K180" t="str">
        <f>IFERROR(VLOOKUP($C180, 'Base sheet'!$C$2:$L$853, 9, 0), "")</f>
        <v/>
      </c>
      <c r="L180" t="str">
        <f>IFERROR(IF(VLOOKUP($C180, 'Base sheet'!$C$2:$L$853, 10, 0) = 0, "", VLOOKUP($C180, 'Base sheet'!$C$2:$L$853, 10, 0)), "")</f>
        <v/>
      </c>
    </row>
    <row r="181" spans="3:12" x14ac:dyDescent="0.2">
      <c r="C181" s="7" t="str">
        <f t="shared" si="2"/>
        <v>.</v>
      </c>
      <c r="D181" t="str">
        <f>IFERROR(VLOOKUP($C181, 'Base sheet'!$C$2:$L$853, 2, 0), "")</f>
        <v/>
      </c>
      <c r="E181" t="str">
        <f>IFERROR(VLOOKUP($C181, 'Base sheet'!$C$2:$L$853, 3, 0), "")</f>
        <v/>
      </c>
      <c r="F181" s="5" t="str">
        <f>IFERROR(VLOOKUP($C181, 'Base sheet'!$C$2:$L$853, 4, 0), "")</f>
        <v/>
      </c>
      <c r="G181" t="str">
        <f>IFERROR(VLOOKUP($C181, 'Base sheet'!$C$2:$L$853, 5, 0), "")</f>
        <v/>
      </c>
      <c r="H181" s="4" t="str">
        <f>IFERROR(VLOOKUP($C181, 'Base sheet'!$C$2:$L$853, 6, 0), "")</f>
        <v/>
      </c>
      <c r="I181" t="str">
        <f>IFERROR(VLOOKUP($C181, 'Base sheet'!$C$2:$L$853, 7, 0), "")</f>
        <v/>
      </c>
      <c r="J181" t="str">
        <f>IFERROR(VLOOKUP($C181, 'Base sheet'!$C$2:$L$853, 8, 0), "")</f>
        <v/>
      </c>
      <c r="K181" t="str">
        <f>IFERROR(VLOOKUP($C181, 'Base sheet'!$C$2:$L$853, 9, 0), "")</f>
        <v/>
      </c>
      <c r="L181" t="str">
        <f>IFERROR(IF(VLOOKUP($C181, 'Base sheet'!$C$2:$L$853, 10, 0) = 0, "", VLOOKUP($C181, 'Base sheet'!$C$2:$L$853, 10, 0)), "")</f>
        <v/>
      </c>
    </row>
    <row r="182" spans="3:12" x14ac:dyDescent="0.2">
      <c r="C182" s="7" t="str">
        <f t="shared" si="2"/>
        <v>.</v>
      </c>
      <c r="D182" t="str">
        <f>IFERROR(VLOOKUP($C182, 'Base sheet'!$C$2:$L$853, 2, 0), "")</f>
        <v/>
      </c>
      <c r="E182" t="str">
        <f>IFERROR(VLOOKUP($C182, 'Base sheet'!$C$2:$L$853, 3, 0), "")</f>
        <v/>
      </c>
      <c r="F182" s="5" t="str">
        <f>IFERROR(VLOOKUP($C182, 'Base sheet'!$C$2:$L$853, 4, 0), "")</f>
        <v/>
      </c>
      <c r="G182" t="str">
        <f>IFERROR(VLOOKUP($C182, 'Base sheet'!$C$2:$L$853, 5, 0), "")</f>
        <v/>
      </c>
      <c r="H182" s="4" t="str">
        <f>IFERROR(VLOOKUP($C182, 'Base sheet'!$C$2:$L$853, 6, 0), "")</f>
        <v/>
      </c>
      <c r="I182" t="str">
        <f>IFERROR(VLOOKUP($C182, 'Base sheet'!$C$2:$L$853, 7, 0), "")</f>
        <v/>
      </c>
      <c r="J182" t="str">
        <f>IFERROR(VLOOKUP($C182, 'Base sheet'!$C$2:$L$853, 8, 0), "")</f>
        <v/>
      </c>
      <c r="K182" t="str">
        <f>IFERROR(VLOOKUP($C182, 'Base sheet'!$C$2:$L$853, 9, 0), "")</f>
        <v/>
      </c>
      <c r="L182" t="str">
        <f>IFERROR(IF(VLOOKUP($C182, 'Base sheet'!$C$2:$L$853, 10, 0) = 0, "", VLOOKUP($C182, 'Base sheet'!$C$2:$L$853, 10, 0)), "")</f>
        <v/>
      </c>
    </row>
    <row r="183" spans="3:12" x14ac:dyDescent="0.2">
      <c r="C183" s="7" t="str">
        <f t="shared" si="2"/>
        <v>.</v>
      </c>
      <c r="D183" t="str">
        <f>IFERROR(VLOOKUP($C183, 'Base sheet'!$C$2:$L$853, 2, 0), "")</f>
        <v/>
      </c>
      <c r="E183" t="str">
        <f>IFERROR(VLOOKUP($C183, 'Base sheet'!$C$2:$L$853, 3, 0), "")</f>
        <v/>
      </c>
      <c r="F183" s="5" t="str">
        <f>IFERROR(VLOOKUP($C183, 'Base sheet'!$C$2:$L$853, 4, 0), "")</f>
        <v/>
      </c>
      <c r="G183" t="str">
        <f>IFERROR(VLOOKUP($C183, 'Base sheet'!$C$2:$L$853, 5, 0), "")</f>
        <v/>
      </c>
      <c r="H183" s="4" t="str">
        <f>IFERROR(VLOOKUP($C183, 'Base sheet'!$C$2:$L$853, 6, 0), "")</f>
        <v/>
      </c>
      <c r="I183" t="str">
        <f>IFERROR(VLOOKUP($C183, 'Base sheet'!$C$2:$L$853, 7, 0), "")</f>
        <v/>
      </c>
      <c r="J183" t="str">
        <f>IFERROR(VLOOKUP($C183, 'Base sheet'!$C$2:$L$853, 8, 0), "")</f>
        <v/>
      </c>
      <c r="K183" t="str">
        <f>IFERROR(VLOOKUP($C183, 'Base sheet'!$C$2:$L$853, 9, 0), "")</f>
        <v/>
      </c>
      <c r="L183" t="str">
        <f>IFERROR(IF(VLOOKUP($C183, 'Base sheet'!$C$2:$L$853, 10, 0) = 0, "", VLOOKUP($C183, 'Base sheet'!$C$2:$L$853, 10, 0)), "")</f>
        <v/>
      </c>
    </row>
    <row r="184" spans="3:12" x14ac:dyDescent="0.2">
      <c r="C184" s="7" t="str">
        <f t="shared" si="2"/>
        <v>.</v>
      </c>
      <c r="D184" t="str">
        <f>IFERROR(VLOOKUP($C184, 'Base sheet'!$C$2:$L$853, 2, 0), "")</f>
        <v/>
      </c>
      <c r="E184" t="str">
        <f>IFERROR(VLOOKUP($C184, 'Base sheet'!$C$2:$L$853, 3, 0), "")</f>
        <v/>
      </c>
      <c r="F184" s="5" t="str">
        <f>IFERROR(VLOOKUP($C184, 'Base sheet'!$C$2:$L$853, 4, 0), "")</f>
        <v/>
      </c>
      <c r="G184" t="str">
        <f>IFERROR(VLOOKUP($C184, 'Base sheet'!$C$2:$L$853, 5, 0), "")</f>
        <v/>
      </c>
      <c r="H184" s="4" t="str">
        <f>IFERROR(VLOOKUP($C184, 'Base sheet'!$C$2:$L$853, 6, 0), "")</f>
        <v/>
      </c>
      <c r="I184" t="str">
        <f>IFERROR(VLOOKUP($C184, 'Base sheet'!$C$2:$L$853, 7, 0), "")</f>
        <v/>
      </c>
      <c r="J184" t="str">
        <f>IFERROR(VLOOKUP($C184, 'Base sheet'!$C$2:$L$853, 8, 0), "")</f>
        <v/>
      </c>
      <c r="K184" t="str">
        <f>IFERROR(VLOOKUP($C184, 'Base sheet'!$C$2:$L$853, 9, 0), "")</f>
        <v/>
      </c>
      <c r="L184" t="str">
        <f>IFERROR(IF(VLOOKUP($C184, 'Base sheet'!$C$2:$L$853, 10, 0) = 0, "", VLOOKUP($C184, 'Base sheet'!$C$2:$L$853, 10, 0)), "")</f>
        <v/>
      </c>
    </row>
    <row r="185" spans="3:12" x14ac:dyDescent="0.2">
      <c r="C185" s="7" t="str">
        <f t="shared" si="2"/>
        <v>.</v>
      </c>
      <c r="D185" t="str">
        <f>IFERROR(VLOOKUP($C185, 'Base sheet'!$C$2:$L$853, 2, 0), "")</f>
        <v/>
      </c>
      <c r="E185" t="str">
        <f>IFERROR(VLOOKUP($C185, 'Base sheet'!$C$2:$L$853, 3, 0), "")</f>
        <v/>
      </c>
      <c r="F185" s="5" t="str">
        <f>IFERROR(VLOOKUP($C185, 'Base sheet'!$C$2:$L$853, 4, 0), "")</f>
        <v/>
      </c>
      <c r="G185" t="str">
        <f>IFERROR(VLOOKUP($C185, 'Base sheet'!$C$2:$L$853, 5, 0), "")</f>
        <v/>
      </c>
      <c r="H185" s="4" t="str">
        <f>IFERROR(VLOOKUP($C185, 'Base sheet'!$C$2:$L$853, 6, 0), "")</f>
        <v/>
      </c>
      <c r="I185" t="str">
        <f>IFERROR(VLOOKUP($C185, 'Base sheet'!$C$2:$L$853, 7, 0), "")</f>
        <v/>
      </c>
      <c r="J185" t="str">
        <f>IFERROR(VLOOKUP($C185, 'Base sheet'!$C$2:$L$853, 8, 0), "")</f>
        <v/>
      </c>
      <c r="K185" t="str">
        <f>IFERROR(VLOOKUP($C185, 'Base sheet'!$C$2:$L$853, 9, 0), "")</f>
        <v/>
      </c>
      <c r="L185" t="str">
        <f>IFERROR(IF(VLOOKUP($C185, 'Base sheet'!$C$2:$L$853, 10, 0) = 0, "", VLOOKUP($C185, 'Base sheet'!$C$2:$L$853, 10, 0)), "")</f>
        <v/>
      </c>
    </row>
    <row r="186" spans="3:12" x14ac:dyDescent="0.2">
      <c r="C186" s="7" t="str">
        <f t="shared" si="2"/>
        <v>.</v>
      </c>
      <c r="D186" t="str">
        <f>IFERROR(VLOOKUP($C186, 'Base sheet'!$C$2:$L$853, 2, 0), "")</f>
        <v/>
      </c>
      <c r="E186" t="str">
        <f>IFERROR(VLOOKUP($C186, 'Base sheet'!$C$2:$L$853, 3, 0), "")</f>
        <v/>
      </c>
      <c r="F186" s="5" t="str">
        <f>IFERROR(VLOOKUP($C186, 'Base sheet'!$C$2:$L$853, 4, 0), "")</f>
        <v/>
      </c>
      <c r="G186" t="str">
        <f>IFERROR(VLOOKUP($C186, 'Base sheet'!$C$2:$L$853, 5, 0), "")</f>
        <v/>
      </c>
      <c r="H186" s="4" t="str">
        <f>IFERROR(VLOOKUP($C186, 'Base sheet'!$C$2:$L$853, 6, 0), "")</f>
        <v/>
      </c>
      <c r="I186" t="str">
        <f>IFERROR(VLOOKUP($C186, 'Base sheet'!$C$2:$L$853, 7, 0), "")</f>
        <v/>
      </c>
      <c r="J186" t="str">
        <f>IFERROR(VLOOKUP($C186, 'Base sheet'!$C$2:$L$853, 8, 0), "")</f>
        <v/>
      </c>
      <c r="K186" t="str">
        <f>IFERROR(VLOOKUP($C186, 'Base sheet'!$C$2:$L$853, 9, 0), "")</f>
        <v/>
      </c>
      <c r="L186" t="str">
        <f>IFERROR(IF(VLOOKUP($C186, 'Base sheet'!$C$2:$L$853, 10, 0) = 0, "", VLOOKUP($C186, 'Base sheet'!$C$2:$L$853, 10, 0)), "")</f>
        <v/>
      </c>
    </row>
    <row r="187" spans="3:12" x14ac:dyDescent="0.2">
      <c r="C187" s="7" t="str">
        <f t="shared" si="2"/>
        <v>.</v>
      </c>
      <c r="D187" t="str">
        <f>IFERROR(VLOOKUP($C187, 'Base sheet'!$C$2:$L$853, 2, 0), "")</f>
        <v/>
      </c>
      <c r="E187" t="str">
        <f>IFERROR(VLOOKUP($C187, 'Base sheet'!$C$2:$L$853, 3, 0), "")</f>
        <v/>
      </c>
      <c r="F187" s="5" t="str">
        <f>IFERROR(VLOOKUP($C187, 'Base sheet'!$C$2:$L$853, 4, 0), "")</f>
        <v/>
      </c>
      <c r="G187" t="str">
        <f>IFERROR(VLOOKUP($C187, 'Base sheet'!$C$2:$L$853, 5, 0), "")</f>
        <v/>
      </c>
      <c r="H187" s="4" t="str">
        <f>IFERROR(VLOOKUP($C187, 'Base sheet'!$C$2:$L$853, 6, 0), "")</f>
        <v/>
      </c>
      <c r="I187" t="str">
        <f>IFERROR(VLOOKUP($C187, 'Base sheet'!$C$2:$L$853, 7, 0), "")</f>
        <v/>
      </c>
      <c r="J187" t="str">
        <f>IFERROR(VLOOKUP($C187, 'Base sheet'!$C$2:$L$853, 8, 0), "")</f>
        <v/>
      </c>
      <c r="K187" t="str">
        <f>IFERROR(VLOOKUP($C187, 'Base sheet'!$C$2:$L$853, 9, 0), "")</f>
        <v/>
      </c>
      <c r="L187" t="str">
        <f>IFERROR(IF(VLOOKUP($C187, 'Base sheet'!$C$2:$L$853, 10, 0) = 0, "", VLOOKUP($C187, 'Base sheet'!$C$2:$L$853, 10, 0)), "")</f>
        <v/>
      </c>
    </row>
    <row r="188" spans="3:12" x14ac:dyDescent="0.2">
      <c r="C188" s="7" t="str">
        <f t="shared" si="2"/>
        <v>.</v>
      </c>
      <c r="D188" t="str">
        <f>IFERROR(VLOOKUP($C188, 'Base sheet'!$C$2:$L$853, 2, 0), "")</f>
        <v/>
      </c>
      <c r="E188" t="str">
        <f>IFERROR(VLOOKUP($C188, 'Base sheet'!$C$2:$L$853, 3, 0), "")</f>
        <v/>
      </c>
      <c r="F188" s="5" t="str">
        <f>IFERROR(VLOOKUP($C188, 'Base sheet'!$C$2:$L$853, 4, 0), "")</f>
        <v/>
      </c>
      <c r="G188" t="str">
        <f>IFERROR(VLOOKUP($C188, 'Base sheet'!$C$2:$L$853, 5, 0), "")</f>
        <v/>
      </c>
      <c r="H188" s="4" t="str">
        <f>IFERROR(VLOOKUP($C188, 'Base sheet'!$C$2:$L$853, 6, 0), "")</f>
        <v/>
      </c>
      <c r="I188" t="str">
        <f>IFERROR(VLOOKUP($C188, 'Base sheet'!$C$2:$L$853, 7, 0), "")</f>
        <v/>
      </c>
      <c r="J188" t="str">
        <f>IFERROR(VLOOKUP($C188, 'Base sheet'!$C$2:$L$853, 8, 0), "")</f>
        <v/>
      </c>
      <c r="K188" t="str">
        <f>IFERROR(VLOOKUP($C188, 'Base sheet'!$C$2:$L$853, 9, 0), "")</f>
        <v/>
      </c>
      <c r="L188" t="str">
        <f>IFERROR(IF(VLOOKUP($C188, 'Base sheet'!$C$2:$L$853, 10, 0) = 0, "", VLOOKUP($C188, 'Base sheet'!$C$2:$L$853, 10, 0)), "")</f>
        <v/>
      </c>
    </row>
    <row r="189" spans="3:12" x14ac:dyDescent="0.2">
      <c r="C189" s="7" t="str">
        <f t="shared" si="2"/>
        <v>.</v>
      </c>
      <c r="D189" t="str">
        <f>IFERROR(VLOOKUP($C189, 'Base sheet'!$C$2:$L$853, 2, 0), "")</f>
        <v/>
      </c>
      <c r="E189" t="str">
        <f>IFERROR(VLOOKUP($C189, 'Base sheet'!$C$2:$L$853, 3, 0), "")</f>
        <v/>
      </c>
      <c r="F189" s="5" t="str">
        <f>IFERROR(VLOOKUP($C189, 'Base sheet'!$C$2:$L$853, 4, 0), "")</f>
        <v/>
      </c>
      <c r="G189" t="str">
        <f>IFERROR(VLOOKUP($C189, 'Base sheet'!$C$2:$L$853, 5, 0), "")</f>
        <v/>
      </c>
      <c r="H189" s="4" t="str">
        <f>IFERROR(VLOOKUP($C189, 'Base sheet'!$C$2:$L$853, 6, 0), "")</f>
        <v/>
      </c>
      <c r="I189" t="str">
        <f>IFERROR(VLOOKUP($C189, 'Base sheet'!$C$2:$L$853, 7, 0), "")</f>
        <v/>
      </c>
      <c r="J189" t="str">
        <f>IFERROR(VLOOKUP($C189, 'Base sheet'!$C$2:$L$853, 8, 0), "")</f>
        <v/>
      </c>
      <c r="K189" t="str">
        <f>IFERROR(VLOOKUP($C189, 'Base sheet'!$C$2:$L$853, 9, 0), "")</f>
        <v/>
      </c>
      <c r="L189" t="str">
        <f>IFERROR(IF(VLOOKUP($C189, 'Base sheet'!$C$2:$L$853, 10, 0) = 0, "", VLOOKUP($C189, 'Base sheet'!$C$2:$L$853, 10, 0)), "")</f>
        <v/>
      </c>
    </row>
    <row r="190" spans="3:12" x14ac:dyDescent="0.2">
      <c r="C190" s="7" t="str">
        <f t="shared" ref="C190:C253" si="3">A190&amp;"."&amp;B190</f>
        <v>.</v>
      </c>
      <c r="D190" t="str">
        <f>IFERROR(VLOOKUP($C190, 'Base sheet'!$C$2:$L$853, 2, 0), "")</f>
        <v/>
      </c>
      <c r="E190" t="str">
        <f>IFERROR(VLOOKUP($C190, 'Base sheet'!$C$2:$L$853, 3, 0), "")</f>
        <v/>
      </c>
      <c r="F190" s="5" t="str">
        <f>IFERROR(VLOOKUP($C190, 'Base sheet'!$C$2:$L$853, 4, 0), "")</f>
        <v/>
      </c>
      <c r="G190" t="str">
        <f>IFERROR(VLOOKUP($C190, 'Base sheet'!$C$2:$L$853, 5, 0), "")</f>
        <v/>
      </c>
      <c r="H190" s="4" t="str">
        <f>IFERROR(VLOOKUP($C190, 'Base sheet'!$C$2:$L$853, 6, 0), "")</f>
        <v/>
      </c>
      <c r="I190" t="str">
        <f>IFERROR(VLOOKUP($C190, 'Base sheet'!$C$2:$L$853, 7, 0), "")</f>
        <v/>
      </c>
      <c r="J190" t="str">
        <f>IFERROR(VLOOKUP($C190, 'Base sheet'!$C$2:$L$853, 8, 0), "")</f>
        <v/>
      </c>
      <c r="K190" t="str">
        <f>IFERROR(VLOOKUP($C190, 'Base sheet'!$C$2:$L$853, 9, 0), "")</f>
        <v/>
      </c>
      <c r="L190" t="str">
        <f>IFERROR(IF(VLOOKUP($C190, 'Base sheet'!$C$2:$L$853, 10, 0) = 0, "", VLOOKUP($C190, 'Base sheet'!$C$2:$L$853, 10, 0)), "")</f>
        <v/>
      </c>
    </row>
    <row r="191" spans="3:12" x14ac:dyDescent="0.2">
      <c r="C191" s="7" t="str">
        <f t="shared" si="3"/>
        <v>.</v>
      </c>
      <c r="D191" t="str">
        <f>IFERROR(VLOOKUP($C191, 'Base sheet'!$C$2:$L$853, 2, 0), "")</f>
        <v/>
      </c>
      <c r="E191" t="str">
        <f>IFERROR(VLOOKUP($C191, 'Base sheet'!$C$2:$L$853, 3, 0), "")</f>
        <v/>
      </c>
      <c r="F191" s="5" t="str">
        <f>IFERROR(VLOOKUP($C191, 'Base sheet'!$C$2:$L$853, 4, 0), "")</f>
        <v/>
      </c>
      <c r="G191" t="str">
        <f>IFERROR(VLOOKUP($C191, 'Base sheet'!$C$2:$L$853, 5, 0), "")</f>
        <v/>
      </c>
      <c r="H191" s="4" t="str">
        <f>IFERROR(VLOOKUP($C191, 'Base sheet'!$C$2:$L$853, 6, 0), "")</f>
        <v/>
      </c>
      <c r="I191" t="str">
        <f>IFERROR(VLOOKUP($C191, 'Base sheet'!$C$2:$L$853, 7, 0), "")</f>
        <v/>
      </c>
      <c r="J191" t="str">
        <f>IFERROR(VLOOKUP($C191, 'Base sheet'!$C$2:$L$853, 8, 0), "")</f>
        <v/>
      </c>
      <c r="K191" t="str">
        <f>IFERROR(VLOOKUP($C191, 'Base sheet'!$C$2:$L$853, 9, 0), "")</f>
        <v/>
      </c>
      <c r="L191" t="str">
        <f>IFERROR(IF(VLOOKUP($C191, 'Base sheet'!$C$2:$L$853, 10, 0) = 0, "", VLOOKUP($C191, 'Base sheet'!$C$2:$L$853, 10, 0)), "")</f>
        <v/>
      </c>
    </row>
    <row r="192" spans="3:12" x14ac:dyDescent="0.2">
      <c r="C192" s="7" t="str">
        <f t="shared" si="3"/>
        <v>.</v>
      </c>
      <c r="D192" t="str">
        <f>IFERROR(VLOOKUP($C192, 'Base sheet'!$C$2:$L$853, 2, 0), "")</f>
        <v/>
      </c>
      <c r="E192" t="str">
        <f>IFERROR(VLOOKUP($C192, 'Base sheet'!$C$2:$L$853, 3, 0), "")</f>
        <v/>
      </c>
      <c r="F192" s="5" t="str">
        <f>IFERROR(VLOOKUP($C192, 'Base sheet'!$C$2:$L$853, 4, 0), "")</f>
        <v/>
      </c>
      <c r="G192" t="str">
        <f>IFERROR(VLOOKUP($C192, 'Base sheet'!$C$2:$L$853, 5, 0), "")</f>
        <v/>
      </c>
      <c r="H192" s="4" t="str">
        <f>IFERROR(VLOOKUP($C192, 'Base sheet'!$C$2:$L$853, 6, 0), "")</f>
        <v/>
      </c>
      <c r="I192" t="str">
        <f>IFERROR(VLOOKUP($C192, 'Base sheet'!$C$2:$L$853, 7, 0), "")</f>
        <v/>
      </c>
      <c r="J192" t="str">
        <f>IFERROR(VLOOKUP($C192, 'Base sheet'!$C$2:$L$853, 8, 0), "")</f>
        <v/>
      </c>
      <c r="K192" t="str">
        <f>IFERROR(VLOOKUP($C192, 'Base sheet'!$C$2:$L$853, 9, 0), "")</f>
        <v/>
      </c>
      <c r="L192" t="str">
        <f>IFERROR(IF(VLOOKUP($C192, 'Base sheet'!$C$2:$L$853, 10, 0) = 0, "", VLOOKUP($C192, 'Base sheet'!$C$2:$L$853, 10, 0)), "")</f>
        <v/>
      </c>
    </row>
    <row r="193" spans="3:12" x14ac:dyDescent="0.2">
      <c r="C193" s="7" t="str">
        <f t="shared" si="3"/>
        <v>.</v>
      </c>
      <c r="D193" t="str">
        <f>IFERROR(VLOOKUP($C193, 'Base sheet'!$C$2:$L$853, 2, 0), "")</f>
        <v/>
      </c>
      <c r="E193" t="str">
        <f>IFERROR(VLOOKUP($C193, 'Base sheet'!$C$2:$L$853, 3, 0), "")</f>
        <v/>
      </c>
      <c r="F193" s="5" t="str">
        <f>IFERROR(VLOOKUP($C193, 'Base sheet'!$C$2:$L$853, 4, 0), "")</f>
        <v/>
      </c>
      <c r="G193" t="str">
        <f>IFERROR(VLOOKUP($C193, 'Base sheet'!$C$2:$L$853, 5, 0), "")</f>
        <v/>
      </c>
      <c r="H193" s="4" t="str">
        <f>IFERROR(VLOOKUP($C193, 'Base sheet'!$C$2:$L$853, 6, 0), "")</f>
        <v/>
      </c>
      <c r="I193" t="str">
        <f>IFERROR(VLOOKUP($C193, 'Base sheet'!$C$2:$L$853, 7, 0), "")</f>
        <v/>
      </c>
      <c r="J193" t="str">
        <f>IFERROR(VLOOKUP($C193, 'Base sheet'!$C$2:$L$853, 8, 0), "")</f>
        <v/>
      </c>
      <c r="K193" t="str">
        <f>IFERROR(VLOOKUP($C193, 'Base sheet'!$C$2:$L$853, 9, 0), "")</f>
        <v/>
      </c>
      <c r="L193" t="str">
        <f>IFERROR(IF(VLOOKUP($C193, 'Base sheet'!$C$2:$L$853, 10, 0) = 0, "", VLOOKUP($C193, 'Base sheet'!$C$2:$L$853, 10, 0)), "")</f>
        <v/>
      </c>
    </row>
    <row r="194" spans="3:12" x14ac:dyDescent="0.2">
      <c r="C194" s="7" t="str">
        <f t="shared" si="3"/>
        <v>.</v>
      </c>
      <c r="D194" t="str">
        <f>IFERROR(VLOOKUP($C194, 'Base sheet'!$C$2:$L$853, 2, 0), "")</f>
        <v/>
      </c>
      <c r="E194" t="str">
        <f>IFERROR(VLOOKUP($C194, 'Base sheet'!$C$2:$L$853, 3, 0), "")</f>
        <v/>
      </c>
      <c r="F194" s="5" t="str">
        <f>IFERROR(VLOOKUP($C194, 'Base sheet'!$C$2:$L$853, 4, 0), "")</f>
        <v/>
      </c>
      <c r="G194" t="str">
        <f>IFERROR(VLOOKUP($C194, 'Base sheet'!$C$2:$L$853, 5, 0), "")</f>
        <v/>
      </c>
      <c r="H194" s="4" t="str">
        <f>IFERROR(VLOOKUP($C194, 'Base sheet'!$C$2:$L$853, 6, 0), "")</f>
        <v/>
      </c>
      <c r="I194" t="str">
        <f>IFERROR(VLOOKUP($C194, 'Base sheet'!$C$2:$L$853, 7, 0), "")</f>
        <v/>
      </c>
      <c r="J194" t="str">
        <f>IFERROR(VLOOKUP($C194, 'Base sheet'!$C$2:$L$853, 8, 0), "")</f>
        <v/>
      </c>
      <c r="K194" t="str">
        <f>IFERROR(VLOOKUP($C194, 'Base sheet'!$C$2:$L$853, 9, 0), "")</f>
        <v/>
      </c>
      <c r="L194" t="str">
        <f>IFERROR(IF(VLOOKUP($C194, 'Base sheet'!$C$2:$L$853, 10, 0) = 0, "", VLOOKUP($C194, 'Base sheet'!$C$2:$L$853, 10, 0)), "")</f>
        <v/>
      </c>
    </row>
    <row r="195" spans="3:12" x14ac:dyDescent="0.2">
      <c r="C195" s="7" t="str">
        <f t="shared" si="3"/>
        <v>.</v>
      </c>
      <c r="D195" t="str">
        <f>IFERROR(VLOOKUP($C195, 'Base sheet'!$C$2:$L$853, 2, 0), "")</f>
        <v/>
      </c>
      <c r="E195" t="str">
        <f>IFERROR(VLOOKUP($C195, 'Base sheet'!$C$2:$L$853, 3, 0), "")</f>
        <v/>
      </c>
      <c r="F195" s="5" t="str">
        <f>IFERROR(VLOOKUP($C195, 'Base sheet'!$C$2:$L$853, 4, 0), "")</f>
        <v/>
      </c>
      <c r="G195" t="str">
        <f>IFERROR(VLOOKUP($C195, 'Base sheet'!$C$2:$L$853, 5, 0), "")</f>
        <v/>
      </c>
      <c r="H195" s="4" t="str">
        <f>IFERROR(VLOOKUP($C195, 'Base sheet'!$C$2:$L$853, 6, 0), "")</f>
        <v/>
      </c>
      <c r="I195" t="str">
        <f>IFERROR(VLOOKUP($C195, 'Base sheet'!$C$2:$L$853, 7, 0), "")</f>
        <v/>
      </c>
      <c r="J195" t="str">
        <f>IFERROR(VLOOKUP($C195, 'Base sheet'!$C$2:$L$853, 8, 0), "")</f>
        <v/>
      </c>
      <c r="K195" t="str">
        <f>IFERROR(VLOOKUP($C195, 'Base sheet'!$C$2:$L$853, 9, 0), "")</f>
        <v/>
      </c>
      <c r="L195" t="str">
        <f>IFERROR(IF(VLOOKUP($C195, 'Base sheet'!$C$2:$L$853, 10, 0) = 0, "", VLOOKUP($C195, 'Base sheet'!$C$2:$L$853, 10, 0)), "")</f>
        <v/>
      </c>
    </row>
    <row r="196" spans="3:12" x14ac:dyDescent="0.2">
      <c r="C196" s="7" t="str">
        <f t="shared" si="3"/>
        <v>.</v>
      </c>
      <c r="D196" t="str">
        <f>IFERROR(VLOOKUP($C196, 'Base sheet'!$C$2:$L$853, 2, 0), "")</f>
        <v/>
      </c>
      <c r="E196" t="str">
        <f>IFERROR(VLOOKUP($C196, 'Base sheet'!$C$2:$L$853, 3, 0), "")</f>
        <v/>
      </c>
      <c r="F196" s="5" t="str">
        <f>IFERROR(VLOOKUP($C196, 'Base sheet'!$C$2:$L$853, 4, 0), "")</f>
        <v/>
      </c>
      <c r="G196" t="str">
        <f>IFERROR(VLOOKUP($C196, 'Base sheet'!$C$2:$L$853, 5, 0), "")</f>
        <v/>
      </c>
      <c r="H196" s="4" t="str">
        <f>IFERROR(VLOOKUP($C196, 'Base sheet'!$C$2:$L$853, 6, 0), "")</f>
        <v/>
      </c>
      <c r="I196" t="str">
        <f>IFERROR(VLOOKUP($C196, 'Base sheet'!$C$2:$L$853, 7, 0), "")</f>
        <v/>
      </c>
      <c r="J196" t="str">
        <f>IFERROR(VLOOKUP($C196, 'Base sheet'!$C$2:$L$853, 8, 0), "")</f>
        <v/>
      </c>
      <c r="K196" t="str">
        <f>IFERROR(VLOOKUP($C196, 'Base sheet'!$C$2:$L$853, 9, 0), "")</f>
        <v/>
      </c>
      <c r="L196" t="str">
        <f>IFERROR(IF(VLOOKUP($C196, 'Base sheet'!$C$2:$L$853, 10, 0) = 0, "", VLOOKUP($C196, 'Base sheet'!$C$2:$L$853, 10, 0)), "")</f>
        <v/>
      </c>
    </row>
    <row r="197" spans="3:12" x14ac:dyDescent="0.2">
      <c r="C197" s="7" t="str">
        <f t="shared" si="3"/>
        <v>.</v>
      </c>
      <c r="D197" t="str">
        <f>IFERROR(VLOOKUP($C197, 'Base sheet'!$C$2:$L$853, 2, 0), "")</f>
        <v/>
      </c>
      <c r="E197" t="str">
        <f>IFERROR(VLOOKUP($C197, 'Base sheet'!$C$2:$L$853, 3, 0), "")</f>
        <v/>
      </c>
      <c r="F197" s="5" t="str">
        <f>IFERROR(VLOOKUP($C197, 'Base sheet'!$C$2:$L$853, 4, 0), "")</f>
        <v/>
      </c>
      <c r="G197" t="str">
        <f>IFERROR(VLOOKUP($C197, 'Base sheet'!$C$2:$L$853, 5, 0), "")</f>
        <v/>
      </c>
      <c r="H197" s="4" t="str">
        <f>IFERROR(VLOOKUP($C197, 'Base sheet'!$C$2:$L$853, 6, 0), "")</f>
        <v/>
      </c>
      <c r="I197" t="str">
        <f>IFERROR(VLOOKUP($C197, 'Base sheet'!$C$2:$L$853, 7, 0), "")</f>
        <v/>
      </c>
      <c r="J197" t="str">
        <f>IFERROR(VLOOKUP($C197, 'Base sheet'!$C$2:$L$853, 8, 0), "")</f>
        <v/>
      </c>
      <c r="K197" t="str">
        <f>IFERROR(VLOOKUP($C197, 'Base sheet'!$C$2:$L$853, 9, 0), "")</f>
        <v/>
      </c>
      <c r="L197" t="str">
        <f>IFERROR(IF(VLOOKUP($C197, 'Base sheet'!$C$2:$L$853, 10, 0) = 0, "", VLOOKUP($C197, 'Base sheet'!$C$2:$L$853, 10, 0)), "")</f>
        <v/>
      </c>
    </row>
    <row r="198" spans="3:12" x14ac:dyDescent="0.2">
      <c r="C198" s="7" t="str">
        <f t="shared" si="3"/>
        <v>.</v>
      </c>
      <c r="D198" t="str">
        <f>IFERROR(VLOOKUP($C198, 'Base sheet'!$C$2:$L$853, 2, 0), "")</f>
        <v/>
      </c>
      <c r="E198" t="str">
        <f>IFERROR(VLOOKUP($C198, 'Base sheet'!$C$2:$L$853, 3, 0), "")</f>
        <v/>
      </c>
      <c r="F198" s="5" t="str">
        <f>IFERROR(VLOOKUP($C198, 'Base sheet'!$C$2:$L$853, 4, 0), "")</f>
        <v/>
      </c>
      <c r="G198" t="str">
        <f>IFERROR(VLOOKUP($C198, 'Base sheet'!$C$2:$L$853, 5, 0), "")</f>
        <v/>
      </c>
      <c r="H198" s="4" t="str">
        <f>IFERROR(VLOOKUP($C198, 'Base sheet'!$C$2:$L$853, 6, 0), "")</f>
        <v/>
      </c>
      <c r="I198" t="str">
        <f>IFERROR(VLOOKUP($C198, 'Base sheet'!$C$2:$L$853, 7, 0), "")</f>
        <v/>
      </c>
      <c r="J198" t="str">
        <f>IFERROR(VLOOKUP($C198, 'Base sheet'!$C$2:$L$853, 8, 0), "")</f>
        <v/>
      </c>
      <c r="K198" t="str">
        <f>IFERROR(VLOOKUP($C198, 'Base sheet'!$C$2:$L$853, 9, 0), "")</f>
        <v/>
      </c>
      <c r="L198" t="str">
        <f>IFERROR(IF(VLOOKUP($C198, 'Base sheet'!$C$2:$L$853, 10, 0) = 0, "", VLOOKUP($C198, 'Base sheet'!$C$2:$L$853, 10, 0)), "")</f>
        <v/>
      </c>
    </row>
    <row r="199" spans="3:12" x14ac:dyDescent="0.2">
      <c r="C199" s="7" t="str">
        <f t="shared" si="3"/>
        <v>.</v>
      </c>
      <c r="D199" t="str">
        <f>IFERROR(VLOOKUP($C199, 'Base sheet'!$C$2:$L$853, 2, 0), "")</f>
        <v/>
      </c>
      <c r="E199" t="str">
        <f>IFERROR(VLOOKUP($C199, 'Base sheet'!$C$2:$L$853, 3, 0), "")</f>
        <v/>
      </c>
      <c r="F199" s="5" t="str">
        <f>IFERROR(VLOOKUP($C199, 'Base sheet'!$C$2:$L$853, 4, 0), "")</f>
        <v/>
      </c>
      <c r="G199" t="str">
        <f>IFERROR(VLOOKUP($C199, 'Base sheet'!$C$2:$L$853, 5, 0), "")</f>
        <v/>
      </c>
      <c r="H199" s="4" t="str">
        <f>IFERROR(VLOOKUP($C199, 'Base sheet'!$C$2:$L$853, 6, 0), "")</f>
        <v/>
      </c>
      <c r="I199" t="str">
        <f>IFERROR(VLOOKUP($C199, 'Base sheet'!$C$2:$L$853, 7, 0), "")</f>
        <v/>
      </c>
      <c r="J199" t="str">
        <f>IFERROR(VLOOKUP($C199, 'Base sheet'!$C$2:$L$853, 8, 0), "")</f>
        <v/>
      </c>
      <c r="K199" t="str">
        <f>IFERROR(VLOOKUP($C199, 'Base sheet'!$C$2:$L$853, 9, 0), "")</f>
        <v/>
      </c>
      <c r="L199" t="str">
        <f>IFERROR(IF(VLOOKUP($C199, 'Base sheet'!$C$2:$L$853, 10, 0) = 0, "", VLOOKUP($C199, 'Base sheet'!$C$2:$L$853, 10, 0)), "")</f>
        <v/>
      </c>
    </row>
    <row r="200" spans="3:12" x14ac:dyDescent="0.2">
      <c r="C200" s="7" t="str">
        <f t="shared" si="3"/>
        <v>.</v>
      </c>
    </row>
    <row r="201" spans="3:12" x14ac:dyDescent="0.2">
      <c r="C201" s="7" t="str">
        <f t="shared" si="3"/>
        <v>.</v>
      </c>
    </row>
    <row r="202" spans="3:12" x14ac:dyDescent="0.2">
      <c r="C202" s="7" t="str">
        <f t="shared" si="3"/>
        <v>.</v>
      </c>
    </row>
    <row r="203" spans="3:12" x14ac:dyDescent="0.2">
      <c r="C203" s="7" t="str">
        <f t="shared" si="3"/>
        <v>.</v>
      </c>
    </row>
    <row r="204" spans="3:12" x14ac:dyDescent="0.2">
      <c r="C204" s="7" t="str">
        <f t="shared" si="3"/>
        <v>.</v>
      </c>
    </row>
    <row r="205" spans="3:12" x14ac:dyDescent="0.2">
      <c r="C205" s="7" t="str">
        <f t="shared" si="3"/>
        <v>.</v>
      </c>
    </row>
    <row r="206" spans="3:12" x14ac:dyDescent="0.2">
      <c r="C206" s="7" t="str">
        <f t="shared" si="3"/>
        <v>.</v>
      </c>
    </row>
    <row r="207" spans="3:12" x14ac:dyDescent="0.2">
      <c r="C207" s="7" t="str">
        <f t="shared" si="3"/>
        <v>.</v>
      </c>
    </row>
    <row r="208" spans="3:12" x14ac:dyDescent="0.2">
      <c r="C208" s="7" t="str">
        <f t="shared" si="3"/>
        <v>.</v>
      </c>
    </row>
    <row r="209" spans="3:3" x14ac:dyDescent="0.2">
      <c r="C209" s="7" t="str">
        <f t="shared" si="3"/>
        <v>.</v>
      </c>
    </row>
    <row r="210" spans="3:3" x14ac:dyDescent="0.2">
      <c r="C210" s="7" t="str">
        <f t="shared" si="3"/>
        <v>.</v>
      </c>
    </row>
    <row r="211" spans="3:3" x14ac:dyDescent="0.2">
      <c r="C211" s="7" t="str">
        <f t="shared" si="3"/>
        <v>.</v>
      </c>
    </row>
    <row r="212" spans="3:3" x14ac:dyDescent="0.2">
      <c r="C212" s="7" t="str">
        <f t="shared" si="3"/>
        <v>.</v>
      </c>
    </row>
    <row r="213" spans="3:3" x14ac:dyDescent="0.2">
      <c r="C213" s="7" t="str">
        <f t="shared" si="3"/>
        <v>.</v>
      </c>
    </row>
    <row r="214" spans="3:3" x14ac:dyDescent="0.2">
      <c r="C214" s="7" t="str">
        <f t="shared" si="3"/>
        <v>.</v>
      </c>
    </row>
    <row r="215" spans="3:3" x14ac:dyDescent="0.2">
      <c r="C215" s="7" t="str">
        <f t="shared" si="3"/>
        <v>.</v>
      </c>
    </row>
    <row r="216" spans="3:3" x14ac:dyDescent="0.2">
      <c r="C216" s="7" t="str">
        <f t="shared" si="3"/>
        <v>.</v>
      </c>
    </row>
    <row r="217" spans="3:3" x14ac:dyDescent="0.2">
      <c r="C217" s="7" t="str">
        <f t="shared" si="3"/>
        <v>.</v>
      </c>
    </row>
    <row r="218" spans="3:3" x14ac:dyDescent="0.2">
      <c r="C218" s="7" t="str">
        <f t="shared" si="3"/>
        <v>.</v>
      </c>
    </row>
    <row r="219" spans="3:3" x14ac:dyDescent="0.2">
      <c r="C219" s="7" t="str">
        <f t="shared" si="3"/>
        <v>.</v>
      </c>
    </row>
    <row r="220" spans="3:3" x14ac:dyDescent="0.2">
      <c r="C220" s="7" t="str">
        <f t="shared" si="3"/>
        <v>.</v>
      </c>
    </row>
    <row r="221" spans="3:3" x14ac:dyDescent="0.2">
      <c r="C221" s="7" t="str">
        <f t="shared" si="3"/>
        <v>.</v>
      </c>
    </row>
    <row r="222" spans="3:3" x14ac:dyDescent="0.2">
      <c r="C222" s="7" t="str">
        <f t="shared" si="3"/>
        <v>.</v>
      </c>
    </row>
    <row r="223" spans="3:3" x14ac:dyDescent="0.2">
      <c r="C223" s="7" t="str">
        <f t="shared" si="3"/>
        <v>.</v>
      </c>
    </row>
    <row r="224" spans="3:3" x14ac:dyDescent="0.2">
      <c r="C224" s="7" t="str">
        <f t="shared" si="3"/>
        <v>.</v>
      </c>
    </row>
    <row r="225" spans="3:3" x14ac:dyDescent="0.2">
      <c r="C225" s="7" t="str">
        <f t="shared" si="3"/>
        <v>.</v>
      </c>
    </row>
    <row r="226" spans="3:3" x14ac:dyDescent="0.2">
      <c r="C226" s="7" t="str">
        <f t="shared" si="3"/>
        <v>.</v>
      </c>
    </row>
    <row r="227" spans="3:3" x14ac:dyDescent="0.2">
      <c r="C227" s="7" t="str">
        <f t="shared" si="3"/>
        <v>.</v>
      </c>
    </row>
    <row r="228" spans="3:3" x14ac:dyDescent="0.2">
      <c r="C228" s="7" t="str">
        <f t="shared" si="3"/>
        <v>.</v>
      </c>
    </row>
    <row r="229" spans="3:3" x14ac:dyDescent="0.2">
      <c r="C229" s="7" t="str">
        <f t="shared" si="3"/>
        <v>.</v>
      </c>
    </row>
    <row r="230" spans="3:3" x14ac:dyDescent="0.2">
      <c r="C230" s="7" t="str">
        <f t="shared" si="3"/>
        <v>.</v>
      </c>
    </row>
    <row r="231" spans="3:3" x14ac:dyDescent="0.2">
      <c r="C231" s="7" t="str">
        <f t="shared" si="3"/>
        <v>.</v>
      </c>
    </row>
    <row r="232" spans="3:3" x14ac:dyDescent="0.2">
      <c r="C232" s="7" t="str">
        <f t="shared" si="3"/>
        <v>.</v>
      </c>
    </row>
    <row r="233" spans="3:3" x14ac:dyDescent="0.2">
      <c r="C233" s="7" t="str">
        <f t="shared" si="3"/>
        <v>.</v>
      </c>
    </row>
    <row r="234" spans="3:3" x14ac:dyDescent="0.2">
      <c r="C234" s="7" t="str">
        <f t="shared" si="3"/>
        <v>.</v>
      </c>
    </row>
    <row r="235" spans="3:3" x14ac:dyDescent="0.2">
      <c r="C235" s="7" t="str">
        <f t="shared" si="3"/>
        <v>.</v>
      </c>
    </row>
    <row r="236" spans="3:3" x14ac:dyDescent="0.2">
      <c r="C236" s="7" t="str">
        <f t="shared" si="3"/>
        <v>.</v>
      </c>
    </row>
    <row r="237" spans="3:3" x14ac:dyDescent="0.2">
      <c r="C237" s="7" t="str">
        <f t="shared" si="3"/>
        <v>.</v>
      </c>
    </row>
    <row r="238" spans="3:3" x14ac:dyDescent="0.2">
      <c r="C238" s="7" t="str">
        <f t="shared" si="3"/>
        <v>.</v>
      </c>
    </row>
    <row r="239" spans="3:3" x14ac:dyDescent="0.2">
      <c r="C239" s="7" t="str">
        <f t="shared" si="3"/>
        <v>.</v>
      </c>
    </row>
    <row r="240" spans="3:3" x14ac:dyDescent="0.2">
      <c r="C240" s="7" t="str">
        <f t="shared" si="3"/>
        <v>.</v>
      </c>
    </row>
    <row r="241" spans="3:3" x14ac:dyDescent="0.2">
      <c r="C241" s="7" t="str">
        <f t="shared" si="3"/>
        <v>.</v>
      </c>
    </row>
    <row r="242" spans="3:3" x14ac:dyDescent="0.2">
      <c r="C242" s="7" t="str">
        <f t="shared" si="3"/>
        <v>.</v>
      </c>
    </row>
    <row r="243" spans="3:3" x14ac:dyDescent="0.2">
      <c r="C243" s="7" t="str">
        <f t="shared" si="3"/>
        <v>.</v>
      </c>
    </row>
    <row r="244" spans="3:3" x14ac:dyDescent="0.2">
      <c r="C244" s="7" t="str">
        <f t="shared" si="3"/>
        <v>.</v>
      </c>
    </row>
    <row r="245" spans="3:3" x14ac:dyDescent="0.2">
      <c r="C245" s="7" t="str">
        <f t="shared" si="3"/>
        <v>.</v>
      </c>
    </row>
    <row r="246" spans="3:3" x14ac:dyDescent="0.2">
      <c r="C246" s="7" t="str">
        <f t="shared" si="3"/>
        <v>.</v>
      </c>
    </row>
    <row r="247" spans="3:3" x14ac:dyDescent="0.2">
      <c r="C247" s="7" t="str">
        <f t="shared" si="3"/>
        <v>.</v>
      </c>
    </row>
    <row r="248" spans="3:3" x14ac:dyDescent="0.2">
      <c r="C248" s="7" t="str">
        <f t="shared" si="3"/>
        <v>.</v>
      </c>
    </row>
    <row r="249" spans="3:3" x14ac:dyDescent="0.2">
      <c r="C249" s="7" t="str">
        <f t="shared" si="3"/>
        <v>.</v>
      </c>
    </row>
    <row r="250" spans="3:3" x14ac:dyDescent="0.2">
      <c r="C250" s="7" t="str">
        <f t="shared" si="3"/>
        <v>.</v>
      </c>
    </row>
    <row r="251" spans="3:3" x14ac:dyDescent="0.2">
      <c r="C251" s="7" t="str">
        <f t="shared" si="3"/>
        <v>.</v>
      </c>
    </row>
    <row r="252" spans="3:3" x14ac:dyDescent="0.2">
      <c r="C252" s="7" t="str">
        <f t="shared" si="3"/>
        <v>.</v>
      </c>
    </row>
    <row r="253" spans="3:3" x14ac:dyDescent="0.2">
      <c r="C253" s="7" t="str">
        <f t="shared" si="3"/>
        <v>.</v>
      </c>
    </row>
    <row r="254" spans="3:3" x14ac:dyDescent="0.2">
      <c r="C254" s="7" t="str">
        <f t="shared" ref="C254:C317" si="4">A254&amp;"."&amp;B254</f>
        <v>.</v>
      </c>
    </row>
    <row r="255" spans="3:3" x14ac:dyDescent="0.2">
      <c r="C255" s="7" t="str">
        <f t="shared" si="4"/>
        <v>.</v>
      </c>
    </row>
    <row r="256" spans="3:3" x14ac:dyDescent="0.2">
      <c r="C256" s="7" t="str">
        <f t="shared" si="4"/>
        <v>.</v>
      </c>
    </row>
    <row r="257" spans="3:3" x14ac:dyDescent="0.2">
      <c r="C257" s="7" t="str">
        <f t="shared" si="4"/>
        <v>.</v>
      </c>
    </row>
    <row r="258" spans="3:3" x14ac:dyDescent="0.2">
      <c r="C258" s="7" t="str">
        <f t="shared" si="4"/>
        <v>.</v>
      </c>
    </row>
    <row r="259" spans="3:3" x14ac:dyDescent="0.2">
      <c r="C259" s="7" t="str">
        <f t="shared" si="4"/>
        <v>.</v>
      </c>
    </row>
    <row r="260" spans="3:3" x14ac:dyDescent="0.2">
      <c r="C260" s="7" t="str">
        <f t="shared" si="4"/>
        <v>.</v>
      </c>
    </row>
    <row r="261" spans="3:3" x14ac:dyDescent="0.2">
      <c r="C261" s="7" t="str">
        <f t="shared" si="4"/>
        <v>.</v>
      </c>
    </row>
    <row r="262" spans="3:3" x14ac:dyDescent="0.2">
      <c r="C262" s="7" t="str">
        <f t="shared" si="4"/>
        <v>.</v>
      </c>
    </row>
    <row r="263" spans="3:3" x14ac:dyDescent="0.2">
      <c r="C263" s="7" t="str">
        <f t="shared" si="4"/>
        <v>.</v>
      </c>
    </row>
    <row r="264" spans="3:3" x14ac:dyDescent="0.2">
      <c r="C264" s="7" t="str">
        <f t="shared" si="4"/>
        <v>.</v>
      </c>
    </row>
    <row r="265" spans="3:3" x14ac:dyDescent="0.2">
      <c r="C265" s="7" t="str">
        <f t="shared" si="4"/>
        <v>.</v>
      </c>
    </row>
    <row r="266" spans="3:3" x14ac:dyDescent="0.2">
      <c r="C266" s="7" t="str">
        <f t="shared" si="4"/>
        <v>.</v>
      </c>
    </row>
    <row r="267" spans="3:3" x14ac:dyDescent="0.2">
      <c r="C267" s="7" t="str">
        <f t="shared" si="4"/>
        <v>.</v>
      </c>
    </row>
    <row r="268" spans="3:3" x14ac:dyDescent="0.2">
      <c r="C268" s="7" t="str">
        <f t="shared" si="4"/>
        <v>.</v>
      </c>
    </row>
    <row r="269" spans="3:3" x14ac:dyDescent="0.2">
      <c r="C269" s="7" t="str">
        <f t="shared" si="4"/>
        <v>.</v>
      </c>
    </row>
    <row r="270" spans="3:3" x14ac:dyDescent="0.2">
      <c r="C270" s="7" t="str">
        <f t="shared" si="4"/>
        <v>.</v>
      </c>
    </row>
    <row r="271" spans="3:3" x14ac:dyDescent="0.2">
      <c r="C271" s="7" t="str">
        <f t="shared" si="4"/>
        <v>.</v>
      </c>
    </row>
    <row r="272" spans="3:3" x14ac:dyDescent="0.2">
      <c r="C272" s="7" t="str">
        <f t="shared" si="4"/>
        <v>.</v>
      </c>
    </row>
    <row r="273" spans="3:3" x14ac:dyDescent="0.2">
      <c r="C273" s="7" t="str">
        <f t="shared" si="4"/>
        <v>.</v>
      </c>
    </row>
    <row r="274" spans="3:3" x14ac:dyDescent="0.2">
      <c r="C274" s="7" t="str">
        <f t="shared" si="4"/>
        <v>.</v>
      </c>
    </row>
    <row r="275" spans="3:3" x14ac:dyDescent="0.2">
      <c r="C275" s="7" t="str">
        <f t="shared" si="4"/>
        <v>.</v>
      </c>
    </row>
    <row r="276" spans="3:3" x14ac:dyDescent="0.2">
      <c r="C276" s="7" t="str">
        <f t="shared" si="4"/>
        <v>.</v>
      </c>
    </row>
    <row r="277" spans="3:3" x14ac:dyDescent="0.2">
      <c r="C277" s="7" t="str">
        <f t="shared" si="4"/>
        <v>.</v>
      </c>
    </row>
    <row r="278" spans="3:3" x14ac:dyDescent="0.2">
      <c r="C278" s="7" t="str">
        <f t="shared" si="4"/>
        <v>.</v>
      </c>
    </row>
    <row r="279" spans="3:3" x14ac:dyDescent="0.2">
      <c r="C279" s="7" t="str">
        <f t="shared" si="4"/>
        <v>.</v>
      </c>
    </row>
    <row r="280" spans="3:3" x14ac:dyDescent="0.2">
      <c r="C280" s="7" t="str">
        <f t="shared" si="4"/>
        <v>.</v>
      </c>
    </row>
    <row r="281" spans="3:3" x14ac:dyDescent="0.2">
      <c r="C281" s="7" t="str">
        <f t="shared" si="4"/>
        <v>.</v>
      </c>
    </row>
    <row r="282" spans="3:3" x14ac:dyDescent="0.2">
      <c r="C282" s="7" t="str">
        <f t="shared" si="4"/>
        <v>.</v>
      </c>
    </row>
    <row r="283" spans="3:3" x14ac:dyDescent="0.2">
      <c r="C283" s="7" t="str">
        <f t="shared" si="4"/>
        <v>.</v>
      </c>
    </row>
    <row r="284" spans="3:3" x14ac:dyDescent="0.2">
      <c r="C284" s="7" t="str">
        <f t="shared" si="4"/>
        <v>.</v>
      </c>
    </row>
    <row r="285" spans="3:3" x14ac:dyDescent="0.2">
      <c r="C285" s="7" t="str">
        <f t="shared" si="4"/>
        <v>.</v>
      </c>
    </row>
    <row r="286" spans="3:3" x14ac:dyDescent="0.2">
      <c r="C286" s="7" t="str">
        <f t="shared" si="4"/>
        <v>.</v>
      </c>
    </row>
    <row r="287" spans="3:3" x14ac:dyDescent="0.2">
      <c r="C287" s="7" t="str">
        <f t="shared" si="4"/>
        <v>.</v>
      </c>
    </row>
    <row r="288" spans="3:3" x14ac:dyDescent="0.2">
      <c r="C288" s="7" t="str">
        <f t="shared" si="4"/>
        <v>.</v>
      </c>
    </row>
    <row r="289" spans="3:3" x14ac:dyDescent="0.2">
      <c r="C289" s="7" t="str">
        <f t="shared" si="4"/>
        <v>.</v>
      </c>
    </row>
    <row r="290" spans="3:3" x14ac:dyDescent="0.2">
      <c r="C290" s="7" t="str">
        <f t="shared" si="4"/>
        <v>.</v>
      </c>
    </row>
    <row r="291" spans="3:3" x14ac:dyDescent="0.2">
      <c r="C291" s="7" t="str">
        <f t="shared" si="4"/>
        <v>.</v>
      </c>
    </row>
    <row r="292" spans="3:3" x14ac:dyDescent="0.2">
      <c r="C292" s="7" t="str">
        <f t="shared" si="4"/>
        <v>.</v>
      </c>
    </row>
    <row r="293" spans="3:3" x14ac:dyDescent="0.2">
      <c r="C293" s="7" t="str">
        <f t="shared" si="4"/>
        <v>.</v>
      </c>
    </row>
    <row r="294" spans="3:3" x14ac:dyDescent="0.2">
      <c r="C294" s="7" t="str">
        <f t="shared" si="4"/>
        <v>.</v>
      </c>
    </row>
    <row r="295" spans="3:3" x14ac:dyDescent="0.2">
      <c r="C295" s="7" t="str">
        <f t="shared" si="4"/>
        <v>.</v>
      </c>
    </row>
    <row r="296" spans="3:3" x14ac:dyDescent="0.2">
      <c r="C296" s="7" t="str">
        <f t="shared" si="4"/>
        <v>.</v>
      </c>
    </row>
    <row r="297" spans="3:3" x14ac:dyDescent="0.2">
      <c r="C297" s="7" t="str">
        <f t="shared" si="4"/>
        <v>.</v>
      </c>
    </row>
    <row r="298" spans="3:3" x14ac:dyDescent="0.2">
      <c r="C298" s="7" t="str">
        <f t="shared" si="4"/>
        <v>.</v>
      </c>
    </row>
    <row r="299" spans="3:3" x14ac:dyDescent="0.2">
      <c r="C299" s="7" t="str">
        <f t="shared" si="4"/>
        <v>.</v>
      </c>
    </row>
    <row r="300" spans="3:3" x14ac:dyDescent="0.2">
      <c r="C300" s="7" t="str">
        <f t="shared" si="4"/>
        <v>.</v>
      </c>
    </row>
    <row r="301" spans="3:3" x14ac:dyDescent="0.2">
      <c r="C301" s="7" t="str">
        <f t="shared" si="4"/>
        <v>.</v>
      </c>
    </row>
    <row r="302" spans="3:3" x14ac:dyDescent="0.2">
      <c r="C302" s="7" t="str">
        <f t="shared" si="4"/>
        <v>.</v>
      </c>
    </row>
    <row r="303" spans="3:3" x14ac:dyDescent="0.2">
      <c r="C303" s="7" t="str">
        <f t="shared" si="4"/>
        <v>.</v>
      </c>
    </row>
    <row r="304" spans="3:3" x14ac:dyDescent="0.2">
      <c r="C304" s="7" t="str">
        <f t="shared" si="4"/>
        <v>.</v>
      </c>
    </row>
    <row r="305" spans="3:3" x14ac:dyDescent="0.2">
      <c r="C305" s="7" t="str">
        <f t="shared" si="4"/>
        <v>.</v>
      </c>
    </row>
    <row r="306" spans="3:3" x14ac:dyDescent="0.2">
      <c r="C306" s="7" t="str">
        <f t="shared" si="4"/>
        <v>.</v>
      </c>
    </row>
    <row r="307" spans="3:3" x14ac:dyDescent="0.2">
      <c r="C307" s="7" t="str">
        <f t="shared" si="4"/>
        <v>.</v>
      </c>
    </row>
    <row r="308" spans="3:3" x14ac:dyDescent="0.2">
      <c r="C308" s="7" t="str">
        <f t="shared" si="4"/>
        <v>.</v>
      </c>
    </row>
    <row r="309" spans="3:3" x14ac:dyDescent="0.2">
      <c r="C309" s="7" t="str">
        <f t="shared" si="4"/>
        <v>.</v>
      </c>
    </row>
    <row r="310" spans="3:3" x14ac:dyDescent="0.2">
      <c r="C310" s="7" t="str">
        <f t="shared" si="4"/>
        <v>.</v>
      </c>
    </row>
    <row r="311" spans="3:3" x14ac:dyDescent="0.2">
      <c r="C311" s="7" t="str">
        <f t="shared" si="4"/>
        <v>.</v>
      </c>
    </row>
    <row r="312" spans="3:3" x14ac:dyDescent="0.2">
      <c r="C312" s="7" t="str">
        <f t="shared" si="4"/>
        <v>.</v>
      </c>
    </row>
    <row r="313" spans="3:3" x14ac:dyDescent="0.2">
      <c r="C313" s="7" t="str">
        <f t="shared" si="4"/>
        <v>.</v>
      </c>
    </row>
    <row r="314" spans="3:3" x14ac:dyDescent="0.2">
      <c r="C314" s="7" t="str">
        <f t="shared" si="4"/>
        <v>.</v>
      </c>
    </row>
    <row r="315" spans="3:3" x14ac:dyDescent="0.2">
      <c r="C315" s="7" t="str">
        <f t="shared" si="4"/>
        <v>.</v>
      </c>
    </row>
    <row r="316" spans="3:3" x14ac:dyDescent="0.2">
      <c r="C316" s="7" t="str">
        <f t="shared" si="4"/>
        <v>.</v>
      </c>
    </row>
    <row r="317" spans="3:3" x14ac:dyDescent="0.2">
      <c r="C317" s="7" t="str">
        <f t="shared" si="4"/>
        <v>.</v>
      </c>
    </row>
    <row r="318" spans="3:3" x14ac:dyDescent="0.2">
      <c r="C318" s="7" t="str">
        <f t="shared" ref="C318:C381" si="5">A318&amp;"."&amp;B318</f>
        <v>.</v>
      </c>
    </row>
    <row r="319" spans="3:3" x14ac:dyDescent="0.2">
      <c r="C319" s="7" t="str">
        <f t="shared" si="5"/>
        <v>.</v>
      </c>
    </row>
    <row r="320" spans="3:3" x14ac:dyDescent="0.2">
      <c r="C320" s="7" t="str">
        <f t="shared" si="5"/>
        <v>.</v>
      </c>
    </row>
    <row r="321" spans="3:3" x14ac:dyDescent="0.2">
      <c r="C321" s="7" t="str">
        <f t="shared" si="5"/>
        <v>.</v>
      </c>
    </row>
    <row r="322" spans="3:3" x14ac:dyDescent="0.2">
      <c r="C322" s="7" t="str">
        <f t="shared" si="5"/>
        <v>.</v>
      </c>
    </row>
    <row r="323" spans="3:3" x14ac:dyDescent="0.2">
      <c r="C323" s="7" t="str">
        <f t="shared" si="5"/>
        <v>.</v>
      </c>
    </row>
    <row r="324" spans="3:3" x14ac:dyDescent="0.2">
      <c r="C324" s="7" t="str">
        <f t="shared" si="5"/>
        <v>.</v>
      </c>
    </row>
    <row r="325" spans="3:3" x14ac:dyDescent="0.2">
      <c r="C325" s="7" t="str">
        <f t="shared" si="5"/>
        <v>.</v>
      </c>
    </row>
    <row r="326" spans="3:3" x14ac:dyDescent="0.2">
      <c r="C326" s="7" t="str">
        <f t="shared" si="5"/>
        <v>.</v>
      </c>
    </row>
    <row r="327" spans="3:3" x14ac:dyDescent="0.2">
      <c r="C327" s="7" t="str">
        <f t="shared" si="5"/>
        <v>.</v>
      </c>
    </row>
    <row r="328" spans="3:3" x14ac:dyDescent="0.2">
      <c r="C328" s="7" t="str">
        <f t="shared" si="5"/>
        <v>.</v>
      </c>
    </row>
    <row r="329" spans="3:3" x14ac:dyDescent="0.2">
      <c r="C329" s="7" t="str">
        <f t="shared" si="5"/>
        <v>.</v>
      </c>
    </row>
    <row r="330" spans="3:3" x14ac:dyDescent="0.2">
      <c r="C330" s="7" t="str">
        <f t="shared" si="5"/>
        <v>.</v>
      </c>
    </row>
    <row r="331" spans="3:3" x14ac:dyDescent="0.2">
      <c r="C331" s="7" t="str">
        <f t="shared" si="5"/>
        <v>.</v>
      </c>
    </row>
    <row r="332" spans="3:3" x14ac:dyDescent="0.2">
      <c r="C332" s="7" t="str">
        <f t="shared" si="5"/>
        <v>.</v>
      </c>
    </row>
    <row r="333" spans="3:3" x14ac:dyDescent="0.2">
      <c r="C333" s="7" t="str">
        <f t="shared" si="5"/>
        <v>.</v>
      </c>
    </row>
    <row r="334" spans="3:3" x14ac:dyDescent="0.2">
      <c r="C334" s="7" t="str">
        <f t="shared" si="5"/>
        <v>.</v>
      </c>
    </row>
    <row r="335" spans="3:3" x14ac:dyDescent="0.2">
      <c r="C335" s="7" t="str">
        <f t="shared" si="5"/>
        <v>.</v>
      </c>
    </row>
    <row r="336" spans="3:3" x14ac:dyDescent="0.2">
      <c r="C336" s="7" t="str">
        <f t="shared" si="5"/>
        <v>.</v>
      </c>
    </row>
    <row r="337" spans="3:3" x14ac:dyDescent="0.2">
      <c r="C337" s="7" t="str">
        <f t="shared" si="5"/>
        <v>.</v>
      </c>
    </row>
    <row r="338" spans="3:3" x14ac:dyDescent="0.2">
      <c r="C338" s="7" t="str">
        <f t="shared" si="5"/>
        <v>.</v>
      </c>
    </row>
    <row r="339" spans="3:3" x14ac:dyDescent="0.2">
      <c r="C339" s="7" t="str">
        <f t="shared" si="5"/>
        <v>.</v>
      </c>
    </row>
    <row r="340" spans="3:3" x14ac:dyDescent="0.2">
      <c r="C340" s="7" t="str">
        <f t="shared" si="5"/>
        <v>.</v>
      </c>
    </row>
    <row r="341" spans="3:3" x14ac:dyDescent="0.2">
      <c r="C341" s="7" t="str">
        <f t="shared" si="5"/>
        <v>.</v>
      </c>
    </row>
    <row r="342" spans="3:3" x14ac:dyDescent="0.2">
      <c r="C342" s="7" t="str">
        <f t="shared" si="5"/>
        <v>.</v>
      </c>
    </row>
    <row r="343" spans="3:3" x14ac:dyDescent="0.2">
      <c r="C343" s="7" t="str">
        <f t="shared" si="5"/>
        <v>.</v>
      </c>
    </row>
    <row r="344" spans="3:3" x14ac:dyDescent="0.2">
      <c r="C344" s="7" t="str">
        <f t="shared" si="5"/>
        <v>.</v>
      </c>
    </row>
    <row r="345" spans="3:3" x14ac:dyDescent="0.2">
      <c r="C345" s="7" t="str">
        <f t="shared" si="5"/>
        <v>.</v>
      </c>
    </row>
    <row r="346" spans="3:3" x14ac:dyDescent="0.2">
      <c r="C346" s="7" t="str">
        <f t="shared" si="5"/>
        <v>.</v>
      </c>
    </row>
    <row r="347" spans="3:3" x14ac:dyDescent="0.2">
      <c r="C347" s="7" t="str">
        <f t="shared" si="5"/>
        <v>.</v>
      </c>
    </row>
    <row r="348" spans="3:3" x14ac:dyDescent="0.2">
      <c r="C348" s="7" t="str">
        <f t="shared" si="5"/>
        <v>.</v>
      </c>
    </row>
    <row r="349" spans="3:3" x14ac:dyDescent="0.2">
      <c r="C349" s="7" t="str">
        <f t="shared" si="5"/>
        <v>.</v>
      </c>
    </row>
    <row r="350" spans="3:3" x14ac:dyDescent="0.2">
      <c r="C350" s="7" t="str">
        <f t="shared" si="5"/>
        <v>.</v>
      </c>
    </row>
    <row r="351" spans="3:3" x14ac:dyDescent="0.2">
      <c r="C351" s="7" t="str">
        <f t="shared" si="5"/>
        <v>.</v>
      </c>
    </row>
    <row r="352" spans="3:3" x14ac:dyDescent="0.2">
      <c r="C352" s="7" t="str">
        <f t="shared" si="5"/>
        <v>.</v>
      </c>
    </row>
    <row r="353" spans="3:3" x14ac:dyDescent="0.2">
      <c r="C353" s="7" t="str">
        <f t="shared" si="5"/>
        <v>.</v>
      </c>
    </row>
    <row r="354" spans="3:3" x14ac:dyDescent="0.2">
      <c r="C354" s="7" t="str">
        <f t="shared" si="5"/>
        <v>.</v>
      </c>
    </row>
    <row r="355" spans="3:3" x14ac:dyDescent="0.2">
      <c r="C355" s="7" t="str">
        <f t="shared" si="5"/>
        <v>.</v>
      </c>
    </row>
    <row r="356" spans="3:3" x14ac:dyDescent="0.2">
      <c r="C356" s="7" t="str">
        <f t="shared" si="5"/>
        <v>.</v>
      </c>
    </row>
    <row r="357" spans="3:3" x14ac:dyDescent="0.2">
      <c r="C357" s="7" t="str">
        <f t="shared" si="5"/>
        <v>.</v>
      </c>
    </row>
    <row r="358" spans="3:3" x14ac:dyDescent="0.2">
      <c r="C358" s="7" t="str">
        <f t="shared" si="5"/>
        <v>.</v>
      </c>
    </row>
    <row r="359" spans="3:3" x14ac:dyDescent="0.2">
      <c r="C359" s="7" t="str">
        <f t="shared" si="5"/>
        <v>.</v>
      </c>
    </row>
    <row r="360" spans="3:3" x14ac:dyDescent="0.2">
      <c r="C360" s="7" t="str">
        <f t="shared" si="5"/>
        <v>.</v>
      </c>
    </row>
    <row r="361" spans="3:3" x14ac:dyDescent="0.2">
      <c r="C361" s="7" t="str">
        <f t="shared" si="5"/>
        <v>.</v>
      </c>
    </row>
    <row r="362" spans="3:3" x14ac:dyDescent="0.2">
      <c r="C362" s="7" t="str">
        <f t="shared" si="5"/>
        <v>.</v>
      </c>
    </row>
    <row r="363" spans="3:3" x14ac:dyDescent="0.2">
      <c r="C363" s="7" t="str">
        <f t="shared" si="5"/>
        <v>.</v>
      </c>
    </row>
    <row r="364" spans="3:3" x14ac:dyDescent="0.2">
      <c r="C364" s="7" t="str">
        <f t="shared" si="5"/>
        <v>.</v>
      </c>
    </row>
    <row r="365" spans="3:3" x14ac:dyDescent="0.2">
      <c r="C365" s="7" t="str">
        <f t="shared" si="5"/>
        <v>.</v>
      </c>
    </row>
    <row r="366" spans="3:3" x14ac:dyDescent="0.2">
      <c r="C366" s="7" t="str">
        <f t="shared" si="5"/>
        <v>.</v>
      </c>
    </row>
    <row r="367" spans="3:3" x14ac:dyDescent="0.2">
      <c r="C367" s="7" t="str">
        <f t="shared" si="5"/>
        <v>.</v>
      </c>
    </row>
    <row r="368" spans="3:3" x14ac:dyDescent="0.2">
      <c r="C368" s="7" t="str">
        <f t="shared" si="5"/>
        <v>.</v>
      </c>
    </row>
    <row r="369" spans="3:3" x14ac:dyDescent="0.2">
      <c r="C369" s="7" t="str">
        <f t="shared" si="5"/>
        <v>.</v>
      </c>
    </row>
    <row r="370" spans="3:3" x14ac:dyDescent="0.2">
      <c r="C370" s="7" t="str">
        <f t="shared" si="5"/>
        <v>.</v>
      </c>
    </row>
    <row r="371" spans="3:3" x14ac:dyDescent="0.2">
      <c r="C371" s="7" t="str">
        <f t="shared" si="5"/>
        <v>.</v>
      </c>
    </row>
    <row r="372" spans="3:3" x14ac:dyDescent="0.2">
      <c r="C372" s="7" t="str">
        <f t="shared" si="5"/>
        <v>.</v>
      </c>
    </row>
    <row r="373" spans="3:3" x14ac:dyDescent="0.2">
      <c r="C373" s="7" t="str">
        <f t="shared" si="5"/>
        <v>.</v>
      </c>
    </row>
    <row r="374" spans="3:3" x14ac:dyDescent="0.2">
      <c r="C374" s="7" t="str">
        <f t="shared" si="5"/>
        <v>.</v>
      </c>
    </row>
    <row r="375" spans="3:3" x14ac:dyDescent="0.2">
      <c r="C375" s="7" t="str">
        <f t="shared" si="5"/>
        <v>.</v>
      </c>
    </row>
    <row r="376" spans="3:3" x14ac:dyDescent="0.2">
      <c r="C376" s="7" t="str">
        <f t="shared" si="5"/>
        <v>.</v>
      </c>
    </row>
    <row r="377" spans="3:3" x14ac:dyDescent="0.2">
      <c r="C377" s="7" t="str">
        <f t="shared" si="5"/>
        <v>.</v>
      </c>
    </row>
    <row r="378" spans="3:3" x14ac:dyDescent="0.2">
      <c r="C378" s="7" t="str">
        <f t="shared" si="5"/>
        <v>.</v>
      </c>
    </row>
    <row r="379" spans="3:3" x14ac:dyDescent="0.2">
      <c r="C379" s="7" t="str">
        <f t="shared" si="5"/>
        <v>.</v>
      </c>
    </row>
    <row r="380" spans="3:3" x14ac:dyDescent="0.2">
      <c r="C380" s="7" t="str">
        <f t="shared" si="5"/>
        <v>.</v>
      </c>
    </row>
    <row r="381" spans="3:3" x14ac:dyDescent="0.2">
      <c r="C381" s="7" t="str">
        <f t="shared" si="5"/>
        <v>.</v>
      </c>
    </row>
    <row r="382" spans="3:3" x14ac:dyDescent="0.2">
      <c r="C382" s="7" t="str">
        <f t="shared" ref="C382:C394" si="6">A382&amp;"."&amp;B382</f>
        <v>.</v>
      </c>
    </row>
    <row r="383" spans="3:3" x14ac:dyDescent="0.2">
      <c r="C383" s="7" t="str">
        <f t="shared" si="6"/>
        <v>.</v>
      </c>
    </row>
    <row r="384" spans="3:3" x14ac:dyDescent="0.2">
      <c r="C384" s="7" t="str">
        <f t="shared" si="6"/>
        <v>.</v>
      </c>
    </row>
    <row r="385" spans="3:3" x14ac:dyDescent="0.2">
      <c r="C385" s="7" t="str">
        <f t="shared" si="6"/>
        <v>.</v>
      </c>
    </row>
    <row r="386" spans="3:3" x14ac:dyDescent="0.2">
      <c r="C386" s="7" t="str">
        <f t="shared" si="6"/>
        <v>.</v>
      </c>
    </row>
    <row r="387" spans="3:3" x14ac:dyDescent="0.2">
      <c r="C387" s="7" t="str">
        <f t="shared" si="6"/>
        <v>.</v>
      </c>
    </row>
    <row r="388" spans="3:3" x14ac:dyDescent="0.2">
      <c r="C388" s="7" t="str">
        <f t="shared" si="6"/>
        <v>.</v>
      </c>
    </row>
    <row r="389" spans="3:3" x14ac:dyDescent="0.2">
      <c r="C389" s="7" t="str">
        <f t="shared" si="6"/>
        <v>.</v>
      </c>
    </row>
    <row r="390" spans="3:3" x14ac:dyDescent="0.2">
      <c r="C390" s="7" t="str">
        <f t="shared" si="6"/>
        <v>.</v>
      </c>
    </row>
    <row r="391" spans="3:3" x14ac:dyDescent="0.2">
      <c r="C391" s="7" t="str">
        <f t="shared" si="6"/>
        <v>.</v>
      </c>
    </row>
    <row r="392" spans="3:3" x14ac:dyDescent="0.2">
      <c r="C392" s="7" t="str">
        <f t="shared" si="6"/>
        <v>.</v>
      </c>
    </row>
    <row r="393" spans="3:3" x14ac:dyDescent="0.2">
      <c r="C393" s="7" t="str">
        <f t="shared" si="6"/>
        <v>.</v>
      </c>
    </row>
    <row r="394" spans="3:3" x14ac:dyDescent="0.2">
      <c r="C394" s="7" t="str">
        <f t="shared" si="6"/>
        <v>.</v>
      </c>
    </row>
  </sheetData>
  <conditionalFormatting sqref="A2:B49">
    <cfRule type="expression" dxfId="97" priority="3995" stopIfTrue="1">
      <formula>IF(ISERROR(VLOOKUP($C2,$C$2:$C$204,1,0)),FALSE, TRUE)</formula>
    </cfRule>
  </conditionalFormatting>
  <conditionalFormatting sqref="A5:B5">
    <cfRule type="expression" dxfId="95" priority="286" stopIfTrue="1">
      <formula>IF(ISERROR(VLOOKUP($C5,#REF!,1,0)),FALSE, TRUE)</formula>
    </cfRule>
    <cfRule type="expression" dxfId="94" priority="338" stopIfTrue="1">
      <formula>IF(ISERROR(VLOOKUP($C5,#REF!,1,0)),FALSE, TRUE)</formula>
    </cfRule>
  </conditionalFormatting>
  <conditionalFormatting sqref="A6:B6">
    <cfRule type="expression" dxfId="93" priority="341" stopIfTrue="1">
      <formula>IF(ISERROR(VLOOKUP($C6,#REF!,1,0)),FALSE, TRUE)</formula>
    </cfRule>
  </conditionalFormatting>
  <conditionalFormatting sqref="A11:B11">
    <cfRule type="expression" dxfId="92" priority="187" stopIfTrue="1">
      <formula>IF(ISERROR(VLOOKUP($C11,#REF!,1,0)),FALSE, TRUE)</formula>
    </cfRule>
    <cfRule type="expression" dxfId="91" priority="190" stopIfTrue="1">
      <formula>IF(ISERROR(VLOOKUP($C11,#REF!,1,0)),FALSE, TRUE)</formula>
    </cfRule>
    <cfRule type="expression" dxfId="90" priority="191" stopIfTrue="1">
      <formula>IF(ISERROR(VLOOKUP($C11,#REF!,1,0)),FALSE, TRUE)</formula>
    </cfRule>
  </conditionalFormatting>
  <conditionalFormatting sqref="A12:B12">
    <cfRule type="expression" dxfId="89" priority="185" stopIfTrue="1">
      <formula>IF(ISERROR(VLOOKUP($C12,#REF!,1,0)),FALSE, TRUE)</formula>
    </cfRule>
  </conditionalFormatting>
  <conditionalFormatting sqref="D2:E199">
    <cfRule type="colorScale" priority="3983">
      <colorScale>
        <cfvo type="min"/>
        <cfvo type="max"/>
        <color rgb="FFFCFCFF"/>
        <color theme="7"/>
      </colorScale>
    </cfRule>
  </conditionalFormatting>
  <conditionalFormatting sqref="F2:F199">
    <cfRule type="colorScale" priority="3985">
      <colorScale>
        <cfvo type="min"/>
        <cfvo type="max"/>
        <color theme="0"/>
        <color rgb="FF933ED4"/>
      </colorScale>
    </cfRule>
  </conditionalFormatting>
  <conditionalFormatting sqref="H2:H199">
    <cfRule type="colorScale" priority="3987">
      <colorScale>
        <cfvo type="min"/>
        <cfvo type="max"/>
        <color rgb="FFFCFCFF"/>
        <color rgb="FF0070C0"/>
      </colorScale>
    </cfRule>
  </conditionalFormatting>
  <conditionalFormatting sqref="I2:I199">
    <cfRule type="colorScale" priority="3989">
      <colorScale>
        <cfvo type="min"/>
        <cfvo type="max"/>
        <color rgb="FFFCFCFF"/>
        <color rgb="FFC01E32"/>
      </colorScale>
    </cfRule>
  </conditionalFormatting>
  <conditionalFormatting sqref="J2:J199">
    <cfRule type="colorScale" priority="3991">
      <colorScale>
        <cfvo type="min"/>
        <cfvo type="max"/>
        <color rgb="FFFCFCFF"/>
        <color rgb="FF63BE7B"/>
      </colorScale>
    </cfRule>
  </conditionalFormatting>
  <conditionalFormatting sqref="K2:K199">
    <cfRule type="colorScale" priority="3993">
      <colorScale>
        <cfvo type="min"/>
        <cfvo type="max"/>
        <color rgb="FFFCFCFF"/>
        <color theme="7"/>
      </colorScale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96" id="{A79C4132-ECFF-CF4D-8EDA-CF93A5AAC8B2}">
            <xm:f>IF(ISERROR(VLOOKUP($C2,'Apr 27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A2:B49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06C0A-A16E-364E-9C75-1C9D4A13320E}">
  <dimension ref="A1:L46"/>
  <sheetViews>
    <sheetView zoomScale="101" workbookViewId="0">
      <selection activeCell="A44" sqref="A44"/>
    </sheetView>
  </sheetViews>
  <sheetFormatPr baseColWidth="10" defaultRowHeight="16" x14ac:dyDescent="0.2"/>
  <cols>
    <col min="1" max="1" width="36.6640625" customWidth="1"/>
    <col min="2" max="2" width="30.1640625" customWidth="1"/>
    <col min="3" max="3" width="5.83203125" hidden="1" customWidth="1"/>
    <col min="4" max="4" width="13.6640625" customWidth="1"/>
    <col min="5" max="5" width="13.1640625" customWidth="1"/>
    <col min="6" max="6" width="6.1640625" customWidth="1"/>
    <col min="7" max="7" width="37" customWidth="1"/>
    <col min="8" max="8" width="12.1640625" customWidth="1"/>
    <col min="9" max="10" width="10.1640625" customWidth="1"/>
    <col min="11" max="11" width="13.83203125" customWidth="1"/>
    <col min="12" max="12" width="106.5" style="7" customWidth="1"/>
  </cols>
  <sheetData>
    <row r="1" spans="1:12" x14ac:dyDescent="0.2">
      <c r="A1" s="2" t="s">
        <v>0</v>
      </c>
      <c r="B1" s="3" t="s">
        <v>1</v>
      </c>
      <c r="C1" s="3" t="s">
        <v>226</v>
      </c>
      <c r="D1" s="3" t="s">
        <v>177</v>
      </c>
      <c r="E1" s="3" t="s">
        <v>178</v>
      </c>
      <c r="F1" s="3" t="s">
        <v>179</v>
      </c>
      <c r="G1" s="3" t="s">
        <v>2</v>
      </c>
      <c r="H1" s="6" t="s">
        <v>3</v>
      </c>
      <c r="I1" s="3" t="s">
        <v>181</v>
      </c>
      <c r="J1" s="3" t="s">
        <v>182</v>
      </c>
      <c r="K1" s="3" t="s">
        <v>183</v>
      </c>
      <c r="L1" s="9" t="s">
        <v>188</v>
      </c>
    </row>
    <row r="2" spans="1:12" x14ac:dyDescent="0.2">
      <c r="A2" s="7" t="s">
        <v>1245</v>
      </c>
      <c r="B2" s="7" t="s">
        <v>1246</v>
      </c>
      <c r="C2" s="7" t="str">
        <f t="shared" ref="C2:C46" si="0">A2&amp;"."&amp;B2</f>
        <v>Cool Again.Shoffy</v>
      </c>
      <c r="D2">
        <f>IFERROR(VLOOKUP($C2, 'Base sheet'!$C$2:$L$853, 2, 0), "")</f>
        <v>2</v>
      </c>
      <c r="E2">
        <f>IFERROR(VLOOKUP($C2, 'Base sheet'!$C$2:$L$853, 3, 0), "")</f>
        <v>3</v>
      </c>
      <c r="F2" s="5">
        <f>IFERROR(VLOOKUP($C2, 'Base sheet'!$C$2:$L$853, 4, 0), "")</f>
        <v>90.076999999999998</v>
      </c>
      <c r="G2" t="str">
        <f>IFERROR(VLOOKUP($C2, 'Base sheet'!$C$2:$L$853, 5, 0), "")</f>
        <v>Pop</v>
      </c>
      <c r="H2" s="4">
        <f>IFERROR(VLOOKUP($C2, 'Base sheet'!$C$2:$L$853, 6, 0), "")</f>
        <v>0.443</v>
      </c>
      <c r="I2">
        <f>IFERROR(VLOOKUP($C2, 'Base sheet'!$C$2:$L$853, 7, 0), "")</f>
        <v>2</v>
      </c>
      <c r="J2">
        <f>IFERROR(VLOOKUP($C2, 'Base sheet'!$C$2:$L$853, 8, 0), "")</f>
        <v>5</v>
      </c>
      <c r="K2" t="str">
        <f>IFERROR(VLOOKUP($C2, 'Base sheet'!$C$2:$L$853, 9, 0), "")</f>
        <v>Rising</v>
      </c>
      <c r="L2" t="str">
        <f>IFERROR(IF(VLOOKUP($C2, 'Base sheet'!$C$2:$L$853, 10, 0) = 0, "", VLOOKUP($C2, 'Base sheet'!$C$2:$L$853, 10, 0)), "")</f>
        <v/>
      </c>
    </row>
    <row r="3" spans="1:12" x14ac:dyDescent="0.2">
      <c r="A3" s="7">
        <v>911</v>
      </c>
      <c r="B3" s="7" t="s">
        <v>1209</v>
      </c>
      <c r="C3" s="7" t="str">
        <f>A3&amp;"."&amp;B3</f>
        <v>911.Teddy Swims</v>
      </c>
      <c r="D3">
        <f>IFERROR(VLOOKUP($C3, 'Base sheet'!$C$2:$L$853, 2, 0), "")</f>
        <v>3</v>
      </c>
      <c r="E3">
        <f>IFERROR(VLOOKUP($C3, 'Base sheet'!$C$2:$L$853, 3, 0), "")</f>
        <v>3</v>
      </c>
      <c r="F3" s="5">
        <f>IFERROR(VLOOKUP($C3, 'Base sheet'!$C$2:$L$853, 4, 0), "")</f>
        <v>98.933999999999997</v>
      </c>
      <c r="G3" t="str">
        <f>IFERROR(VLOOKUP($C3, 'Base sheet'!$C$2:$L$853, 5, 0), "")</f>
        <v>R&amp;B</v>
      </c>
      <c r="H3" s="4">
        <f>IFERROR(VLOOKUP($C3, 'Base sheet'!$C$2:$L$853, 6, 0), "")</f>
        <v>0.4</v>
      </c>
      <c r="I3">
        <f>IFERROR(VLOOKUP($C3, 'Base sheet'!$C$2:$L$853, 7, 0), "")</f>
        <v>1</v>
      </c>
      <c r="J3">
        <f>IFERROR(VLOOKUP($C3, 'Base sheet'!$C$2:$L$853, 8, 0), "")</f>
        <v>4</v>
      </c>
      <c r="K3" t="str">
        <f>IFERROR(VLOOKUP($C3, 'Base sheet'!$C$2:$L$853, 9, 0), "")</f>
        <v>None</v>
      </c>
      <c r="L3" t="str">
        <f>IFERROR(IF(VLOOKUP($C3, 'Base sheet'!$C$2:$L$853, 10, 0) = 0, "", VLOOKUP($C3, 'Base sheet'!$C$2:$L$853, 10, 0)), "")</f>
        <v>Explicit (lightly)</v>
      </c>
    </row>
    <row r="4" spans="1:12" x14ac:dyDescent="0.2">
      <c r="A4" s="7" t="s">
        <v>942</v>
      </c>
      <c r="B4" s="7" t="s">
        <v>943</v>
      </c>
      <c r="C4" s="7" t="str">
        <f t="shared" si="0"/>
        <v>Lips Don't Lie (feat. A Boogie Wit da Hoodie) - R3HAB Remix.Ally Brooke,A Boogie Wit da Hoodie,R3HAB</v>
      </c>
      <c r="D4">
        <f>IFERROR(VLOOKUP($C4, 'Base sheet'!$C$2:$L$853, 2, 0), "")</f>
        <v>3</v>
      </c>
      <c r="E4">
        <f>IFERROR(VLOOKUP($C4, 'Base sheet'!$C$2:$L$853, 3, 0), "")</f>
        <v>4</v>
      </c>
      <c r="F4" s="5">
        <f>IFERROR(VLOOKUP($C4, 'Base sheet'!$C$2:$L$853, 4, 0), "")</f>
        <v>100.02200000000001</v>
      </c>
      <c r="G4" t="str">
        <f>IFERROR(VLOOKUP($C4, 'Base sheet'!$C$2:$L$853, 5, 0), "")</f>
        <v>Pop</v>
      </c>
      <c r="H4" s="4">
        <f>IFERROR(VLOOKUP($C4, 'Base sheet'!$C$2:$L$853, 6, 0), "")</f>
        <v>0.2</v>
      </c>
      <c r="I4">
        <f>IFERROR(VLOOKUP($C4, 'Base sheet'!$C$2:$L$853, 7, 0), "")</f>
        <v>2</v>
      </c>
      <c r="J4">
        <f>IFERROR(VLOOKUP($C4, 'Base sheet'!$C$2:$L$853, 8, 0), "")</f>
        <v>2</v>
      </c>
      <c r="K4" t="str">
        <f>IFERROR(VLOOKUP($C4, 'Base sheet'!$C$2:$L$853, 9, 0), "")</f>
        <v>Rising</v>
      </c>
      <c r="L4" t="str">
        <f>IFERROR(IF(VLOOKUP($C4, 'Base sheet'!$C$2:$L$853, 10, 0) = 0, "", VLOOKUP($C4, 'Base sheet'!$C$2:$L$853, 10, 0)), "")</f>
        <v>Latin rhythm</v>
      </c>
    </row>
    <row r="5" spans="1:12" x14ac:dyDescent="0.2">
      <c r="A5" s="7" t="s">
        <v>475</v>
      </c>
      <c r="B5" s="7" t="s">
        <v>476</v>
      </c>
      <c r="C5" s="7" t="str">
        <f t="shared" si="0"/>
        <v>Push.EquallyOpposite</v>
      </c>
      <c r="D5">
        <f>IFERROR(VLOOKUP($C5, 'Base sheet'!$C$2:$L$853, 2, 0), "")</f>
        <v>3</v>
      </c>
      <c r="E5">
        <f>IFERROR(VLOOKUP($C5, 'Base sheet'!$C$2:$L$853, 3, 0), "")</f>
        <v>3</v>
      </c>
      <c r="F5" s="5">
        <f>IFERROR(VLOOKUP($C5, 'Base sheet'!$C$2:$L$853, 4, 0), "")</f>
        <v>104.03</v>
      </c>
      <c r="G5" t="str">
        <f>IFERROR(VLOOKUP($C5, 'Base sheet'!$C$2:$L$853, 5, 0), "")</f>
        <v>Rap</v>
      </c>
      <c r="H5" s="4">
        <f>IFERROR(VLOOKUP($C5, 'Base sheet'!$C$2:$L$853, 6, 0), "")</f>
        <v>0.3</v>
      </c>
      <c r="I5">
        <f>IFERROR(VLOOKUP($C5, 'Base sheet'!$C$2:$L$853, 7, 0), "")</f>
        <v>2</v>
      </c>
      <c r="J5">
        <f>IFERROR(VLOOKUP($C5, 'Base sheet'!$C$2:$L$853, 8, 0), "")</f>
        <v>3</v>
      </c>
      <c r="K5" t="str">
        <f>IFERROR(VLOOKUP($C5, 'Base sheet'!$C$2:$L$853, 9, 0), "")</f>
        <v>None</v>
      </c>
      <c r="L5" t="str">
        <f>IFERROR(IF(VLOOKUP($C5, 'Base sheet'!$C$2:$L$853, 10, 0) = 0, "", VLOOKUP($C5, 'Base sheet'!$C$2:$L$853, 10, 0)), "")</f>
        <v/>
      </c>
    </row>
    <row r="6" spans="1:12" x14ac:dyDescent="0.2">
      <c r="A6" s="7" t="s">
        <v>1196</v>
      </c>
      <c r="B6" s="7" t="s">
        <v>1197</v>
      </c>
      <c r="C6" s="7" t="str">
        <f t="shared" si="0"/>
        <v>You're the One That I Want.Dylan Rockoff,Caroline Kole</v>
      </c>
      <c r="D6">
        <f>IFERROR(VLOOKUP($C6, 'Base sheet'!$C$2:$L$853, 2, 0), "")</f>
        <v>3</v>
      </c>
      <c r="E6">
        <f>IFERROR(VLOOKUP($C6, 'Base sheet'!$C$2:$L$853, 3, 0), "")</f>
        <v>2</v>
      </c>
      <c r="F6" s="5">
        <f>IFERROR(VLOOKUP($C6, 'Base sheet'!$C$2:$L$853, 4, 0), "")</f>
        <v>84.908000000000001</v>
      </c>
      <c r="G6" t="str">
        <f>IFERROR(VLOOKUP($C6, 'Base sheet'!$C$2:$L$853, 5, 0), "")</f>
        <v>Singer songwriter, Covers</v>
      </c>
      <c r="H6" s="4">
        <f>IFERROR(VLOOKUP($C6, 'Base sheet'!$C$2:$L$853, 6, 0), "")</f>
        <v>0.9</v>
      </c>
      <c r="I6">
        <f>IFERROR(VLOOKUP($C6, 'Base sheet'!$C$2:$L$853, 7, 0), "")</f>
        <v>1</v>
      </c>
      <c r="J6">
        <f>IFERROR(VLOOKUP($C6, 'Base sheet'!$C$2:$L$853, 8, 0), "")</f>
        <v>4</v>
      </c>
      <c r="K6" t="str">
        <f>IFERROR(VLOOKUP($C6, 'Base sheet'!$C$2:$L$853, 9, 0), "")</f>
        <v>Falling</v>
      </c>
      <c r="L6" t="str">
        <f>IFERROR(IF(VLOOKUP($C6, 'Base sheet'!$C$2:$L$853, 10, 0) = 0, "", VLOOKUP($C6, 'Base sheet'!$C$2:$L$853, 10, 0)), "")</f>
        <v/>
      </c>
    </row>
    <row r="7" spans="1:12" x14ac:dyDescent="0.2">
      <c r="A7" s="7" t="s">
        <v>1286</v>
      </c>
      <c r="B7" s="7" t="s">
        <v>301</v>
      </c>
      <c r="C7" s="7" t="str">
        <f t="shared" si="0"/>
        <v>Guilty as Sin?.Taylor Swift</v>
      </c>
      <c r="D7">
        <f>IFERROR(VLOOKUP($C7, 'Base sheet'!$C$2:$L$853, 2, 0), "")</f>
        <v>3</v>
      </c>
      <c r="E7">
        <f>IFERROR(VLOOKUP($C7, 'Base sheet'!$C$2:$L$853, 3, 0), "")</f>
        <v>2</v>
      </c>
      <c r="F7" s="5">
        <f>IFERROR(VLOOKUP($C7, 'Base sheet'!$C$2:$L$853, 4, 0), "")</f>
        <v>97</v>
      </c>
      <c r="G7" t="str">
        <f>IFERROR(VLOOKUP($C7, 'Base sheet'!$C$2:$L$853, 5, 0), "")</f>
        <v>Pop</v>
      </c>
      <c r="H7" s="4">
        <f>IFERROR(VLOOKUP($C7, 'Base sheet'!$C$2:$L$853, 6, 0), "")</f>
        <v>0.5</v>
      </c>
      <c r="I7">
        <f>IFERROR(VLOOKUP($C7, 'Base sheet'!$C$2:$L$853, 7, 0), "")</f>
        <v>1</v>
      </c>
      <c r="J7">
        <f>IFERROR(VLOOKUP($C7, 'Base sheet'!$C$2:$L$853, 8, 0), "")</f>
        <v>5</v>
      </c>
      <c r="K7" t="str">
        <f>IFERROR(VLOOKUP($C7, 'Base sheet'!$C$2:$L$853, 9, 0), "")</f>
        <v>Falling</v>
      </c>
      <c r="L7" t="str">
        <f>IFERROR(IF(VLOOKUP($C7, 'Base sheet'!$C$2:$L$853, 10, 0) = 0, "", VLOOKUP($C7, 'Base sheet'!$C$2:$L$853, 10, 0)), "")</f>
        <v/>
      </c>
    </row>
    <row r="8" spans="1:12" x14ac:dyDescent="0.2">
      <c r="A8" s="7" t="s">
        <v>514</v>
      </c>
      <c r="B8" s="7" t="s">
        <v>515</v>
      </c>
      <c r="C8" s="7" t="str">
        <f>A8&amp;"."&amp;B8</f>
        <v>Nuttin' But Love.Heavy D &amp; The Boyz</v>
      </c>
      <c r="D8">
        <f>IFERROR(VLOOKUP($C8, 'Base sheet'!$C$2:$L$853, 2, 0), "")</f>
        <v>3</v>
      </c>
      <c r="E8">
        <f>IFERROR(VLOOKUP($C8, 'Base sheet'!$C$2:$L$853, 3, 0), "")</f>
        <v>3</v>
      </c>
      <c r="F8" s="5">
        <f>IFERROR(VLOOKUP($C8, 'Base sheet'!$C$2:$L$853, 4, 0), "")</f>
        <v>101</v>
      </c>
      <c r="G8" t="str">
        <f>IFERROR(VLOOKUP($C8, 'Base sheet'!$C$2:$L$853, 5, 0), "")</f>
        <v>Hip hop, Oldies</v>
      </c>
      <c r="H8" s="4">
        <f>IFERROR(VLOOKUP($C8, 'Base sheet'!$C$2:$L$853, 6, 0), "")</f>
        <v>0.7</v>
      </c>
      <c r="I8">
        <f>IFERROR(VLOOKUP($C8, 'Base sheet'!$C$2:$L$853, 7, 0), "")</f>
        <v>1</v>
      </c>
      <c r="J8">
        <f>IFERROR(VLOOKUP($C8, 'Base sheet'!$C$2:$L$853, 8, 0), "")</f>
        <v>3</v>
      </c>
      <c r="K8" t="str">
        <f>IFERROR(VLOOKUP($C8, 'Base sheet'!$C$2:$L$853, 9, 0), "")</f>
        <v>None</v>
      </c>
      <c r="L8" t="str">
        <f>IFERROR(IF(VLOOKUP($C8, 'Base sheet'!$C$2:$L$853, 10, 0) = 0, "", VLOOKUP($C8, 'Base sheet'!$C$2:$L$853, 10, 0)), "")</f>
        <v/>
      </c>
    </row>
    <row r="9" spans="1:12" x14ac:dyDescent="0.2">
      <c r="A9" s="7" t="s">
        <v>1273</v>
      </c>
      <c r="B9" s="7" t="s">
        <v>1274</v>
      </c>
      <c r="C9" s="7" t="str">
        <f t="shared" si="0"/>
        <v>Sing It With Me.JP Cooper,Astrid S</v>
      </c>
      <c r="D9">
        <f>IFERROR(VLOOKUP($C9, 'Base sheet'!$C$2:$L$853, 2, 0), "")</f>
        <v>3</v>
      </c>
      <c r="E9">
        <f>IFERROR(VLOOKUP($C9, 'Base sheet'!$C$2:$L$853, 3, 0), "")</f>
        <v>4</v>
      </c>
      <c r="F9" s="5">
        <f>IFERROR(VLOOKUP($C9, 'Base sheet'!$C$2:$L$853, 4, 0), "")</f>
        <v>112.21899999999999</v>
      </c>
      <c r="G9" t="str">
        <f>IFERROR(VLOOKUP($C9, 'Base sheet'!$C$2:$L$853, 5, 0), "")</f>
        <v>Pop</v>
      </c>
      <c r="H9" s="4">
        <f>IFERROR(VLOOKUP($C9, 'Base sheet'!$C$2:$L$853, 6, 0), "")</f>
        <v>0.4</v>
      </c>
      <c r="I9">
        <f>IFERROR(VLOOKUP($C9, 'Base sheet'!$C$2:$L$853, 7, 0), "")</f>
        <v>2</v>
      </c>
      <c r="J9">
        <f>IFERROR(VLOOKUP($C9, 'Base sheet'!$C$2:$L$853, 8, 0), "")</f>
        <v>3</v>
      </c>
      <c r="K9" t="str">
        <f>IFERROR(VLOOKUP($C9, 'Base sheet'!$C$2:$L$853, 9, 0), "")</f>
        <v>Rising</v>
      </c>
      <c r="L9" t="str">
        <f>IFERROR(IF(VLOOKUP($C9, 'Base sheet'!$C$2:$L$853, 10, 0) = 0, "", VLOOKUP($C9, 'Base sheet'!$C$2:$L$853, 10, 0)), "")</f>
        <v/>
      </c>
    </row>
    <row r="10" spans="1:12" x14ac:dyDescent="0.2">
      <c r="A10" s="7" t="s">
        <v>938</v>
      </c>
      <c r="B10" s="7" t="s">
        <v>939</v>
      </c>
      <c r="C10" s="7" t="str">
        <f t="shared" si="0"/>
        <v>Semblant.Laurence Nerbonne</v>
      </c>
      <c r="D10">
        <f>IFERROR(VLOOKUP($C10, 'Base sheet'!$C$2:$L$853, 2, 0), "")</f>
        <v>3</v>
      </c>
      <c r="E10">
        <f>IFERROR(VLOOKUP($C10, 'Base sheet'!$C$2:$L$853, 3, 0), "")</f>
        <v>3</v>
      </c>
      <c r="F10" s="5">
        <f>IFERROR(VLOOKUP($C10, 'Base sheet'!$C$2:$L$853, 4, 0), "")</f>
        <v>97.912000000000006</v>
      </c>
      <c r="G10" t="str">
        <f>IFERROR(VLOOKUP($C10, 'Base sheet'!$C$2:$L$853, 5, 0), "")</f>
        <v>Pop, Non-english</v>
      </c>
      <c r="H10" s="4">
        <f>IFERROR(VLOOKUP($C10, 'Base sheet'!$C$2:$L$853, 6, 0), "")</f>
        <v>0.26</v>
      </c>
      <c r="I10">
        <f>IFERROR(VLOOKUP($C10, 'Base sheet'!$C$2:$L$853, 7, 0), "")</f>
        <v>1</v>
      </c>
      <c r="J10">
        <f>IFERROR(VLOOKUP($C10, 'Base sheet'!$C$2:$L$853, 8, 0), "")</f>
        <v>2</v>
      </c>
      <c r="K10" t="str">
        <f>IFERROR(VLOOKUP($C10, 'Base sheet'!$C$2:$L$853, 9, 0), "")</f>
        <v>None</v>
      </c>
      <c r="L10" t="str">
        <f>IFERROR(IF(VLOOKUP($C10, 'Base sheet'!$C$2:$L$853, 10, 0) = 0, "", VLOOKUP($C10, 'Base sheet'!$C$2:$L$853, 10, 0)), "")</f>
        <v/>
      </c>
    </row>
    <row r="11" spans="1:12" x14ac:dyDescent="0.2">
      <c r="A11" s="7" t="s">
        <v>169</v>
      </c>
      <c r="B11" s="7" t="s">
        <v>170</v>
      </c>
      <c r="C11" s="7" t="str">
        <f t="shared" si="0"/>
        <v>Orion's Belt.Sabrina Claudio</v>
      </c>
      <c r="D11">
        <f>IFERROR(VLOOKUP($C11, 'Base sheet'!$C$2:$L$853, 2, 0), "")</f>
        <v>2</v>
      </c>
      <c r="E11">
        <f>IFERROR(VLOOKUP($C11, 'Base sheet'!$C$2:$L$853, 3, 0), "")</f>
        <v>2</v>
      </c>
      <c r="F11" s="5">
        <f>IFERROR(VLOOKUP($C11, 'Base sheet'!$C$2:$L$853, 4, 0), "")</f>
        <v>84.474999999999994</v>
      </c>
      <c r="G11" t="str">
        <f>IFERROR(VLOOKUP($C11, 'Base sheet'!$C$2:$L$853, 5, 0), "")</f>
        <v>R&amp;B</v>
      </c>
      <c r="H11" s="4">
        <f>IFERROR(VLOOKUP($C11, 'Base sheet'!$C$2:$L$853, 6, 0), "")</f>
        <v>0.4</v>
      </c>
      <c r="I11">
        <f>IFERROR(VLOOKUP($C11, 'Base sheet'!$C$2:$L$853, 7, 0), "")</f>
        <v>2</v>
      </c>
      <c r="J11">
        <f>IFERROR(VLOOKUP($C11, 'Base sheet'!$C$2:$L$853, 8, 0), "")</f>
        <v>4</v>
      </c>
      <c r="K11" t="str">
        <f>IFERROR(VLOOKUP($C11, 'Base sheet'!$C$2:$L$853, 9, 0), "")</f>
        <v>None</v>
      </c>
      <c r="L11" t="str">
        <f>IFERROR(IF(VLOOKUP($C11, 'Base sheet'!$C$2:$L$853, 10, 0) = 0, "", VLOOKUP($C11, 'Base sheet'!$C$2:$L$853, 10, 0)), "")</f>
        <v/>
      </c>
    </row>
    <row r="12" spans="1:12" x14ac:dyDescent="0.2">
      <c r="A12" s="7" t="s">
        <v>1161</v>
      </c>
      <c r="B12" s="7" t="s">
        <v>1162</v>
      </c>
      <c r="C12" s="7" t="str">
        <f t="shared" si="0"/>
        <v>He's A Tramp.Melody Gardot</v>
      </c>
      <c r="D12">
        <f>IFERROR(VLOOKUP($C12, 'Base sheet'!$C$2:$L$853, 2, 0), "")</f>
        <v>3</v>
      </c>
      <c r="E12">
        <f>IFERROR(VLOOKUP($C12, 'Base sheet'!$C$2:$L$853, 3, 0), "")</f>
        <v>3</v>
      </c>
      <c r="F12" s="5">
        <f>IFERROR(VLOOKUP($C12, 'Base sheet'!$C$2:$L$853, 4, 0), "")</f>
        <v>104.735</v>
      </c>
      <c r="G12" t="str">
        <f>IFERROR(VLOOKUP($C12, 'Base sheet'!$C$2:$L$853, 5, 0), "")</f>
        <v>Jazz blues, Covers</v>
      </c>
      <c r="H12" s="4">
        <f>IFERROR(VLOOKUP($C12, 'Base sheet'!$C$2:$L$853, 6, 0), "")</f>
        <v>0.81100000000000005</v>
      </c>
      <c r="I12">
        <f>IFERROR(VLOOKUP($C12, 'Base sheet'!$C$2:$L$853, 7, 0), "")</f>
        <v>1</v>
      </c>
      <c r="J12">
        <f>IFERROR(VLOOKUP($C12, 'Base sheet'!$C$2:$L$853, 8, 0), "")</f>
        <v>3</v>
      </c>
      <c r="K12" t="str">
        <f>IFERROR(VLOOKUP($C12, 'Base sheet'!$C$2:$L$853, 9, 0), "")</f>
        <v>None</v>
      </c>
      <c r="L12" t="str">
        <f>IFERROR(IF(VLOOKUP($C12, 'Base sheet'!$C$2:$L$853, 10, 0) = 0, "", VLOOKUP($C12, 'Base sheet'!$C$2:$L$853, 10, 0)), "")</f>
        <v/>
      </c>
    </row>
    <row r="13" spans="1:12" x14ac:dyDescent="0.2">
      <c r="A13" s="7" t="s">
        <v>1271</v>
      </c>
      <c r="B13" s="7" t="s">
        <v>1272</v>
      </c>
      <c r="C13" s="7" t="str">
        <f t="shared" si="0"/>
        <v>Wonderwall.TEEMID</v>
      </c>
      <c r="D13">
        <f>IFERROR(VLOOKUP($C13, 'Base sheet'!$C$2:$L$853, 2, 0), "")</f>
        <v>3</v>
      </c>
      <c r="E13">
        <f>IFERROR(VLOOKUP($C13, 'Base sheet'!$C$2:$L$853, 3, 0), "")</f>
        <v>3</v>
      </c>
      <c r="F13" s="5">
        <f>IFERROR(VLOOKUP($C13, 'Base sheet'!$C$2:$L$853, 4, 0), "")</f>
        <v>99.97</v>
      </c>
      <c r="G13" t="str">
        <f>IFERROR(VLOOKUP($C13, 'Base sheet'!$C$2:$L$853, 5, 0), "")</f>
        <v>Electropop, Covers</v>
      </c>
      <c r="H13" s="4">
        <f>IFERROR(VLOOKUP($C13, 'Base sheet'!$C$2:$L$853, 6, 0), "")</f>
        <v>0.14799999999999999</v>
      </c>
      <c r="I13">
        <f>IFERROR(VLOOKUP($C13, 'Base sheet'!$C$2:$L$853, 7, 0), "")</f>
        <v>2</v>
      </c>
      <c r="J13">
        <f>IFERROR(VLOOKUP($C13, 'Base sheet'!$C$2:$L$853, 8, 0), "")</f>
        <v>3</v>
      </c>
      <c r="K13" t="str">
        <f>IFERROR(VLOOKUP($C13, 'Base sheet'!$C$2:$L$853, 9, 0), "")</f>
        <v>None</v>
      </c>
      <c r="L13" t="str">
        <f>IFERROR(IF(VLOOKUP($C13, 'Base sheet'!$C$2:$L$853, 10, 0) = 0, "", VLOOKUP($C13, 'Base sheet'!$C$2:$L$853, 10, 0)), "")</f>
        <v/>
      </c>
    </row>
    <row r="14" spans="1:12" x14ac:dyDescent="0.2">
      <c r="A14" s="7" t="s">
        <v>724</v>
      </c>
      <c r="B14" s="7" t="s">
        <v>700</v>
      </c>
      <c r="C14" s="7" t="str">
        <f t="shared" si="0"/>
        <v>Into You.Ariana Grande</v>
      </c>
      <c r="D14">
        <f>IFERROR(VLOOKUP($C14, 'Base sheet'!$C$2:$L$853, 2, 0), "")</f>
        <v>3</v>
      </c>
      <c r="E14">
        <f>IFERROR(VLOOKUP($C14, 'Base sheet'!$C$2:$L$853, 3, 0), "")</f>
        <v>4</v>
      </c>
      <c r="F14" s="5">
        <f>IFERROR(VLOOKUP($C14, 'Base sheet'!$C$2:$L$853, 4, 0), "")</f>
        <v>107.85299999999999</v>
      </c>
      <c r="G14" t="str">
        <f>IFERROR(VLOOKUP($C14, 'Base sheet'!$C$2:$L$853, 5, 0), "")</f>
        <v>Pop</v>
      </c>
      <c r="H14" s="4">
        <f>IFERROR(VLOOKUP($C14, 'Base sheet'!$C$2:$L$853, 6, 0), "")</f>
        <v>0.2</v>
      </c>
      <c r="I14">
        <f>IFERROR(VLOOKUP($C14, 'Base sheet'!$C$2:$L$853, 7, 0), "")</f>
        <v>2</v>
      </c>
      <c r="J14">
        <f>IFERROR(VLOOKUP($C14, 'Base sheet'!$C$2:$L$853, 8, 0), "")</f>
        <v>5</v>
      </c>
      <c r="K14" t="str">
        <f>IFERROR(VLOOKUP($C14, 'Base sheet'!$C$2:$L$853, 9, 0), "")</f>
        <v>Rising</v>
      </c>
      <c r="L14" t="str">
        <f>IFERROR(IF(VLOOKUP($C14, 'Base sheet'!$C$2:$L$853, 10, 0) = 0, "", VLOOKUP($C14, 'Base sheet'!$C$2:$L$853, 10, 0)), "")</f>
        <v/>
      </c>
    </row>
    <row r="15" spans="1:12" x14ac:dyDescent="0.2">
      <c r="A15" s="7" t="s">
        <v>115</v>
      </c>
      <c r="B15" s="7" t="s">
        <v>116</v>
      </c>
      <c r="C15" s="7" t="str">
        <f t="shared" si="0"/>
        <v>Water Under the Bridge.Adele</v>
      </c>
      <c r="D15">
        <f>IFERROR(VLOOKUP($C15, 'Base sheet'!$C$2:$L$853, 2, 0), "")</f>
        <v>4</v>
      </c>
      <c r="E15">
        <f>IFERROR(VLOOKUP($C15, 'Base sheet'!$C$2:$L$853, 3, 0), "")</f>
        <v>3</v>
      </c>
      <c r="F15" s="5">
        <f>IFERROR(VLOOKUP($C15, 'Base sheet'!$C$2:$L$853, 4, 0), "")</f>
        <v>94.981999999999999</v>
      </c>
      <c r="G15" t="str">
        <f>IFERROR(VLOOKUP($C15, 'Base sheet'!$C$2:$L$853, 5, 0), "")</f>
        <v>Pop</v>
      </c>
      <c r="H15" s="4">
        <f>IFERROR(VLOOKUP($C15, 'Base sheet'!$C$2:$L$853, 6, 0), "")</f>
        <v>1.89E-2</v>
      </c>
      <c r="I15">
        <f>IFERROR(VLOOKUP($C15, 'Base sheet'!$C$2:$L$853, 7, 0), "")</f>
        <v>1</v>
      </c>
      <c r="J15">
        <f>IFERROR(VLOOKUP($C15, 'Base sheet'!$C$2:$L$853, 8, 0), "")</f>
        <v>5</v>
      </c>
      <c r="K15" t="str">
        <f>IFERROR(VLOOKUP($C15, 'Base sheet'!$C$2:$L$853, 9, 0), "")</f>
        <v>Falling</v>
      </c>
      <c r="L15" t="str">
        <f>IFERROR(IF(VLOOKUP($C15, 'Base sheet'!$C$2:$L$853, 10, 0) = 0, "", VLOOKUP($C15, 'Base sheet'!$C$2:$L$853, 10, 0)), "")</f>
        <v/>
      </c>
    </row>
    <row r="16" spans="1:12" x14ac:dyDescent="0.2">
      <c r="A16" s="7" t="s">
        <v>869</v>
      </c>
      <c r="B16" s="7" t="s">
        <v>676</v>
      </c>
      <c r="C16" s="7" t="str">
        <f t="shared" si="0"/>
        <v>Eyes Closed.Ed Sheeran</v>
      </c>
      <c r="D16">
        <f>IFERROR(VLOOKUP($C16, 'Base sheet'!$C$2:$L$853, 2, 0), "")</f>
        <v>2</v>
      </c>
      <c r="E16">
        <f>IFERROR(VLOOKUP($C16, 'Base sheet'!$C$2:$L$853, 3, 0), "")</f>
        <v>3</v>
      </c>
      <c r="F16" s="5">
        <f>IFERROR(VLOOKUP($C16, 'Base sheet'!$C$2:$L$853, 4, 0), "")</f>
        <v>107.014</v>
      </c>
      <c r="G16" t="str">
        <f>IFERROR(VLOOKUP($C16, 'Base sheet'!$C$2:$L$853, 5, 0), "")</f>
        <v>Singer songwriter</v>
      </c>
      <c r="H16" s="4">
        <f>IFERROR(VLOOKUP($C16, 'Base sheet'!$C$2:$L$853, 6, 0), "")</f>
        <v>0.5</v>
      </c>
      <c r="I16">
        <f>IFERROR(VLOOKUP($C16, 'Base sheet'!$C$2:$L$853, 7, 0), "")</f>
        <v>2</v>
      </c>
      <c r="J16">
        <f>IFERROR(VLOOKUP($C16, 'Base sheet'!$C$2:$L$853, 8, 0), "")</f>
        <v>5</v>
      </c>
      <c r="K16" t="str">
        <f>IFERROR(VLOOKUP($C16, 'Base sheet'!$C$2:$L$853, 9, 0), "")</f>
        <v>Rising</v>
      </c>
      <c r="L16" t="str">
        <f>IFERROR(IF(VLOOKUP($C16, 'Base sheet'!$C$2:$L$853, 10, 0) = 0, "", VLOOKUP($C16, 'Base sheet'!$C$2:$L$853, 10, 0)), "")</f>
        <v/>
      </c>
    </row>
    <row r="17" spans="1:12" x14ac:dyDescent="0.2">
      <c r="A17" s="7" t="s">
        <v>559</v>
      </c>
      <c r="B17" s="7" t="s">
        <v>21</v>
      </c>
      <c r="C17" s="7" t="str">
        <f t="shared" si="0"/>
        <v>Leave (Get Out) - Recorded at Metropolis Studios, London.Anne-Marie</v>
      </c>
      <c r="D17">
        <f>IFERROR(VLOOKUP($C17, 'Base sheet'!$C$2:$L$853, 2, 0), "")</f>
        <v>2</v>
      </c>
      <c r="E17">
        <f>IFERROR(VLOOKUP($C17, 'Base sheet'!$C$2:$L$853, 3, 0), "")</f>
        <v>3</v>
      </c>
      <c r="F17" s="5">
        <f>IFERROR(VLOOKUP($C17, 'Base sheet'!$C$2:$L$853, 4, 0), "")</f>
        <v>86</v>
      </c>
      <c r="G17" t="str">
        <f>IFERROR(VLOOKUP($C17, 'Base sheet'!$C$2:$L$853, 5, 0), "")</f>
        <v>Covers, R&amp;B</v>
      </c>
      <c r="H17" s="4">
        <f>IFERROR(VLOOKUP($C17, 'Base sheet'!$C$2:$L$853, 6, 0), "")</f>
        <v>0.85299999999999998</v>
      </c>
      <c r="I17">
        <f>IFERROR(VLOOKUP($C17, 'Base sheet'!$C$2:$L$853, 7, 0), "")</f>
        <v>3</v>
      </c>
      <c r="J17">
        <f>IFERROR(VLOOKUP($C17, 'Base sheet'!$C$2:$L$853, 8, 0), "")</f>
        <v>3</v>
      </c>
      <c r="K17" t="str">
        <f>IFERROR(VLOOKUP($C17, 'Base sheet'!$C$2:$L$853, 9, 0), "")</f>
        <v>Rising</v>
      </c>
      <c r="L17" t="str">
        <f>IFERROR(IF(VLOOKUP($C17, 'Base sheet'!$C$2:$L$853, 10, 0) = 0, "", VLOOKUP($C17, 'Base sheet'!$C$2:$L$853, 10, 0)), "")</f>
        <v/>
      </c>
    </row>
    <row r="18" spans="1:12" x14ac:dyDescent="0.2">
      <c r="A18" s="7" t="s">
        <v>417</v>
      </c>
      <c r="B18" s="7" t="s">
        <v>418</v>
      </c>
      <c r="C18" s="7" t="str">
        <f t="shared" si="0"/>
        <v>The Devil.BANKS</v>
      </c>
      <c r="D18">
        <f>IFERROR(VLOOKUP($C18, 'Base sheet'!$C$2:$L$853, 2, 0), "")</f>
        <v>3</v>
      </c>
      <c r="E18">
        <f>IFERROR(VLOOKUP($C18, 'Base sheet'!$C$2:$L$853, 3, 0), "")</f>
        <v>3</v>
      </c>
      <c r="F18" s="5">
        <f>IFERROR(VLOOKUP($C18, 'Base sheet'!$C$2:$L$853, 4, 0), "")</f>
        <v>94.028000000000006</v>
      </c>
      <c r="G18" t="str">
        <f>IFERROR(VLOOKUP($C18, 'Base sheet'!$C$2:$L$853, 5, 0), "")</f>
        <v>Baddie pop</v>
      </c>
      <c r="H18" s="4">
        <f>IFERROR(VLOOKUP($C18, 'Base sheet'!$C$2:$L$853, 6, 0), "")</f>
        <v>0.2</v>
      </c>
      <c r="I18">
        <f>IFERROR(VLOOKUP($C18, 'Base sheet'!$C$2:$L$853, 7, 0), "")</f>
        <v>2</v>
      </c>
      <c r="J18">
        <f>IFERROR(VLOOKUP($C18, 'Base sheet'!$C$2:$L$853, 8, 0), "")</f>
        <v>3</v>
      </c>
      <c r="K18" t="str">
        <f>IFERROR(VLOOKUP($C18, 'Base sheet'!$C$2:$L$853, 9, 0), "")</f>
        <v>None</v>
      </c>
      <c r="L18" t="str">
        <f>IFERROR(IF(VLOOKUP($C18, 'Base sheet'!$C$2:$L$853, 10, 0) = 0, "", VLOOKUP($C18, 'Base sheet'!$C$2:$L$853, 10, 0)), "")</f>
        <v/>
      </c>
    </row>
    <row r="19" spans="1:12" x14ac:dyDescent="0.2">
      <c r="A19" s="7" t="s">
        <v>1100</v>
      </c>
      <c r="B19" s="7" t="s">
        <v>426</v>
      </c>
      <c r="C19" s="7" t="str">
        <f t="shared" si="0"/>
        <v>edamame.bbno$,Rich Brian</v>
      </c>
      <c r="D19">
        <f>IFERROR(VLOOKUP($C19, 'Base sheet'!$C$2:$L$853, 2, 0), "")</f>
        <v>4</v>
      </c>
      <c r="E19">
        <f>IFERROR(VLOOKUP($C19, 'Base sheet'!$C$2:$L$853, 3, 0), "")</f>
        <v>4</v>
      </c>
      <c r="F19" s="5">
        <f>IFERROR(VLOOKUP($C19, 'Base sheet'!$C$2:$L$853, 4, 0), "")</f>
        <v>106.021</v>
      </c>
      <c r="G19" t="str">
        <f>IFERROR(VLOOKUP($C19, 'Base sheet'!$C$2:$L$853, 5, 0), "")</f>
        <v>Rap</v>
      </c>
      <c r="H19" s="4">
        <f>IFERROR(VLOOKUP($C19, 'Base sheet'!$C$2:$L$853, 6, 0), "")</f>
        <v>0.2</v>
      </c>
      <c r="I19">
        <f>IFERROR(VLOOKUP($C19, 'Base sheet'!$C$2:$L$853, 7, 0), "")</f>
        <v>2</v>
      </c>
      <c r="J19">
        <f>IFERROR(VLOOKUP($C19, 'Base sheet'!$C$2:$L$853, 8, 0), "")</f>
        <v>5</v>
      </c>
      <c r="K19" t="str">
        <f>IFERROR(VLOOKUP($C19, 'Base sheet'!$C$2:$L$853, 9, 0), "")</f>
        <v>None</v>
      </c>
      <c r="L19" t="str">
        <f>IFERROR(IF(VLOOKUP($C19, 'Base sheet'!$C$2:$L$853, 10, 0) = 0, "", VLOOKUP($C19, 'Base sheet'!$C$2:$L$853, 10, 0)), "")</f>
        <v>Clean version</v>
      </c>
    </row>
    <row r="20" spans="1:12" x14ac:dyDescent="0.2">
      <c r="A20" s="7"/>
      <c r="B20" s="7"/>
      <c r="C20" s="7"/>
      <c r="F20" s="5"/>
      <c r="H20" s="4"/>
      <c r="L20"/>
    </row>
    <row r="21" spans="1:12" x14ac:dyDescent="0.2">
      <c r="A21" s="7" t="s">
        <v>899</v>
      </c>
      <c r="B21" s="7" t="s">
        <v>278</v>
      </c>
      <c r="C21" s="7" t="str">
        <f t="shared" si="0"/>
        <v>greedy.Tate McRae</v>
      </c>
      <c r="D21">
        <f>IFERROR(VLOOKUP($C21, 'Base sheet'!$C$2:$L$853, 2, 0), "")</f>
        <v>3</v>
      </c>
      <c r="E21">
        <f>IFERROR(VLOOKUP($C21, 'Base sheet'!$C$2:$L$853, 3, 0), "")</f>
        <v>3</v>
      </c>
      <c r="F21" s="5">
        <f>IFERROR(VLOOKUP($C21, 'Base sheet'!$C$2:$L$853, 4, 0), "")</f>
        <v>112</v>
      </c>
      <c r="G21" t="str">
        <f>IFERROR(VLOOKUP($C21, 'Base sheet'!$C$2:$L$853, 5, 0), "")</f>
        <v>Baddie pop</v>
      </c>
      <c r="H21" s="4">
        <f>IFERROR(VLOOKUP($C21, 'Base sheet'!$C$2:$L$853, 6, 0), "")</f>
        <v>0.25600000000000001</v>
      </c>
      <c r="I21">
        <f>IFERROR(VLOOKUP($C21, 'Base sheet'!$C$2:$L$853, 7, 0), "")</f>
        <v>3</v>
      </c>
      <c r="J21">
        <f>IFERROR(VLOOKUP($C21, 'Base sheet'!$C$2:$L$853, 8, 0), "")</f>
        <v>4</v>
      </c>
      <c r="K21" t="str">
        <f>IFERROR(VLOOKUP($C21, 'Base sheet'!$C$2:$L$853, 9, 0), "")</f>
        <v>None</v>
      </c>
      <c r="L21" t="str">
        <f>IFERROR(IF(VLOOKUP($C21, 'Base sheet'!$C$2:$L$853, 10, 0) = 0, "", VLOOKUP($C21, 'Base sheet'!$C$2:$L$853, 10, 0)), "")</f>
        <v>Explicit</v>
      </c>
    </row>
    <row r="22" spans="1:12" x14ac:dyDescent="0.2">
      <c r="A22" s="7" t="s">
        <v>712</v>
      </c>
      <c r="B22" s="7" t="s">
        <v>713</v>
      </c>
      <c r="C22" s="7" t="str">
        <f t="shared" si="0"/>
        <v>Straight Up.Paula Abdul</v>
      </c>
      <c r="D22">
        <f>IFERROR(VLOOKUP($C22, 'Base sheet'!$C$2:$L$853, 2, 0), "")</f>
        <v>4</v>
      </c>
      <c r="E22">
        <f>IFERROR(VLOOKUP($C22, 'Base sheet'!$C$2:$L$853, 3, 0), "")</f>
        <v>3</v>
      </c>
      <c r="F22" s="5">
        <f>IFERROR(VLOOKUP($C22, 'Base sheet'!$C$2:$L$853, 4, 0), "")</f>
        <v>95.861999999999995</v>
      </c>
      <c r="G22" t="str">
        <f>IFERROR(VLOOKUP($C22, 'Base sheet'!$C$2:$L$853, 5, 0), "")</f>
        <v>Throwback</v>
      </c>
      <c r="H22" s="4">
        <f>IFERROR(VLOOKUP($C22, 'Base sheet'!$C$2:$L$853, 6, 0), "")</f>
        <v>0.26700000000000002</v>
      </c>
      <c r="I22">
        <f>IFERROR(VLOOKUP($C22, 'Base sheet'!$C$2:$L$853, 7, 0), "")</f>
        <v>1</v>
      </c>
      <c r="J22">
        <f>IFERROR(VLOOKUP($C22, 'Base sheet'!$C$2:$L$853, 8, 0), "")</f>
        <v>5</v>
      </c>
      <c r="K22" t="str">
        <f>IFERROR(VLOOKUP($C22, 'Base sheet'!$C$2:$L$853, 9, 0), "")</f>
        <v>Falling</v>
      </c>
      <c r="L22" t="str">
        <f>IFERROR(IF(VLOOKUP($C22, 'Base sheet'!$C$2:$L$853, 10, 0) = 0, "", VLOOKUP($C22, 'Base sheet'!$C$2:$L$853, 10, 0)), "")</f>
        <v/>
      </c>
    </row>
    <row r="23" spans="1:12" x14ac:dyDescent="0.2">
      <c r="A23" s="7" t="s">
        <v>722</v>
      </c>
      <c r="B23" s="7" t="s">
        <v>723</v>
      </c>
      <c r="C23" s="7" t="str">
        <f t="shared" si="0"/>
        <v>Slow Jamz.Max Frost</v>
      </c>
      <c r="D23">
        <f>IFERROR(VLOOKUP($C23, 'Base sheet'!$C$2:$L$853, 2, 0), "")</f>
        <v>3</v>
      </c>
      <c r="E23">
        <f>IFERROR(VLOOKUP($C23, 'Base sheet'!$C$2:$L$853, 3, 0), "")</f>
        <v>3</v>
      </c>
      <c r="F23" s="5">
        <f>IFERROR(VLOOKUP($C23, 'Base sheet'!$C$2:$L$853, 4, 0), "")</f>
        <v>85</v>
      </c>
      <c r="G23" t="str">
        <f>IFERROR(VLOOKUP($C23, 'Base sheet'!$C$2:$L$853, 5, 0), "")</f>
        <v>Pop</v>
      </c>
      <c r="H23" s="4">
        <f>IFERROR(VLOOKUP($C23, 'Base sheet'!$C$2:$L$853, 6, 0), "")</f>
        <v>0.4</v>
      </c>
      <c r="I23">
        <f>IFERROR(VLOOKUP($C23, 'Base sheet'!$C$2:$L$853, 7, 0), "")</f>
        <v>1</v>
      </c>
      <c r="J23">
        <f>IFERROR(VLOOKUP($C23, 'Base sheet'!$C$2:$L$853, 8, 0), "")</f>
        <v>4</v>
      </c>
      <c r="K23" t="str">
        <f>IFERROR(VLOOKUP($C23, 'Base sheet'!$C$2:$L$853, 9, 0), "")</f>
        <v>None</v>
      </c>
      <c r="L23" t="str">
        <f>IFERROR(IF(VLOOKUP($C23, 'Base sheet'!$C$2:$L$853, 10, 0) = 0, "", VLOOKUP($C23, 'Base sheet'!$C$2:$L$853, 10, 0)), "")</f>
        <v>Explicit (lightly)</v>
      </c>
    </row>
    <row r="24" spans="1:12" x14ac:dyDescent="0.2">
      <c r="A24" s="7" t="s">
        <v>516</v>
      </c>
      <c r="B24" s="7" t="s">
        <v>517</v>
      </c>
      <c r="C24" s="7" t="str">
        <f t="shared" si="0"/>
        <v>sun and moon.anees</v>
      </c>
      <c r="D24">
        <f>IFERROR(VLOOKUP($C24, 'Base sheet'!$C$2:$L$853, 2, 0), "")</f>
        <v>3</v>
      </c>
      <c r="E24">
        <f>IFERROR(VLOOKUP($C24, 'Base sheet'!$C$2:$L$853, 3, 0), "")</f>
        <v>2</v>
      </c>
      <c r="F24" s="5">
        <f>IFERROR(VLOOKUP($C24, 'Base sheet'!$C$2:$L$853, 4, 0), "")</f>
        <v>90.019000000000005</v>
      </c>
      <c r="G24" t="str">
        <f>IFERROR(VLOOKUP($C24, 'Base sheet'!$C$2:$L$853, 5, 0), "")</f>
        <v>Singer songwriter</v>
      </c>
      <c r="H24" s="4">
        <f>IFERROR(VLOOKUP($C24, 'Base sheet'!$C$2:$L$853, 6, 0), "")</f>
        <v>0.8</v>
      </c>
      <c r="I24">
        <f>IFERROR(VLOOKUP($C24, 'Base sheet'!$C$2:$L$853, 7, 0), "")</f>
        <v>2</v>
      </c>
      <c r="J24">
        <f>IFERROR(VLOOKUP($C24, 'Base sheet'!$C$2:$L$853, 8, 0), "")</f>
        <v>4</v>
      </c>
      <c r="K24" t="str">
        <f>IFERROR(VLOOKUP($C24, 'Base sheet'!$C$2:$L$853, 9, 0), "")</f>
        <v>Falling</v>
      </c>
      <c r="L24" t="str">
        <f>IFERROR(IF(VLOOKUP($C24, 'Base sheet'!$C$2:$L$853, 10, 0) = 0, "", VLOOKUP($C24, 'Base sheet'!$C$2:$L$853, 10, 0)), "")</f>
        <v/>
      </c>
    </row>
    <row r="25" spans="1:12" x14ac:dyDescent="0.2">
      <c r="A25" s="7" t="s">
        <v>1132</v>
      </c>
      <c r="B25" s="7" t="s">
        <v>642</v>
      </c>
      <c r="C25" s="7" t="str">
        <f t="shared" si="0"/>
        <v>How Will I Know.Sam Smith</v>
      </c>
      <c r="D25">
        <f>IFERROR(VLOOKUP($C25, 'Base sheet'!$C$2:$L$853, 2, 0), "")</f>
        <v>2</v>
      </c>
      <c r="E25">
        <f>IFERROR(VLOOKUP($C25, 'Base sheet'!$C$2:$L$853, 3, 0), "")</f>
        <v>1</v>
      </c>
      <c r="F25" s="5">
        <f>IFERROR(VLOOKUP($C25, 'Base sheet'!$C$2:$L$853, 4, 0), "")</f>
        <v>85.278000000000006</v>
      </c>
      <c r="G25" t="str">
        <f>IFERROR(VLOOKUP($C25, 'Base sheet'!$C$2:$L$853, 5, 0), "")</f>
        <v>Drama pop</v>
      </c>
      <c r="H25" s="4">
        <f>IFERROR(VLOOKUP($C25, 'Base sheet'!$C$2:$L$853, 6, 0), "")</f>
        <v>0.94399999999999995</v>
      </c>
      <c r="I25">
        <f>IFERROR(VLOOKUP($C25, 'Base sheet'!$C$2:$L$853, 7, 0), "")</f>
        <v>3</v>
      </c>
      <c r="J25">
        <f>IFERROR(VLOOKUP($C25, 'Base sheet'!$C$2:$L$853, 8, 0), "")</f>
        <v>4</v>
      </c>
      <c r="K25" t="str">
        <f>IFERROR(VLOOKUP($C25, 'Base sheet'!$C$2:$L$853, 9, 0), "")</f>
        <v>Falling</v>
      </c>
      <c r="L25" t="str">
        <f>IFERROR(IF(VLOOKUP($C25, 'Base sheet'!$C$2:$L$853, 10, 0) = 0, "", VLOOKUP($C25, 'Base sheet'!$C$2:$L$853, 10, 0)), "")</f>
        <v/>
      </c>
    </row>
    <row r="26" spans="1:12" x14ac:dyDescent="0.2">
      <c r="A26" s="7" t="s">
        <v>594</v>
      </c>
      <c r="B26" s="7" t="s">
        <v>635</v>
      </c>
      <c r="C26" s="7" t="str">
        <f t="shared" si="0"/>
        <v>Dive.Olivia Dean</v>
      </c>
      <c r="D26">
        <f>IFERROR(VLOOKUP($C26, 'Base sheet'!$C$2:$L$853, 2, 0), "")</f>
        <v>2</v>
      </c>
      <c r="E26">
        <f>IFERROR(VLOOKUP($C26, 'Base sheet'!$C$2:$L$853, 3, 0), "")</f>
        <v>2</v>
      </c>
      <c r="F26" s="5">
        <f>IFERROR(VLOOKUP($C26, 'Base sheet'!$C$2:$L$853, 4, 0), "")</f>
        <v>90.033000000000001</v>
      </c>
      <c r="G26" t="str">
        <f>IFERROR(VLOOKUP($C26, 'Base sheet'!$C$2:$L$853, 5, 0), "")</f>
        <v>Funk pop</v>
      </c>
      <c r="H26" s="4">
        <f>IFERROR(VLOOKUP($C26, 'Base sheet'!$C$2:$L$853, 6, 0), "")</f>
        <v>0.5</v>
      </c>
      <c r="I26">
        <f>IFERROR(VLOOKUP($C26, 'Base sheet'!$C$2:$L$853, 7, 0), "")</f>
        <v>2</v>
      </c>
      <c r="J26">
        <f>IFERROR(VLOOKUP($C26, 'Base sheet'!$C$2:$L$853, 8, 0), "")</f>
        <v>2</v>
      </c>
      <c r="K26" t="str">
        <f>IFERROR(VLOOKUP($C26, 'Base sheet'!$C$2:$L$853, 9, 0), "")</f>
        <v>None</v>
      </c>
      <c r="L26" t="str">
        <f>IFERROR(IF(VLOOKUP($C26, 'Base sheet'!$C$2:$L$853, 10, 0) = 0, "", VLOOKUP($C26, 'Base sheet'!$C$2:$L$853, 10, 0)), "")</f>
        <v>Fade out at 3:05</v>
      </c>
    </row>
    <row r="27" spans="1:12" x14ac:dyDescent="0.2">
      <c r="A27" s="7" t="s">
        <v>526</v>
      </c>
      <c r="B27" s="7" t="s">
        <v>527</v>
      </c>
      <c r="C27" s="7" t="str">
        <f t="shared" si="0"/>
        <v>Forget Me.Lewis Capaldi</v>
      </c>
      <c r="D27">
        <f>IFERROR(VLOOKUP($C27, 'Base sheet'!$C$2:$L$853, 2, 0), "")</f>
        <v>3</v>
      </c>
      <c r="E27">
        <f>IFERROR(VLOOKUP($C27, 'Base sheet'!$C$2:$L$853, 3, 0), "")</f>
        <v>3</v>
      </c>
      <c r="F27" s="5">
        <f>IFERROR(VLOOKUP($C27, 'Base sheet'!$C$2:$L$853, 4, 0), "")</f>
        <v>101.982</v>
      </c>
      <c r="G27" t="str">
        <f>IFERROR(VLOOKUP($C27, 'Base sheet'!$C$2:$L$853, 5, 0), "")</f>
        <v>Pop</v>
      </c>
      <c r="H27" s="4">
        <f>IFERROR(VLOOKUP($C27, 'Base sheet'!$C$2:$L$853, 6, 0), "")</f>
        <v>0.4</v>
      </c>
      <c r="I27">
        <f>IFERROR(VLOOKUP($C27, 'Base sheet'!$C$2:$L$853, 7, 0), "")</f>
        <v>2</v>
      </c>
      <c r="J27">
        <f>IFERROR(VLOOKUP($C27, 'Base sheet'!$C$2:$L$853, 8, 0), "")</f>
        <v>4</v>
      </c>
      <c r="K27" t="str">
        <f>IFERROR(VLOOKUP($C27, 'Base sheet'!$C$2:$L$853, 9, 0), "")</f>
        <v>None</v>
      </c>
      <c r="L27" t="str">
        <f>IFERROR(IF(VLOOKUP($C27, 'Base sheet'!$C$2:$L$853, 10, 0) = 0, "", VLOOKUP($C27, 'Base sheet'!$C$2:$L$853, 10, 0)), "")</f>
        <v/>
      </c>
    </row>
    <row r="28" spans="1:12" x14ac:dyDescent="0.2">
      <c r="A28" s="7" t="s">
        <v>804</v>
      </c>
      <c r="B28" s="7" t="s">
        <v>805</v>
      </c>
      <c r="C28" s="7" t="str">
        <f t="shared" si="0"/>
        <v>nuh uh.Jades Goudreault</v>
      </c>
      <c r="D28">
        <f>IFERROR(VLOOKUP($C28, 'Base sheet'!$C$2:$L$853, 2, 0), "")</f>
        <v>3</v>
      </c>
      <c r="E28">
        <f>IFERROR(VLOOKUP($C28, 'Base sheet'!$C$2:$L$853, 3, 0), "")</f>
        <v>4</v>
      </c>
      <c r="F28" s="5">
        <f>IFERROR(VLOOKUP($C28, 'Base sheet'!$C$2:$L$853, 4, 0), "")</f>
        <v>98.001000000000005</v>
      </c>
      <c r="G28" t="str">
        <f>IFERROR(VLOOKUP($C28, 'Base sheet'!$C$2:$L$853, 5, 0), "")</f>
        <v>Baddie pop</v>
      </c>
      <c r="H28" s="4">
        <f>IFERROR(VLOOKUP($C28, 'Base sheet'!$C$2:$L$853, 6, 0), "")</f>
        <v>0.1</v>
      </c>
      <c r="I28">
        <f>IFERROR(VLOOKUP($C28, 'Base sheet'!$C$2:$L$853, 7, 0), "")</f>
        <v>3</v>
      </c>
      <c r="J28">
        <f>IFERROR(VLOOKUP($C28, 'Base sheet'!$C$2:$L$853, 8, 0), "")</f>
        <v>3</v>
      </c>
      <c r="K28" t="str">
        <f>IFERROR(VLOOKUP($C28, 'Base sheet'!$C$2:$L$853, 9, 0), "")</f>
        <v>Rising</v>
      </c>
      <c r="L28" t="str">
        <f>IFERROR(IF(VLOOKUP($C28, 'Base sheet'!$C$2:$L$853, 10, 0) = 0, "", VLOOKUP($C28, 'Base sheet'!$C$2:$L$853, 10, 0)), "")</f>
        <v>Samba rhythm</v>
      </c>
    </row>
    <row r="29" spans="1:12" x14ac:dyDescent="0.2">
      <c r="A29" s="7" t="s">
        <v>1267</v>
      </c>
      <c r="B29" s="7" t="s">
        <v>1268</v>
      </c>
      <c r="C29" s="7" t="str">
        <f t="shared" si="0"/>
        <v>Caught Up.USHER</v>
      </c>
      <c r="D29">
        <f>IFERROR(VLOOKUP($C29, 'Base sheet'!$C$2:$L$853, 2, 0), "")</f>
        <v>3</v>
      </c>
      <c r="E29">
        <f>IFERROR(VLOOKUP($C29, 'Base sheet'!$C$2:$L$853, 3, 0), "")</f>
        <v>3</v>
      </c>
      <c r="F29" s="5">
        <f>IFERROR(VLOOKUP($C29, 'Base sheet'!$C$2:$L$853, 4, 0), "")</f>
        <v>110.086</v>
      </c>
      <c r="G29" t="str">
        <f>IFERROR(VLOOKUP($C29, 'Base sheet'!$C$2:$L$853, 5, 0), "")</f>
        <v>Throwback</v>
      </c>
      <c r="H29" s="4">
        <f>IFERROR(VLOOKUP($C29, 'Base sheet'!$C$2:$L$853, 6, 0), "")</f>
        <v>0.4</v>
      </c>
      <c r="I29">
        <f>IFERROR(VLOOKUP($C29, 'Base sheet'!$C$2:$L$853, 7, 0), "")</f>
        <v>1</v>
      </c>
      <c r="J29">
        <f>IFERROR(VLOOKUP($C29, 'Base sheet'!$C$2:$L$853, 8, 0), "")</f>
        <v>5</v>
      </c>
      <c r="K29" t="str">
        <f>IFERROR(VLOOKUP($C29, 'Base sheet'!$C$2:$L$853, 9, 0), "")</f>
        <v>None</v>
      </c>
      <c r="L29" t="str">
        <f>IFERROR(IF(VLOOKUP($C29, 'Base sheet'!$C$2:$L$853, 10, 0) = 0, "", VLOOKUP($C29, 'Base sheet'!$C$2:$L$853, 10, 0)), "")</f>
        <v/>
      </c>
    </row>
    <row r="30" spans="1:12" x14ac:dyDescent="0.2">
      <c r="A30" s="7" t="s">
        <v>619</v>
      </c>
      <c r="B30" s="7" t="s">
        <v>657</v>
      </c>
      <c r="C30" s="7" t="str">
        <f t="shared" si="0"/>
        <v>Lie.Sasha Alex Sloan</v>
      </c>
      <c r="D30">
        <f>IFERROR(VLOOKUP($C30, 'Base sheet'!$C$2:$L$853, 2, 0), "")</f>
        <v>3</v>
      </c>
      <c r="E30">
        <f>IFERROR(VLOOKUP($C30, 'Base sheet'!$C$2:$L$853, 3, 0), "")</f>
        <v>2</v>
      </c>
      <c r="F30" s="5">
        <f>IFERROR(VLOOKUP($C30, 'Base sheet'!$C$2:$L$853, 4, 0), "")</f>
        <v>103.96899999999999</v>
      </c>
      <c r="G30" t="str">
        <f>IFERROR(VLOOKUP($C30, 'Base sheet'!$C$2:$L$853, 5, 0), "")</f>
        <v>Singer songwriter</v>
      </c>
      <c r="H30" s="4">
        <f>IFERROR(VLOOKUP($C30, 'Base sheet'!$C$2:$L$853, 6, 0), "")</f>
        <v>0.433</v>
      </c>
      <c r="I30">
        <f>IFERROR(VLOOKUP($C30, 'Base sheet'!$C$2:$L$853, 7, 0), "")</f>
        <v>2</v>
      </c>
      <c r="J30">
        <f>IFERROR(VLOOKUP($C30, 'Base sheet'!$C$2:$L$853, 8, 0), "")</f>
        <v>2</v>
      </c>
      <c r="K30" t="str">
        <f>IFERROR(VLOOKUP($C30, 'Base sheet'!$C$2:$L$853, 9, 0), "")</f>
        <v>Falling</v>
      </c>
      <c r="L30" t="str">
        <f>IFERROR(IF(VLOOKUP($C30, 'Base sheet'!$C$2:$L$853, 10, 0) = 0, "", VLOOKUP($C30, 'Base sheet'!$C$2:$L$853, 10, 0)), "")</f>
        <v/>
      </c>
    </row>
    <row r="31" spans="1:12" x14ac:dyDescent="0.2">
      <c r="A31" s="7" t="s">
        <v>545</v>
      </c>
      <c r="B31" s="7" t="s">
        <v>546</v>
      </c>
      <c r="C31" s="7" t="str">
        <f t="shared" si="0"/>
        <v>Let There Be Love.Nat King Cole</v>
      </c>
      <c r="D31">
        <f>IFERROR(VLOOKUP($C31, 'Base sheet'!$C$2:$L$853, 2, 0), "")</f>
        <v>2</v>
      </c>
      <c r="E31">
        <f>IFERROR(VLOOKUP($C31, 'Base sheet'!$C$2:$L$853, 3, 0), "")</f>
        <v>3</v>
      </c>
      <c r="F31" s="5">
        <f>IFERROR(VLOOKUP($C31, 'Base sheet'!$C$2:$L$853, 4, 0), "")</f>
        <v>119.619</v>
      </c>
      <c r="G31" t="str">
        <f>IFERROR(VLOOKUP($C31, 'Base sheet'!$C$2:$L$853, 5, 0), "")</f>
        <v>Oldies</v>
      </c>
      <c r="H31" s="4">
        <f>IFERROR(VLOOKUP($C31, 'Base sheet'!$C$2:$L$853, 6, 0), "")</f>
        <v>0.873</v>
      </c>
      <c r="I31">
        <f>IFERROR(VLOOKUP($C31, 'Base sheet'!$C$2:$L$853, 7, 0), "")</f>
        <v>3</v>
      </c>
      <c r="J31">
        <f>IFERROR(VLOOKUP($C31, 'Base sheet'!$C$2:$L$853, 8, 0), "")</f>
        <v>5</v>
      </c>
      <c r="K31" t="str">
        <f>IFERROR(VLOOKUP($C31, 'Base sheet'!$C$2:$L$853, 9, 0), "")</f>
        <v>Rising</v>
      </c>
      <c r="L31" t="str">
        <f>IFERROR(IF(VLOOKUP($C31, 'Base sheet'!$C$2:$L$853, 10, 0) = 0, "", VLOOKUP($C31, 'Base sheet'!$C$2:$L$853, 10, 0)), "")</f>
        <v/>
      </c>
    </row>
    <row r="32" spans="1:12" x14ac:dyDescent="0.2">
      <c r="A32" s="7" t="s">
        <v>1163</v>
      </c>
      <c r="B32" s="7" t="s">
        <v>1164</v>
      </c>
      <c r="C32" s="7" t="str">
        <f t="shared" si="0"/>
        <v>Tea.Noah Davis</v>
      </c>
      <c r="D32">
        <f>IFERROR(VLOOKUP($C32, 'Base sheet'!$C$2:$L$853, 2, 0), "")</f>
        <v>3</v>
      </c>
      <c r="E32">
        <f>IFERROR(VLOOKUP($C32, 'Base sheet'!$C$2:$L$853, 3, 0), "")</f>
        <v>3</v>
      </c>
      <c r="F32" s="5">
        <f>IFERROR(VLOOKUP($C32, 'Base sheet'!$C$2:$L$853, 4, 0), "")</f>
        <v>88.028999999999996</v>
      </c>
      <c r="G32" t="str">
        <f>IFERROR(VLOOKUP($C32, 'Base sheet'!$C$2:$L$853, 5, 0), "")</f>
        <v>Baddie pop</v>
      </c>
      <c r="H32" s="4">
        <f>IFERROR(VLOOKUP($C32, 'Base sheet'!$C$2:$L$853, 6, 0), "")</f>
        <v>0.3</v>
      </c>
      <c r="I32">
        <f>IFERROR(VLOOKUP($C32, 'Base sheet'!$C$2:$L$853, 7, 0), "")</f>
        <v>1</v>
      </c>
      <c r="J32">
        <f>IFERROR(VLOOKUP($C32, 'Base sheet'!$C$2:$L$853, 8, 0), "")</f>
        <v>3</v>
      </c>
      <c r="K32" t="str">
        <f>IFERROR(VLOOKUP($C32, 'Base sheet'!$C$2:$L$853, 9, 0), "")</f>
        <v>None</v>
      </c>
      <c r="L32" t="str">
        <f>IFERROR(IF(VLOOKUP($C32, 'Base sheet'!$C$2:$L$853, 10, 0) = 0, "", VLOOKUP($C32, 'Base sheet'!$C$2:$L$853, 10, 0)), "")</f>
        <v>Explicit</v>
      </c>
    </row>
    <row r="33" spans="1:12" x14ac:dyDescent="0.2">
      <c r="A33" s="7" t="s">
        <v>265</v>
      </c>
      <c r="B33" s="7" t="s">
        <v>266</v>
      </c>
      <c r="C33" s="7" t="str">
        <f t="shared" si="0"/>
        <v>Next Big Thing.West Rose</v>
      </c>
      <c r="D33">
        <f>IFERROR(VLOOKUP($C33, 'Base sheet'!$C$2:$L$853, 2, 0), "")</f>
        <v>4</v>
      </c>
      <c r="E33">
        <f>IFERROR(VLOOKUP($C33, 'Base sheet'!$C$2:$L$853, 3, 0), "")</f>
        <v>4</v>
      </c>
      <c r="F33" s="5">
        <f>IFERROR(VLOOKUP($C33, 'Base sheet'!$C$2:$L$853, 4, 0), "")</f>
        <v>103.992</v>
      </c>
      <c r="G33" t="str">
        <f>IFERROR(VLOOKUP($C33, 'Base sheet'!$C$2:$L$853, 5, 0), "")</f>
        <v>Baddie pop</v>
      </c>
      <c r="H33" s="4">
        <f>IFERROR(VLOOKUP($C33, 'Base sheet'!$C$2:$L$853, 6, 0), "")</f>
        <v>0.4</v>
      </c>
      <c r="I33">
        <f>IFERROR(VLOOKUP($C33, 'Base sheet'!$C$2:$L$853, 7, 0), "")</f>
        <v>3</v>
      </c>
      <c r="J33">
        <f>IFERROR(VLOOKUP($C33, 'Base sheet'!$C$2:$L$853, 8, 0), "")</f>
        <v>2</v>
      </c>
      <c r="K33" t="str">
        <f>IFERROR(VLOOKUP($C33, 'Base sheet'!$C$2:$L$853, 9, 0), "")</f>
        <v>None</v>
      </c>
      <c r="L33" t="str">
        <f>IFERROR(IF(VLOOKUP($C33, 'Base sheet'!$C$2:$L$853, 10, 0) = 0, "", VLOOKUP($C33, 'Base sheet'!$C$2:$L$853, 10, 0)), "")</f>
        <v/>
      </c>
    </row>
    <row r="34" spans="1:12" x14ac:dyDescent="0.2">
      <c r="A34" s="7" t="s">
        <v>1235</v>
      </c>
      <c r="B34" s="7" t="s">
        <v>43</v>
      </c>
      <c r="C34" s="7" t="str">
        <f t="shared" si="0"/>
        <v>Kissing Other People.Lennon Stella</v>
      </c>
      <c r="D34">
        <f>IFERROR(VLOOKUP($C34, 'Base sheet'!$C$2:$L$853, 2, 0), "")</f>
        <v>3</v>
      </c>
      <c r="E34">
        <f>IFERROR(VLOOKUP($C34, 'Base sheet'!$C$2:$L$853, 3, 0), "")</f>
        <v>3</v>
      </c>
      <c r="F34" s="5">
        <f>IFERROR(VLOOKUP($C34, 'Base sheet'!$C$2:$L$853, 4, 0), "")</f>
        <v>94.042000000000002</v>
      </c>
      <c r="G34" t="str">
        <f>IFERROR(VLOOKUP($C34, 'Base sheet'!$C$2:$L$853, 5, 0), "")</f>
        <v>Pop</v>
      </c>
      <c r="H34" s="4">
        <f>IFERROR(VLOOKUP($C34, 'Base sheet'!$C$2:$L$853, 6, 0), "")</f>
        <v>0.3</v>
      </c>
      <c r="I34">
        <f>IFERROR(VLOOKUP($C34, 'Base sheet'!$C$2:$L$853, 7, 0), "")</f>
        <v>2</v>
      </c>
      <c r="J34">
        <f>IFERROR(VLOOKUP($C34, 'Base sheet'!$C$2:$L$853, 8, 0), "")</f>
        <v>4</v>
      </c>
      <c r="K34" t="str">
        <f>IFERROR(VLOOKUP($C34, 'Base sheet'!$C$2:$L$853, 9, 0), "")</f>
        <v>None</v>
      </c>
      <c r="L34" t="str">
        <f>IFERROR(IF(VLOOKUP($C34, 'Base sheet'!$C$2:$L$853, 10, 0) = 0, "", VLOOKUP($C34, 'Base sheet'!$C$2:$L$853, 10, 0)), "")</f>
        <v/>
      </c>
    </row>
    <row r="35" spans="1:12" x14ac:dyDescent="0.2">
      <c r="A35" s="7" t="s">
        <v>1190</v>
      </c>
      <c r="B35" s="7" t="s">
        <v>1191</v>
      </c>
      <c r="C35" s="7" t="str">
        <f t="shared" si="0"/>
        <v>Glass of Whisky.Sara Diamond</v>
      </c>
      <c r="D35">
        <f>IFERROR(VLOOKUP($C35, 'Base sheet'!$C$2:$L$853, 2, 0), "")</f>
        <v>2</v>
      </c>
      <c r="E35">
        <f>IFERROR(VLOOKUP($C35, 'Base sheet'!$C$2:$L$853, 3, 0), "")</f>
        <v>2</v>
      </c>
      <c r="F35" s="5">
        <f>IFERROR(VLOOKUP($C35, 'Base sheet'!$C$2:$L$853, 4, 0), "")</f>
        <v>84</v>
      </c>
      <c r="G35" t="str">
        <f>IFERROR(VLOOKUP($C35, 'Base sheet'!$C$2:$L$853, 5, 0), "")</f>
        <v>R&amp;B</v>
      </c>
      <c r="H35" s="4">
        <f>IFERROR(VLOOKUP($C35, 'Base sheet'!$C$2:$L$853, 6, 0), "")</f>
        <v>0.5</v>
      </c>
      <c r="I35">
        <f>IFERROR(VLOOKUP($C35, 'Base sheet'!$C$2:$L$853, 7, 0), "")</f>
        <v>2</v>
      </c>
      <c r="J35">
        <f>IFERROR(VLOOKUP($C35, 'Base sheet'!$C$2:$L$853, 8, 0), "")</f>
        <v>4</v>
      </c>
      <c r="K35" t="str">
        <f>IFERROR(VLOOKUP($C35, 'Base sheet'!$C$2:$L$853, 9, 0), "")</f>
        <v>None</v>
      </c>
      <c r="L35" t="str">
        <f>IFERROR(IF(VLOOKUP($C35, 'Base sheet'!$C$2:$L$853, 10, 0) = 0, "", VLOOKUP($C35, 'Base sheet'!$C$2:$L$853, 10, 0)), "")</f>
        <v/>
      </c>
    </row>
    <row r="36" spans="1:12" x14ac:dyDescent="0.2">
      <c r="A36" s="7" t="s">
        <v>88</v>
      </c>
      <c r="B36" s="7" t="s">
        <v>89</v>
      </c>
      <c r="C36" s="7" t="str">
        <f t="shared" si="0"/>
        <v>Ring Pop - Stripped.Jax</v>
      </c>
      <c r="D36">
        <f>IFERROR(VLOOKUP($C36, 'Base sheet'!$C$2:$L$853, 2, 0), "")</f>
        <v>1</v>
      </c>
      <c r="E36">
        <f>IFERROR(VLOOKUP($C36, 'Base sheet'!$C$2:$L$853, 3, 0), "")</f>
        <v>1</v>
      </c>
      <c r="F36" s="5">
        <f>IFERROR(VLOOKUP($C36, 'Base sheet'!$C$2:$L$853, 4, 0), "")</f>
        <v>84.842500000000001</v>
      </c>
      <c r="G36" t="str">
        <f>IFERROR(VLOOKUP($C36, 'Base sheet'!$C$2:$L$853, 5, 0), "")</f>
        <v>Singer songwriter</v>
      </c>
      <c r="H36" s="4">
        <f>IFERROR(VLOOKUP($C36, 'Base sheet'!$C$2:$L$853, 6, 0), "")</f>
        <v>0.9</v>
      </c>
      <c r="I36">
        <f>IFERROR(VLOOKUP($C36, 'Base sheet'!$C$2:$L$853, 7, 0), "")</f>
        <v>4</v>
      </c>
      <c r="J36">
        <f>IFERROR(VLOOKUP($C36, 'Base sheet'!$C$2:$L$853, 8, 0), "")</f>
        <v>2</v>
      </c>
      <c r="K36" t="str">
        <f>IFERROR(VLOOKUP($C36, 'Base sheet'!$C$2:$L$853, 9, 0), "")</f>
        <v>None</v>
      </c>
      <c r="L36" t="str">
        <f>IFERROR(IF(VLOOKUP($C36, 'Base sheet'!$C$2:$L$853, 10, 0) = 0, "", VLOOKUP($C36, 'Base sheet'!$C$2:$L$853, 10, 0)), "")</f>
        <v/>
      </c>
    </row>
    <row r="37" spans="1:12" x14ac:dyDescent="0.2">
      <c r="A37" s="7" t="s">
        <v>1202</v>
      </c>
      <c r="B37" s="7" t="s">
        <v>1203</v>
      </c>
      <c r="C37" s="7" t="str">
        <f t="shared" si="0"/>
        <v>Au soleil - Souvenirs d'été.Marie-Flore</v>
      </c>
      <c r="D37">
        <f>IFERROR(VLOOKUP($C37, 'Base sheet'!$C$2:$L$853, 2, 0), "")</f>
        <v>2</v>
      </c>
      <c r="E37">
        <f>IFERROR(VLOOKUP($C37, 'Base sheet'!$C$2:$L$853, 3, 0), "")</f>
        <v>3</v>
      </c>
      <c r="F37" s="5">
        <f>IFERROR(VLOOKUP($C37, 'Base sheet'!$C$2:$L$853, 4, 0), "")</f>
        <v>99.991</v>
      </c>
      <c r="G37" t="str">
        <f>IFERROR(VLOOKUP($C37, 'Base sheet'!$C$2:$L$853, 5, 0), "")</f>
        <v>Late night, Non-english</v>
      </c>
      <c r="H37" s="4">
        <f>IFERROR(VLOOKUP($C37, 'Base sheet'!$C$2:$L$853, 6, 0), "")</f>
        <v>0.2</v>
      </c>
      <c r="I37">
        <f>IFERROR(VLOOKUP($C37, 'Base sheet'!$C$2:$L$853, 7, 0), "")</f>
        <v>3</v>
      </c>
      <c r="J37">
        <f>IFERROR(VLOOKUP($C37, 'Base sheet'!$C$2:$L$853, 8, 0), "")</f>
        <v>2</v>
      </c>
      <c r="K37" t="str">
        <f>IFERROR(VLOOKUP($C37, 'Base sheet'!$C$2:$L$853, 9, 0), "")</f>
        <v>Rising</v>
      </c>
      <c r="L37" t="str">
        <f>IFERROR(IF(VLOOKUP($C37, 'Base sheet'!$C$2:$L$853, 10, 0) = 0, "", VLOOKUP($C37, 'Base sheet'!$C$2:$L$853, 10, 0)), "")</f>
        <v>Very light latin beat</v>
      </c>
    </row>
    <row r="38" spans="1:12" x14ac:dyDescent="0.2">
      <c r="A38" s="7" t="s">
        <v>173</v>
      </c>
      <c r="B38" s="7" t="s">
        <v>174</v>
      </c>
      <c r="C38" s="7" t="str">
        <f t="shared" si="0"/>
        <v>People I Don't Like.UPSAHL</v>
      </c>
      <c r="D38">
        <f>IFERROR(VLOOKUP($C38, 'Base sheet'!$C$2:$L$853, 2, 0), "")</f>
        <v>3</v>
      </c>
      <c r="E38">
        <f>IFERROR(VLOOKUP($C38, 'Base sheet'!$C$2:$L$853, 3, 0), "")</f>
        <v>3</v>
      </c>
      <c r="F38" s="5">
        <f>IFERROR(VLOOKUP($C38, 'Base sheet'!$C$2:$L$853, 4, 0), "")</f>
        <v>90.012</v>
      </c>
      <c r="G38" t="str">
        <f>IFERROR(VLOOKUP($C38, 'Base sheet'!$C$2:$L$853, 5, 0), "")</f>
        <v>Baddie pop</v>
      </c>
      <c r="H38" s="4">
        <f>IFERROR(VLOOKUP($C38, 'Base sheet'!$C$2:$L$853, 6, 0), "")</f>
        <v>0.247</v>
      </c>
      <c r="I38">
        <f>IFERROR(VLOOKUP($C38, 'Base sheet'!$C$2:$L$853, 7, 0), "")</f>
        <v>1</v>
      </c>
      <c r="J38">
        <f>IFERROR(VLOOKUP($C38, 'Base sheet'!$C$2:$L$853, 8, 0), "")</f>
        <v>4</v>
      </c>
      <c r="K38" t="str">
        <f>IFERROR(VLOOKUP($C38, 'Base sheet'!$C$2:$L$853, 9, 0), "")</f>
        <v>None</v>
      </c>
      <c r="L38" t="str">
        <f>IFERROR(IF(VLOOKUP($C38, 'Base sheet'!$C$2:$L$853, 10, 0) = 0, "", VLOOKUP($C38, 'Base sheet'!$C$2:$L$853, 10, 0)), "")</f>
        <v/>
      </c>
    </row>
    <row r="39" spans="1:12" x14ac:dyDescent="0.2">
      <c r="A39" s="7" t="s">
        <v>1223</v>
      </c>
      <c r="B39" s="7" t="s">
        <v>1224</v>
      </c>
      <c r="C39" s="7" t="str">
        <f t="shared" si="0"/>
        <v>Leave It Alone.Vandelux,Tyler Mann</v>
      </c>
      <c r="D39">
        <f>IFERROR(VLOOKUP($C39, 'Base sheet'!$C$2:$L$853, 2, 0), "")</f>
        <v>3</v>
      </c>
      <c r="E39">
        <f>IFERROR(VLOOKUP($C39, 'Base sheet'!$C$2:$L$853, 3, 0), "")</f>
        <v>3</v>
      </c>
      <c r="F39" s="5">
        <f>IFERROR(VLOOKUP($C39, 'Base sheet'!$C$2:$L$853, 4, 0), "")</f>
        <v>107.998</v>
      </c>
      <c r="G39" t="str">
        <f>IFERROR(VLOOKUP($C39, 'Base sheet'!$C$2:$L$853, 5, 0), "")</f>
        <v>Electropop</v>
      </c>
      <c r="H39" s="4">
        <f>IFERROR(VLOOKUP($C39, 'Base sheet'!$C$2:$L$853, 6, 0), "")</f>
        <v>0.1</v>
      </c>
      <c r="I39">
        <f>IFERROR(VLOOKUP($C39, 'Base sheet'!$C$2:$L$853, 7, 0), "")</f>
        <v>2</v>
      </c>
      <c r="J39">
        <f>IFERROR(VLOOKUP($C39, 'Base sheet'!$C$2:$L$853, 8, 0), "")</f>
        <v>4</v>
      </c>
      <c r="K39" t="str">
        <f>IFERROR(VLOOKUP($C39, 'Base sheet'!$C$2:$L$853, 9, 0), "")</f>
        <v>None</v>
      </c>
      <c r="L39" t="str">
        <f>IFERROR(IF(VLOOKUP($C39, 'Base sheet'!$C$2:$L$853, 10, 0) = 0, "", VLOOKUP($C39, 'Base sheet'!$C$2:$L$853, 10, 0)), "")</f>
        <v>Explicit, Sofi tucker vibes</v>
      </c>
    </row>
    <row r="40" spans="1:12" x14ac:dyDescent="0.2">
      <c r="A40" s="7" t="s">
        <v>1198</v>
      </c>
      <c r="B40" s="7" t="s">
        <v>1199</v>
      </c>
      <c r="C40" s="7" t="str">
        <f t="shared" si="0"/>
        <v>RED.Blake and Miles</v>
      </c>
      <c r="D40">
        <f>IFERROR(VLOOKUP($C40, 'Base sheet'!$C$2:$L$853, 2, 0), "")</f>
        <v>2</v>
      </c>
      <c r="E40">
        <f>IFERROR(VLOOKUP($C40, 'Base sheet'!$C$2:$L$853, 3, 0), "")</f>
        <v>3</v>
      </c>
      <c r="F40" s="5">
        <f>IFERROR(VLOOKUP($C40, 'Base sheet'!$C$2:$L$853, 4, 0), "")</f>
        <v>95.001000000000005</v>
      </c>
      <c r="G40" t="str">
        <f>IFERROR(VLOOKUP($C40, 'Base sheet'!$C$2:$L$853, 5, 0), "")</f>
        <v>Pop, Rap</v>
      </c>
      <c r="H40" s="4">
        <f>IFERROR(VLOOKUP($C40, 'Base sheet'!$C$2:$L$853, 6, 0), "")</f>
        <v>0.4</v>
      </c>
      <c r="I40">
        <f>IFERROR(VLOOKUP($C40, 'Base sheet'!$C$2:$L$853, 7, 0), "")</f>
        <v>2</v>
      </c>
      <c r="J40">
        <f>IFERROR(VLOOKUP($C40, 'Base sheet'!$C$2:$L$853, 8, 0), "")</f>
        <v>3</v>
      </c>
      <c r="K40" t="str">
        <f>IFERROR(VLOOKUP($C40, 'Base sheet'!$C$2:$L$853, 9, 0), "")</f>
        <v>Rising</v>
      </c>
      <c r="L40" t="str">
        <f>IFERROR(IF(VLOOKUP($C40, 'Base sheet'!$C$2:$L$853, 10, 0) = 0, "", VLOOKUP($C40, 'Base sheet'!$C$2:$L$853, 10, 0)), "")</f>
        <v>Explicit</v>
      </c>
    </row>
    <row r="41" spans="1:12" x14ac:dyDescent="0.2">
      <c r="A41" s="7" t="s">
        <v>96</v>
      </c>
      <c r="B41" s="7" t="s">
        <v>29</v>
      </c>
      <c r="C41" s="7" t="str">
        <f t="shared" si="0"/>
        <v>Free Fallin' - Live at the Nokia Theatre.John Mayer</v>
      </c>
      <c r="D41">
        <f>IFERROR(VLOOKUP($C41, 'Base sheet'!$C$2:$L$853, 2, 0), "")</f>
        <v>1</v>
      </c>
      <c r="E41">
        <f>IFERROR(VLOOKUP($C41, 'Base sheet'!$C$2:$L$853, 3, 0), "")</f>
        <v>2</v>
      </c>
      <c r="F41" s="5">
        <f>IFERROR(VLOOKUP($C41, 'Base sheet'!$C$2:$L$853, 4, 0), "")</f>
        <v>86.319000000000003</v>
      </c>
      <c r="G41" t="str">
        <f>IFERROR(VLOOKUP($C41, 'Base sheet'!$C$2:$L$853, 5, 0), "")</f>
        <v>Singer songwriter, Covers</v>
      </c>
      <c r="H41" s="4">
        <f>IFERROR(VLOOKUP($C41, 'Base sheet'!$C$2:$L$853, 6, 0), "")</f>
        <v>0.77100000000000002</v>
      </c>
      <c r="I41">
        <f>IFERROR(VLOOKUP($C41, 'Base sheet'!$C$2:$L$853, 7, 0), "")</f>
        <v>2</v>
      </c>
      <c r="J41">
        <f>IFERROR(VLOOKUP($C41, 'Base sheet'!$C$2:$L$853, 8, 0), "")</f>
        <v>5</v>
      </c>
      <c r="K41" t="str">
        <f>IFERROR(VLOOKUP($C41, 'Base sheet'!$C$2:$L$853, 9, 0), "")</f>
        <v>Rising</v>
      </c>
      <c r="L41" t="str">
        <f>IFERROR(IF(VLOOKUP($C41, 'Base sheet'!$C$2:$L$853, 10, 0) = 0, "", VLOOKUP($C41, 'Base sheet'!$C$2:$L$853, 10, 0)), "")</f>
        <v>Fade out at 4:07</v>
      </c>
    </row>
    <row r="42" spans="1:12" x14ac:dyDescent="0.2">
      <c r="A42" s="7" t="s">
        <v>94</v>
      </c>
      <c r="B42" s="7" t="s">
        <v>95</v>
      </c>
      <c r="C42" s="7" t="str">
        <f t="shared" si="0"/>
        <v>Everybody Wants You.Red Hearse</v>
      </c>
      <c r="D42">
        <f>IFERROR(VLOOKUP($C42, 'Base sheet'!$C$2:$L$853, 2, 0), "")</f>
        <v>1</v>
      </c>
      <c r="E42">
        <f>IFERROR(VLOOKUP($C42, 'Base sheet'!$C$2:$L$853, 3, 0), "")</f>
        <v>2</v>
      </c>
      <c r="F42" s="5">
        <f>IFERROR(VLOOKUP($C42, 'Base sheet'!$C$2:$L$853, 4, 0), "")</f>
        <v>95.893000000000001</v>
      </c>
      <c r="G42" t="str">
        <f>IFERROR(VLOOKUP($C42, 'Base sheet'!$C$2:$L$853, 5, 0), "")</f>
        <v>Late night</v>
      </c>
      <c r="H42" s="4">
        <f>IFERROR(VLOOKUP($C42, 'Base sheet'!$C$2:$L$853, 6, 0), "")</f>
        <v>0.78400000000000003</v>
      </c>
      <c r="I42">
        <f>IFERROR(VLOOKUP($C42, 'Base sheet'!$C$2:$L$853, 7, 0), "")</f>
        <v>3</v>
      </c>
      <c r="J42">
        <f>IFERROR(VLOOKUP($C42, 'Base sheet'!$C$2:$L$853, 8, 0), "")</f>
        <v>5</v>
      </c>
      <c r="K42" t="str">
        <f>IFERROR(VLOOKUP($C42, 'Base sheet'!$C$2:$L$853, 9, 0), "")</f>
        <v>Rising</v>
      </c>
      <c r="L42" t="str">
        <f>IFERROR(IF(VLOOKUP($C42, 'Base sheet'!$C$2:$L$853, 10, 0) = 0, "", VLOOKUP($C42, 'Base sheet'!$C$2:$L$853, 10, 0)), "")</f>
        <v/>
      </c>
    </row>
    <row r="43" spans="1:12" x14ac:dyDescent="0.2">
      <c r="A43" s="7" t="s">
        <v>1124</v>
      </c>
      <c r="B43" s="7" t="s">
        <v>1125</v>
      </c>
      <c r="C43" s="7" t="str">
        <f t="shared" si="0"/>
        <v>All to Myself.Johnny Stimson</v>
      </c>
      <c r="D43">
        <f>IFERROR(VLOOKUP($C43, 'Base sheet'!$C$2:$L$853, 2, 0), "")</f>
        <v>2</v>
      </c>
      <c r="E43">
        <f>IFERROR(VLOOKUP($C43, 'Base sheet'!$C$2:$L$853, 3, 0), "")</f>
        <v>3</v>
      </c>
      <c r="F43" s="5">
        <f>IFERROR(VLOOKUP($C43, 'Base sheet'!$C$2:$L$853, 4, 0), "")</f>
        <v>98.031000000000006</v>
      </c>
      <c r="G43" t="str">
        <f>IFERROR(VLOOKUP($C43, 'Base sheet'!$C$2:$L$853, 5, 0), "")</f>
        <v>R&amp;B</v>
      </c>
      <c r="H43" s="4">
        <f>IFERROR(VLOOKUP($C43, 'Base sheet'!$C$2:$L$853, 6, 0), "")</f>
        <v>0.5</v>
      </c>
      <c r="I43">
        <f>IFERROR(VLOOKUP($C43, 'Base sheet'!$C$2:$L$853, 7, 0), "")</f>
        <v>2</v>
      </c>
      <c r="J43">
        <f>IFERROR(VLOOKUP($C43, 'Base sheet'!$C$2:$L$853, 8, 0), "")</f>
        <v>2</v>
      </c>
      <c r="K43" t="str">
        <f>IFERROR(VLOOKUP($C43, 'Base sheet'!$C$2:$L$853, 9, 0), "")</f>
        <v>Rising</v>
      </c>
      <c r="L43" t="str">
        <f>IFERROR(IF(VLOOKUP($C43, 'Base sheet'!$C$2:$L$853, 10, 0) = 0, "", VLOOKUP($C43, 'Base sheet'!$C$2:$L$853, 10, 0)), "")</f>
        <v/>
      </c>
    </row>
    <row r="44" spans="1:12" x14ac:dyDescent="0.2">
      <c r="A44" s="7" t="s">
        <v>1123</v>
      </c>
      <c r="B44" s="7" t="s">
        <v>796</v>
      </c>
      <c r="C44" s="7" t="str">
        <f t="shared" si="0"/>
        <v>Bliss - Acoustic Version.Billy Raffoul</v>
      </c>
      <c r="D44">
        <f>IFERROR(VLOOKUP($C44, 'Base sheet'!$C$2:$L$853, 2, 0), "")</f>
        <v>2</v>
      </c>
      <c r="E44">
        <f>IFERROR(VLOOKUP($C44, 'Base sheet'!$C$2:$L$853, 3, 0), "")</f>
        <v>2</v>
      </c>
      <c r="F44" s="5">
        <f>IFERROR(VLOOKUP($C44, 'Base sheet'!$C$2:$L$853, 4, 0), "")</f>
        <v>83</v>
      </c>
      <c r="G44" t="str">
        <f>IFERROR(VLOOKUP($C44, 'Base sheet'!$C$2:$L$853, 5, 0), "")</f>
        <v>Singer songwriter</v>
      </c>
      <c r="H44" s="4">
        <f>IFERROR(VLOOKUP($C44, 'Base sheet'!$C$2:$L$853, 6, 0), "")</f>
        <v>1</v>
      </c>
      <c r="I44">
        <f>IFERROR(VLOOKUP($C44, 'Base sheet'!$C$2:$L$853, 7, 0), "")</f>
        <v>1</v>
      </c>
      <c r="J44">
        <f>IFERROR(VLOOKUP($C44, 'Base sheet'!$C$2:$L$853, 8, 0), "")</f>
        <v>3</v>
      </c>
      <c r="K44" t="str">
        <f>IFERROR(VLOOKUP($C44, 'Base sheet'!$C$2:$L$853, 9, 0), "")</f>
        <v>None</v>
      </c>
      <c r="L44" t="str">
        <f>IFERROR(IF(VLOOKUP($C44, 'Base sheet'!$C$2:$L$853, 10, 0) = 0, "", VLOOKUP($C44, 'Base sheet'!$C$2:$L$853, 10, 0)), "")</f>
        <v/>
      </c>
    </row>
    <row r="45" spans="1:12" x14ac:dyDescent="0.2">
      <c r="A45" s="7" t="s">
        <v>806</v>
      </c>
      <c r="B45" s="7" t="s">
        <v>441</v>
      </c>
      <c r="C45" s="7" t="str">
        <f t="shared" si="0"/>
        <v>What Was I Made For?.Billie Eilish</v>
      </c>
      <c r="D45">
        <f>IFERROR(VLOOKUP($C45, 'Base sheet'!$C$2:$L$853, 2, 0), "")</f>
        <v>1</v>
      </c>
      <c r="E45">
        <f>IFERROR(VLOOKUP($C45, 'Base sheet'!$C$2:$L$853, 3, 0), "")</f>
        <v>1</v>
      </c>
      <c r="F45" s="5">
        <f>IFERROR(VLOOKUP($C45, 'Base sheet'!$C$2:$L$853, 4, 0), "")</f>
        <v>79</v>
      </c>
      <c r="G45" t="str">
        <f>IFERROR(VLOOKUP($C45, 'Base sheet'!$C$2:$L$853, 5, 0), "")</f>
        <v>Drama pop</v>
      </c>
      <c r="H45" s="4">
        <f>IFERROR(VLOOKUP($C45, 'Base sheet'!$C$2:$L$853, 6, 0), "")</f>
        <v>0.8</v>
      </c>
      <c r="I45">
        <f>IFERROR(VLOOKUP($C45, 'Base sheet'!$C$2:$L$853, 7, 0), "")</f>
        <v>3</v>
      </c>
      <c r="J45">
        <f>IFERROR(VLOOKUP($C45, 'Base sheet'!$C$2:$L$853, 8, 0), "")</f>
        <v>3</v>
      </c>
      <c r="K45" t="str">
        <f>IFERROR(VLOOKUP($C45, 'Base sheet'!$C$2:$L$853, 9, 0), "")</f>
        <v>None</v>
      </c>
      <c r="L45" t="str">
        <f>IFERROR(IF(VLOOKUP($C45, 'Base sheet'!$C$2:$L$853, 10, 0) = 0, "", VLOOKUP($C45, 'Base sheet'!$C$2:$L$853, 10, 0)), "")</f>
        <v>End at 3:33</v>
      </c>
    </row>
    <row r="46" spans="1:12" x14ac:dyDescent="0.2">
      <c r="A46" s="7"/>
      <c r="B46" s="7"/>
      <c r="C46" s="7" t="str">
        <f t="shared" si="0"/>
        <v>.</v>
      </c>
    </row>
  </sheetData>
  <conditionalFormatting sqref="A2:B46">
    <cfRule type="expression" dxfId="87" priority="3525" stopIfTrue="1">
      <formula>IF(ISERROR(VLOOKUP($C2,$C$2:$C$208,1,0)),FALSE, TRUE)</formula>
    </cfRule>
  </conditionalFormatting>
  <conditionalFormatting sqref="A12:B12 A45:B45">
    <cfRule type="expression" dxfId="85" priority="125" stopIfTrue="1">
      <formula>IF(ISERROR(VLOOKUP($C12,#REF!,1,0)),FALSE, TRUE)</formula>
    </cfRule>
  </conditionalFormatting>
  <conditionalFormatting sqref="A14:B14 A16:B32 A34:B40 A42:B44">
    <cfRule type="expression" dxfId="83" priority="3531">
      <formula>IF(ISERROR(VLOOKUP($C14,$C$2:$C$208,1,0)),FALSE, TRUE)</formula>
    </cfRule>
  </conditionalFormatting>
  <conditionalFormatting sqref="A21:B21">
    <cfRule type="expression" dxfId="81" priority="65" stopIfTrue="1">
      <formula>IF(ISERROR(VLOOKUP($C21,#REF!,1,0)),FALSE, TRUE)</formula>
    </cfRule>
  </conditionalFormatting>
  <conditionalFormatting sqref="A41:B41">
    <cfRule type="expression" dxfId="77" priority="18" stopIfTrue="1">
      <formula>IF(ISERROR(VLOOKUP($C41,#REF!,1,0)),FALSE, TRUE)</formula>
    </cfRule>
  </conditionalFormatting>
  <conditionalFormatting sqref="D2:E45">
    <cfRule type="colorScale" priority="3536">
      <colorScale>
        <cfvo type="min"/>
        <cfvo type="max"/>
        <color rgb="FFFCFCFF"/>
        <color theme="7"/>
      </colorScale>
    </cfRule>
  </conditionalFormatting>
  <conditionalFormatting sqref="F2:F45">
    <cfRule type="colorScale" priority="3538">
      <colorScale>
        <cfvo type="min"/>
        <cfvo type="max"/>
        <color theme="0"/>
        <color rgb="FF933ED4"/>
      </colorScale>
    </cfRule>
  </conditionalFormatting>
  <conditionalFormatting sqref="H2:H45">
    <cfRule type="colorScale" priority="3540">
      <colorScale>
        <cfvo type="min"/>
        <cfvo type="max"/>
        <color rgb="FFFCFCFF"/>
        <color rgb="FF0070C0"/>
      </colorScale>
    </cfRule>
  </conditionalFormatting>
  <conditionalFormatting sqref="I2:I45">
    <cfRule type="colorScale" priority="3542">
      <colorScale>
        <cfvo type="min"/>
        <cfvo type="max"/>
        <color rgb="FFFCFCFF"/>
        <color rgb="FFC01E32"/>
      </colorScale>
    </cfRule>
  </conditionalFormatting>
  <conditionalFormatting sqref="J2:J45">
    <cfRule type="colorScale" priority="3544">
      <colorScale>
        <cfvo type="min"/>
        <cfvo type="max"/>
        <color rgb="FFFCFCFF"/>
        <color rgb="FF63BE7B"/>
      </colorScale>
    </cfRule>
  </conditionalFormatting>
  <conditionalFormatting sqref="K2:K45">
    <cfRule type="colorScale" priority="3546">
      <colorScale>
        <cfvo type="min"/>
        <cfvo type="max"/>
        <color rgb="FFFCFCFF"/>
        <color theme="7"/>
      </colorScale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3" stopIfTrue="1" id="{B4B6C884-DF54-7B4A-82B8-9A2C1B802DC9}">
            <xm:f>IF(ISERROR(VLOOKUP($C2,'Apr 3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A2:B46</xm:sqref>
        </x14:conditionalFormatting>
        <x14:conditionalFormatting xmlns:xm="http://schemas.microsoft.com/office/excel/2006/main">
          <x14:cfRule type="expression" priority="124" id="{9A443810-877F-424A-B17D-99E46E9A5E7C}">
            <xm:f>IF(ISERROR(VLOOKUP($C8,'Jan 21 2024'!$C$2:$C$247,1,0)),FALSE, TRUE)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A8:B8</xm:sqref>
        </x14:conditionalFormatting>
        <x14:conditionalFormatting xmlns:xm="http://schemas.microsoft.com/office/excel/2006/main">
          <x14:cfRule type="expression" priority="123" stopIfTrue="1" id="{8AEE549D-51FD-F647-A447-A5B1C3D71E1F}">
            <xm:f>IF(ISERROR(VLOOKUP($C13,'Apr 3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A13:B14</xm:sqref>
        </x14:conditionalFormatting>
        <x14:conditionalFormatting xmlns:xm="http://schemas.microsoft.com/office/excel/2006/main">
          <x14:cfRule type="expression" priority="62" stopIfTrue="1" id="{A9C0797F-40D9-3646-88C2-BCA6428B620B}">
            <xm:f>IF(ISERROR(VLOOKUP($C16,'Apr 3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A16:B20</xm:sqref>
        </x14:conditionalFormatting>
        <x14:conditionalFormatting xmlns:xm="http://schemas.microsoft.com/office/excel/2006/main">
          <x14:cfRule type="expression" priority="67" stopIfTrue="1" id="{78E3438C-8C90-084E-A19D-D1DF3A2D7441}">
            <xm:f>IF(ISERROR(VLOOKUP($C21,'Apr 3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A21:B29</xm:sqref>
        </x14:conditionalFormatting>
        <x14:conditionalFormatting xmlns:xm="http://schemas.microsoft.com/office/excel/2006/main">
          <x14:cfRule type="expression" priority="54" stopIfTrue="1" id="{5760D187-1FA1-9E4C-ACB0-BE4A9DB8CA56}">
            <xm:f>IF(ISERROR(VLOOKUP($C29,'Apr 3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A29:B32</xm:sqref>
        </x14:conditionalFormatting>
        <x14:conditionalFormatting xmlns:xm="http://schemas.microsoft.com/office/excel/2006/main">
          <x14:cfRule type="expression" priority="30" stopIfTrue="1" id="{52209DC3-A87B-C548-BC5E-1DBE4D3ABED5}">
            <xm:f>IF(ISERROR(VLOOKUP($C34,'Apr 3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A34:B40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06DC-BF0B-7049-98CB-7CE2305FBB4F}">
  <dimension ref="A1:L57"/>
  <sheetViews>
    <sheetView topLeftCell="A29" zoomScale="101" workbookViewId="0">
      <selection activeCell="G57" sqref="G57"/>
    </sheetView>
  </sheetViews>
  <sheetFormatPr baseColWidth="10" defaultRowHeight="16" x14ac:dyDescent="0.2"/>
  <cols>
    <col min="1" max="1" width="36.6640625" customWidth="1"/>
    <col min="2" max="2" width="30.1640625" customWidth="1"/>
    <col min="3" max="3" width="5.83203125" customWidth="1"/>
    <col min="4" max="4" width="13.6640625" customWidth="1"/>
    <col min="5" max="5" width="13.1640625" customWidth="1"/>
    <col min="6" max="6" width="6.1640625" customWidth="1"/>
    <col min="7" max="7" width="37" customWidth="1"/>
    <col min="8" max="8" width="12.1640625" customWidth="1"/>
    <col min="9" max="10" width="10.1640625" customWidth="1"/>
    <col min="11" max="11" width="13.83203125" customWidth="1"/>
    <col min="12" max="12" width="106.5" style="7" customWidth="1"/>
  </cols>
  <sheetData>
    <row r="1" spans="1:12" x14ac:dyDescent="0.2">
      <c r="A1" s="2" t="s">
        <v>0</v>
      </c>
      <c r="B1" s="3" t="s">
        <v>1</v>
      </c>
      <c r="C1" s="3" t="s">
        <v>226</v>
      </c>
      <c r="D1" s="3" t="s">
        <v>177</v>
      </c>
      <c r="E1" s="3" t="s">
        <v>178</v>
      </c>
      <c r="F1" s="3" t="s">
        <v>179</v>
      </c>
      <c r="G1" s="3" t="s">
        <v>2</v>
      </c>
      <c r="H1" s="6" t="s">
        <v>3</v>
      </c>
      <c r="I1" s="3" t="s">
        <v>181</v>
      </c>
      <c r="J1" s="3" t="s">
        <v>182</v>
      </c>
      <c r="K1" s="3" t="s">
        <v>183</v>
      </c>
      <c r="L1" s="9" t="s">
        <v>188</v>
      </c>
    </row>
    <row r="2" spans="1:12" x14ac:dyDescent="0.2">
      <c r="A2" t="s">
        <v>1245</v>
      </c>
      <c r="B2" t="s">
        <v>1246</v>
      </c>
      <c r="C2" s="7" t="str">
        <f t="shared" ref="C2:C57" si="0">A2&amp;"."&amp;B2</f>
        <v>Cool Again.Shoffy</v>
      </c>
      <c r="D2">
        <f>IFERROR(VLOOKUP($C2, 'Base sheet'!$C$2:$L$853, 2, 0), "")</f>
        <v>2</v>
      </c>
      <c r="E2">
        <f>IFERROR(VLOOKUP($C2, 'Base sheet'!$C$2:$L$853, 3, 0), "")</f>
        <v>3</v>
      </c>
      <c r="F2" s="5">
        <f>IFERROR(VLOOKUP($C2, 'Base sheet'!$C$2:$L$853, 4, 0), "")</f>
        <v>90.076999999999998</v>
      </c>
      <c r="G2" t="str">
        <f>IFERROR(VLOOKUP($C2, 'Base sheet'!$C$2:$L$853, 5, 0), "")</f>
        <v>Pop</v>
      </c>
      <c r="H2" s="4">
        <f>IFERROR(VLOOKUP($C2, 'Base sheet'!$C$2:$L$853, 6, 0), "")</f>
        <v>0.443</v>
      </c>
      <c r="I2">
        <f>IFERROR(VLOOKUP($C2, 'Base sheet'!$C$2:$L$853, 7, 0), "")</f>
        <v>2</v>
      </c>
      <c r="J2">
        <f>IFERROR(VLOOKUP($C2, 'Base sheet'!$C$2:$L$853, 8, 0), "")</f>
        <v>5</v>
      </c>
      <c r="K2" t="str">
        <f>IFERROR(VLOOKUP($C2, 'Base sheet'!$C$2:$L$853, 9, 0), "")</f>
        <v>Rising</v>
      </c>
      <c r="L2" t="str">
        <f>IFERROR(IF(VLOOKUP($C2, 'Base sheet'!$C$2:$L$853, 10, 0) = 0, "", VLOOKUP($C2, 'Base sheet'!$C$2:$L$853, 10, 0)), "")</f>
        <v/>
      </c>
    </row>
    <row r="3" spans="1:12" x14ac:dyDescent="0.2">
      <c r="A3" s="7">
        <v>911</v>
      </c>
      <c r="B3" t="s">
        <v>1209</v>
      </c>
      <c r="C3" s="7" t="str">
        <f>A3&amp;"."&amp;B3</f>
        <v>911.Teddy Swims</v>
      </c>
      <c r="D3">
        <f>IFERROR(VLOOKUP($C3, 'Base sheet'!$C$2:$L$853, 2, 0), "")</f>
        <v>3</v>
      </c>
      <c r="E3">
        <f>IFERROR(VLOOKUP($C3, 'Base sheet'!$C$2:$L$853, 3, 0), "")</f>
        <v>3</v>
      </c>
      <c r="F3" s="5">
        <f>IFERROR(VLOOKUP($C3, 'Base sheet'!$C$2:$L$853, 4, 0), "")</f>
        <v>98.933999999999997</v>
      </c>
      <c r="G3" t="str">
        <f>IFERROR(VLOOKUP($C3, 'Base sheet'!$C$2:$L$853, 5, 0), "")</f>
        <v>R&amp;B</v>
      </c>
      <c r="H3" s="4">
        <f>IFERROR(VLOOKUP($C3, 'Base sheet'!$C$2:$L$853, 6, 0), "")</f>
        <v>0.4</v>
      </c>
      <c r="I3">
        <f>IFERROR(VLOOKUP($C3, 'Base sheet'!$C$2:$L$853, 7, 0), "")</f>
        <v>1</v>
      </c>
      <c r="J3">
        <f>IFERROR(VLOOKUP($C3, 'Base sheet'!$C$2:$L$853, 8, 0), "")</f>
        <v>4</v>
      </c>
      <c r="K3" t="str">
        <f>IFERROR(VLOOKUP($C3, 'Base sheet'!$C$2:$L$853, 9, 0), "")</f>
        <v>None</v>
      </c>
      <c r="L3" t="str">
        <f>IFERROR(IF(VLOOKUP($C3, 'Base sheet'!$C$2:$L$853, 10, 0) = 0, "", VLOOKUP($C3, 'Base sheet'!$C$2:$L$853, 10, 0)), "")</f>
        <v>Explicit (lightly)</v>
      </c>
    </row>
    <row r="4" spans="1:12" x14ac:dyDescent="0.2">
      <c r="A4" t="s">
        <v>942</v>
      </c>
      <c r="B4" t="s">
        <v>943</v>
      </c>
      <c r="C4" s="7" t="str">
        <f t="shared" si="0"/>
        <v>Lips Don't Lie (feat. A Boogie Wit da Hoodie) - R3HAB Remix.Ally Brooke,A Boogie Wit da Hoodie,R3HAB</v>
      </c>
      <c r="D4">
        <f>IFERROR(VLOOKUP($C4, 'Base sheet'!$C$2:$L$853, 2, 0), "")</f>
        <v>3</v>
      </c>
      <c r="E4">
        <f>IFERROR(VLOOKUP($C4, 'Base sheet'!$C$2:$L$853, 3, 0), "")</f>
        <v>4</v>
      </c>
      <c r="F4" s="5">
        <f>IFERROR(VLOOKUP($C4, 'Base sheet'!$C$2:$L$853, 4, 0), "")</f>
        <v>100.02200000000001</v>
      </c>
      <c r="G4" t="str">
        <f>IFERROR(VLOOKUP($C4, 'Base sheet'!$C$2:$L$853, 5, 0), "")</f>
        <v>Pop</v>
      </c>
      <c r="H4" s="4">
        <f>IFERROR(VLOOKUP($C4, 'Base sheet'!$C$2:$L$853, 6, 0), "")</f>
        <v>0.2</v>
      </c>
      <c r="I4">
        <f>IFERROR(VLOOKUP($C4, 'Base sheet'!$C$2:$L$853, 7, 0), "")</f>
        <v>2</v>
      </c>
      <c r="J4">
        <f>IFERROR(VLOOKUP($C4, 'Base sheet'!$C$2:$L$853, 8, 0), "")</f>
        <v>2</v>
      </c>
      <c r="K4" t="str">
        <f>IFERROR(VLOOKUP($C4, 'Base sheet'!$C$2:$L$853, 9, 0), "")</f>
        <v>Rising</v>
      </c>
      <c r="L4" t="str">
        <f>IFERROR(IF(VLOOKUP($C4, 'Base sheet'!$C$2:$L$853, 10, 0) = 0, "", VLOOKUP($C4, 'Base sheet'!$C$2:$L$853, 10, 0)), "")</f>
        <v>Latin rhythm</v>
      </c>
    </row>
    <row r="5" spans="1:12" x14ac:dyDescent="0.2">
      <c r="A5" t="s">
        <v>475</v>
      </c>
      <c r="B5" t="s">
        <v>476</v>
      </c>
      <c r="C5" s="7" t="str">
        <f t="shared" si="0"/>
        <v>Push.EquallyOpposite</v>
      </c>
      <c r="D5">
        <f>IFERROR(VLOOKUP($C5, 'Base sheet'!$C$2:$L$853, 2, 0), "")</f>
        <v>3</v>
      </c>
      <c r="E5">
        <f>IFERROR(VLOOKUP($C5, 'Base sheet'!$C$2:$L$853, 3, 0), "")</f>
        <v>3</v>
      </c>
      <c r="F5" s="5">
        <f>IFERROR(VLOOKUP($C5, 'Base sheet'!$C$2:$L$853, 4, 0), "")</f>
        <v>104.03</v>
      </c>
      <c r="G5" t="str">
        <f>IFERROR(VLOOKUP($C5, 'Base sheet'!$C$2:$L$853, 5, 0), "")</f>
        <v>Rap</v>
      </c>
      <c r="H5" s="4">
        <f>IFERROR(VLOOKUP($C5, 'Base sheet'!$C$2:$L$853, 6, 0), "")</f>
        <v>0.3</v>
      </c>
      <c r="I5">
        <f>IFERROR(VLOOKUP($C5, 'Base sheet'!$C$2:$L$853, 7, 0), "")</f>
        <v>2</v>
      </c>
      <c r="J5">
        <f>IFERROR(VLOOKUP($C5, 'Base sheet'!$C$2:$L$853, 8, 0), "")</f>
        <v>3</v>
      </c>
      <c r="K5" t="str">
        <f>IFERROR(VLOOKUP($C5, 'Base sheet'!$C$2:$L$853, 9, 0), "")</f>
        <v>None</v>
      </c>
      <c r="L5" t="str">
        <f>IFERROR(IF(VLOOKUP($C5, 'Base sheet'!$C$2:$L$853, 10, 0) = 0, "", VLOOKUP($C5, 'Base sheet'!$C$2:$L$853, 10, 0)), "")</f>
        <v/>
      </c>
    </row>
    <row r="6" spans="1:12" x14ac:dyDescent="0.2">
      <c r="A6" t="s">
        <v>1196</v>
      </c>
      <c r="B6" t="s">
        <v>1197</v>
      </c>
      <c r="C6" s="7" t="str">
        <f t="shared" si="0"/>
        <v>You're the One That I Want.Dylan Rockoff,Caroline Kole</v>
      </c>
      <c r="D6">
        <f>IFERROR(VLOOKUP($C6, 'Base sheet'!$C$2:$L$853, 2, 0), "")</f>
        <v>3</v>
      </c>
      <c r="E6">
        <f>IFERROR(VLOOKUP($C6, 'Base sheet'!$C$2:$L$853, 3, 0), "")</f>
        <v>2</v>
      </c>
      <c r="F6" s="5">
        <f>IFERROR(VLOOKUP($C6, 'Base sheet'!$C$2:$L$853, 4, 0), "")</f>
        <v>84.908000000000001</v>
      </c>
      <c r="G6" t="str">
        <f>IFERROR(VLOOKUP($C6, 'Base sheet'!$C$2:$L$853, 5, 0), "")</f>
        <v>Singer songwriter, Covers</v>
      </c>
      <c r="H6" s="4">
        <f>IFERROR(VLOOKUP($C6, 'Base sheet'!$C$2:$L$853, 6, 0), "")</f>
        <v>0.9</v>
      </c>
      <c r="I6">
        <f>IFERROR(VLOOKUP($C6, 'Base sheet'!$C$2:$L$853, 7, 0), "")</f>
        <v>1</v>
      </c>
      <c r="J6">
        <f>IFERROR(VLOOKUP($C6, 'Base sheet'!$C$2:$L$853, 8, 0), "")</f>
        <v>4</v>
      </c>
      <c r="K6" t="str">
        <f>IFERROR(VLOOKUP($C6, 'Base sheet'!$C$2:$L$853, 9, 0), "")</f>
        <v>Falling</v>
      </c>
      <c r="L6" t="str">
        <f>IFERROR(IF(VLOOKUP($C6, 'Base sheet'!$C$2:$L$853, 10, 0) = 0, "", VLOOKUP($C6, 'Base sheet'!$C$2:$L$853, 10, 0)), "")</f>
        <v/>
      </c>
    </row>
    <row r="7" spans="1:12" x14ac:dyDescent="0.2">
      <c r="A7" t="s">
        <v>1226</v>
      </c>
      <c r="B7" t="s">
        <v>301</v>
      </c>
      <c r="C7" s="7" t="str">
        <f t="shared" si="0"/>
        <v>Death By A Thousand Cuts.Taylor Swift</v>
      </c>
      <c r="D7">
        <f>IFERROR(VLOOKUP($C7, 'Base sheet'!$C$2:$L$853, 2, 0), "")</f>
        <v>2</v>
      </c>
      <c r="E7">
        <f>IFERROR(VLOOKUP($C7, 'Base sheet'!$C$2:$L$853, 3, 0), "")</f>
        <v>3</v>
      </c>
      <c r="F7" s="5">
        <f>IFERROR(VLOOKUP($C7, 'Base sheet'!$C$2:$L$853, 4, 0), "")</f>
        <v>94.070999999999998</v>
      </c>
      <c r="G7" t="str">
        <f>IFERROR(VLOOKUP($C7, 'Base sheet'!$C$2:$L$853, 5, 0), "")</f>
        <v>Pop</v>
      </c>
      <c r="H7" s="4">
        <f>IFERROR(VLOOKUP($C7, 'Base sheet'!$C$2:$L$853, 6, 0), "")</f>
        <v>0.4</v>
      </c>
      <c r="I7">
        <f>IFERROR(VLOOKUP($C7, 'Base sheet'!$C$2:$L$853, 7, 0), "")</f>
        <v>2</v>
      </c>
      <c r="J7">
        <f>IFERROR(VLOOKUP($C7, 'Base sheet'!$C$2:$L$853, 8, 0), "")</f>
        <v>5</v>
      </c>
      <c r="K7" t="str">
        <f>IFERROR(VLOOKUP($C7, 'Base sheet'!$C$2:$L$853, 9, 0), "")</f>
        <v>Rising</v>
      </c>
      <c r="L7" t="str">
        <f>IFERROR(IF(VLOOKUP($C7, 'Base sheet'!$C$2:$L$853, 10, 0) = 0, "", VLOOKUP($C7, 'Base sheet'!$C$2:$L$853, 10, 0)), "")</f>
        <v/>
      </c>
    </row>
    <row r="8" spans="1:12" x14ac:dyDescent="0.2">
      <c r="A8" t="s">
        <v>1163</v>
      </c>
      <c r="B8" t="s">
        <v>1164</v>
      </c>
      <c r="C8" s="7" t="str">
        <f>A8&amp;"."&amp;B8</f>
        <v>Tea.Noah Davis</v>
      </c>
      <c r="D8">
        <f>IFERROR(VLOOKUP($C8, 'Base sheet'!$C$2:$L$853, 2, 0), "")</f>
        <v>3</v>
      </c>
      <c r="E8">
        <f>IFERROR(VLOOKUP($C8, 'Base sheet'!$C$2:$L$853, 3, 0), "")</f>
        <v>3</v>
      </c>
      <c r="F8" s="5">
        <f>IFERROR(VLOOKUP($C8, 'Base sheet'!$C$2:$L$853, 4, 0), "")</f>
        <v>88.028999999999996</v>
      </c>
      <c r="G8" t="str">
        <f>IFERROR(VLOOKUP($C8, 'Base sheet'!$C$2:$L$853, 5, 0), "")</f>
        <v>Baddie pop</v>
      </c>
      <c r="H8" s="4">
        <f>IFERROR(VLOOKUP($C8, 'Base sheet'!$C$2:$L$853, 6, 0), "")</f>
        <v>0.3</v>
      </c>
      <c r="I8">
        <f>IFERROR(VLOOKUP($C8, 'Base sheet'!$C$2:$L$853, 7, 0), "")</f>
        <v>1</v>
      </c>
      <c r="J8">
        <f>IFERROR(VLOOKUP($C8, 'Base sheet'!$C$2:$L$853, 8, 0), "")</f>
        <v>3</v>
      </c>
      <c r="K8" t="str">
        <f>IFERROR(VLOOKUP($C8, 'Base sheet'!$C$2:$L$853, 9, 0), "")</f>
        <v>None</v>
      </c>
      <c r="L8" t="str">
        <f>IFERROR(IF(VLOOKUP($C8, 'Base sheet'!$C$2:$L$853, 10, 0) = 0, "", VLOOKUP($C8, 'Base sheet'!$C$2:$L$853, 10, 0)), "")</f>
        <v>Explicit</v>
      </c>
    </row>
    <row r="9" spans="1:12" x14ac:dyDescent="0.2">
      <c r="A9" t="s">
        <v>1273</v>
      </c>
      <c r="B9" t="s">
        <v>1274</v>
      </c>
      <c r="C9" s="7" t="str">
        <f t="shared" si="0"/>
        <v>Sing It With Me.JP Cooper,Astrid S</v>
      </c>
      <c r="D9">
        <f>IFERROR(VLOOKUP($C9, 'Base sheet'!$C$2:$L$853, 2, 0), "")</f>
        <v>3</v>
      </c>
      <c r="E9">
        <f>IFERROR(VLOOKUP($C9, 'Base sheet'!$C$2:$L$853, 3, 0), "")</f>
        <v>4</v>
      </c>
      <c r="F9" s="5">
        <f>IFERROR(VLOOKUP($C9, 'Base sheet'!$C$2:$L$853, 4, 0), "")</f>
        <v>112.21899999999999</v>
      </c>
      <c r="G9" t="str">
        <f>IFERROR(VLOOKUP($C9, 'Base sheet'!$C$2:$L$853, 5, 0), "")</f>
        <v>Pop</v>
      </c>
      <c r="H9" s="4">
        <f>IFERROR(VLOOKUP($C9, 'Base sheet'!$C$2:$L$853, 6, 0), "")</f>
        <v>0.4</v>
      </c>
      <c r="I9">
        <f>IFERROR(VLOOKUP($C9, 'Base sheet'!$C$2:$L$853, 7, 0), "")</f>
        <v>2</v>
      </c>
      <c r="J9">
        <f>IFERROR(VLOOKUP($C9, 'Base sheet'!$C$2:$L$853, 8, 0), "")</f>
        <v>3</v>
      </c>
      <c r="K9" t="str">
        <f>IFERROR(VLOOKUP($C9, 'Base sheet'!$C$2:$L$853, 9, 0), "")</f>
        <v>Rising</v>
      </c>
      <c r="L9" t="str">
        <f>IFERROR(IF(VLOOKUP($C9, 'Base sheet'!$C$2:$L$853, 10, 0) = 0, "", VLOOKUP($C9, 'Base sheet'!$C$2:$L$853, 10, 0)), "")</f>
        <v/>
      </c>
    </row>
    <row r="10" spans="1:12" x14ac:dyDescent="0.2">
      <c r="A10" t="s">
        <v>938</v>
      </c>
      <c r="B10" t="s">
        <v>939</v>
      </c>
      <c r="C10" s="7" t="str">
        <f t="shared" si="0"/>
        <v>Semblant.Laurence Nerbonne</v>
      </c>
      <c r="D10">
        <f>IFERROR(VLOOKUP($C10, 'Base sheet'!$C$2:$L$853, 2, 0), "")</f>
        <v>3</v>
      </c>
      <c r="E10">
        <f>IFERROR(VLOOKUP($C10, 'Base sheet'!$C$2:$L$853, 3, 0), "")</f>
        <v>3</v>
      </c>
      <c r="F10" s="5">
        <f>IFERROR(VLOOKUP($C10, 'Base sheet'!$C$2:$L$853, 4, 0), "")</f>
        <v>97.912000000000006</v>
      </c>
      <c r="G10" t="str">
        <f>IFERROR(VLOOKUP($C10, 'Base sheet'!$C$2:$L$853, 5, 0), "")</f>
        <v>Pop, Non-english</v>
      </c>
      <c r="H10" s="4">
        <f>IFERROR(VLOOKUP($C10, 'Base sheet'!$C$2:$L$853, 6, 0), "")</f>
        <v>0.26</v>
      </c>
      <c r="I10">
        <f>IFERROR(VLOOKUP($C10, 'Base sheet'!$C$2:$L$853, 7, 0), "")</f>
        <v>1</v>
      </c>
      <c r="J10">
        <f>IFERROR(VLOOKUP($C10, 'Base sheet'!$C$2:$L$853, 8, 0), "")</f>
        <v>2</v>
      </c>
      <c r="K10" t="str">
        <f>IFERROR(VLOOKUP($C10, 'Base sheet'!$C$2:$L$853, 9, 0), "")</f>
        <v>None</v>
      </c>
      <c r="L10" t="str">
        <f>IFERROR(IF(VLOOKUP($C10, 'Base sheet'!$C$2:$L$853, 10, 0) = 0, "", VLOOKUP($C10, 'Base sheet'!$C$2:$L$853, 10, 0)), "")</f>
        <v/>
      </c>
    </row>
    <row r="11" spans="1:12" x14ac:dyDescent="0.2">
      <c r="A11" t="s">
        <v>169</v>
      </c>
      <c r="B11" t="s">
        <v>170</v>
      </c>
      <c r="C11" s="7" t="str">
        <f t="shared" si="0"/>
        <v>Orion's Belt.Sabrina Claudio</v>
      </c>
      <c r="D11">
        <f>IFERROR(VLOOKUP($C11, 'Base sheet'!$C$2:$L$853, 2, 0), "")</f>
        <v>2</v>
      </c>
      <c r="E11">
        <f>IFERROR(VLOOKUP($C11, 'Base sheet'!$C$2:$L$853, 3, 0), "")</f>
        <v>2</v>
      </c>
      <c r="F11" s="5">
        <f>IFERROR(VLOOKUP($C11, 'Base sheet'!$C$2:$L$853, 4, 0), "")</f>
        <v>84.474999999999994</v>
      </c>
      <c r="G11" t="str">
        <f>IFERROR(VLOOKUP($C11, 'Base sheet'!$C$2:$L$853, 5, 0), "")</f>
        <v>R&amp;B</v>
      </c>
      <c r="H11" s="4">
        <f>IFERROR(VLOOKUP($C11, 'Base sheet'!$C$2:$L$853, 6, 0), "")</f>
        <v>0.4</v>
      </c>
      <c r="I11">
        <f>IFERROR(VLOOKUP($C11, 'Base sheet'!$C$2:$L$853, 7, 0), "")</f>
        <v>2</v>
      </c>
      <c r="J11">
        <f>IFERROR(VLOOKUP($C11, 'Base sheet'!$C$2:$L$853, 8, 0), "")</f>
        <v>4</v>
      </c>
      <c r="K11" t="str">
        <f>IFERROR(VLOOKUP($C11, 'Base sheet'!$C$2:$L$853, 9, 0), "")</f>
        <v>None</v>
      </c>
      <c r="L11" t="str">
        <f>IFERROR(IF(VLOOKUP($C11, 'Base sheet'!$C$2:$L$853, 10, 0) = 0, "", VLOOKUP($C11, 'Base sheet'!$C$2:$L$853, 10, 0)), "")</f>
        <v/>
      </c>
    </row>
    <row r="12" spans="1:12" x14ac:dyDescent="0.2">
      <c r="A12" t="s">
        <v>1283</v>
      </c>
      <c r="B12" t="s">
        <v>1284</v>
      </c>
      <c r="C12" s="7" t="str">
        <f t="shared" si="0"/>
        <v>Fortnight (feat. Post Malone).Taylor Swift,Post Malone</v>
      </c>
      <c r="D12">
        <f>IFERROR(VLOOKUP($C12, 'Base sheet'!$C$2:$L$853, 2, 0), "")</f>
        <v>2</v>
      </c>
      <c r="E12">
        <f>IFERROR(VLOOKUP($C12, 'Base sheet'!$C$2:$L$853, 3, 0), "")</f>
        <v>3</v>
      </c>
      <c r="F12" s="5">
        <f>IFERROR(VLOOKUP($C12, 'Base sheet'!$C$2:$L$853, 4, 0), "")</f>
        <v>95.983000000000004</v>
      </c>
      <c r="G12" t="str">
        <f>IFERROR(VLOOKUP($C12, 'Base sheet'!$C$2:$L$853, 5, 0), "")</f>
        <v>Pop</v>
      </c>
      <c r="H12" s="4">
        <f>IFERROR(VLOOKUP($C12, 'Base sheet'!$C$2:$L$853, 6, 0), "")</f>
        <v>0.4</v>
      </c>
      <c r="I12">
        <f>IFERROR(VLOOKUP($C12, 'Base sheet'!$C$2:$L$853, 7, 0), "")</f>
        <v>1</v>
      </c>
      <c r="J12">
        <f>IFERROR(VLOOKUP($C12, 'Base sheet'!$C$2:$L$853, 8, 0), "")</f>
        <v>4</v>
      </c>
      <c r="K12" t="str">
        <f>IFERROR(VLOOKUP($C12, 'Base sheet'!$C$2:$L$853, 9, 0), "")</f>
        <v>Rising</v>
      </c>
      <c r="L12" t="str">
        <f>IFERROR(IF(VLOOKUP($C12, 'Base sheet'!$C$2:$L$853, 10, 0) = 0, "", VLOOKUP($C12, 'Base sheet'!$C$2:$L$853, 10, 0)), "")</f>
        <v/>
      </c>
    </row>
    <row r="13" spans="1:12" x14ac:dyDescent="0.2">
      <c r="A13" t="s">
        <v>1271</v>
      </c>
      <c r="B13" t="s">
        <v>1272</v>
      </c>
      <c r="C13" s="7" t="str">
        <f t="shared" si="0"/>
        <v>Wonderwall.TEEMID</v>
      </c>
      <c r="D13">
        <f>IFERROR(VLOOKUP($C13, 'Base sheet'!$C$2:$L$853, 2, 0), "")</f>
        <v>3</v>
      </c>
      <c r="E13">
        <f>IFERROR(VLOOKUP($C13, 'Base sheet'!$C$2:$L$853, 3, 0), "")</f>
        <v>3</v>
      </c>
      <c r="F13" s="5">
        <f>IFERROR(VLOOKUP($C13, 'Base sheet'!$C$2:$L$853, 4, 0), "")</f>
        <v>99.97</v>
      </c>
      <c r="G13" t="str">
        <f>IFERROR(VLOOKUP($C13, 'Base sheet'!$C$2:$L$853, 5, 0), "")</f>
        <v>Electropop, Covers</v>
      </c>
      <c r="H13" s="4">
        <f>IFERROR(VLOOKUP($C13, 'Base sheet'!$C$2:$L$853, 6, 0), "")</f>
        <v>0.14799999999999999</v>
      </c>
      <c r="I13">
        <f>IFERROR(VLOOKUP($C13, 'Base sheet'!$C$2:$L$853, 7, 0), "")</f>
        <v>2</v>
      </c>
      <c r="J13">
        <f>IFERROR(VLOOKUP($C13, 'Base sheet'!$C$2:$L$853, 8, 0), "")</f>
        <v>3</v>
      </c>
      <c r="K13" t="str">
        <f>IFERROR(VLOOKUP($C13, 'Base sheet'!$C$2:$L$853, 9, 0), "")</f>
        <v>None</v>
      </c>
      <c r="L13" t="str">
        <f>IFERROR(IF(VLOOKUP($C13, 'Base sheet'!$C$2:$L$853, 10, 0) = 0, "", VLOOKUP($C13, 'Base sheet'!$C$2:$L$853, 10, 0)), "")</f>
        <v/>
      </c>
    </row>
    <row r="14" spans="1:12" x14ac:dyDescent="0.2">
      <c r="A14" s="8" t="s">
        <v>62</v>
      </c>
      <c r="B14" t="s">
        <v>63</v>
      </c>
      <c r="C14" s="7" t="str">
        <f t="shared" si="0"/>
        <v>16 Steps.Martin Jensen,Olivia Holt</v>
      </c>
      <c r="D14">
        <f>IFERROR(VLOOKUP($C14, 'Base sheet'!$C$2:$L$853, 2, 0), "")</f>
        <v>3</v>
      </c>
      <c r="E14">
        <f>IFERROR(VLOOKUP($C14, 'Base sheet'!$C$2:$L$853, 3, 0), "")</f>
        <v>4</v>
      </c>
      <c r="F14" s="5">
        <f>IFERROR(VLOOKUP($C14, 'Base sheet'!$C$2:$L$853, 4, 0), "")</f>
        <v>90</v>
      </c>
      <c r="G14" t="str">
        <f>IFERROR(VLOOKUP($C14, 'Base sheet'!$C$2:$L$853, 5, 0), "")</f>
        <v>Pop</v>
      </c>
      <c r="H14" s="4">
        <f>IFERROR(VLOOKUP($C14, 'Base sheet'!$C$2:$L$853, 6, 0), "")</f>
        <v>5.6099999999999997E-2</v>
      </c>
      <c r="I14">
        <f>IFERROR(VLOOKUP($C14, 'Base sheet'!$C$2:$L$853, 7, 0), "")</f>
        <v>1</v>
      </c>
      <c r="J14">
        <f>IFERROR(VLOOKUP($C14, 'Base sheet'!$C$2:$L$853, 8, 0), "")</f>
        <v>2</v>
      </c>
      <c r="K14" t="str">
        <f>IFERROR(VLOOKUP($C14, 'Base sheet'!$C$2:$L$853, 9, 0), "")</f>
        <v>Rising</v>
      </c>
      <c r="L14" t="str">
        <f>IFERROR(IF(VLOOKUP($C14, 'Base sheet'!$C$2:$L$853, 10, 0) = 0, "", VLOOKUP($C14, 'Base sheet'!$C$2:$L$853, 10, 0)), "")</f>
        <v/>
      </c>
    </row>
    <row r="15" spans="1:12" x14ac:dyDescent="0.2">
      <c r="A15" t="s">
        <v>783</v>
      </c>
      <c r="B15" t="s">
        <v>784</v>
      </c>
      <c r="C15" s="7" t="str">
        <f t="shared" si="0"/>
        <v>Paint The Town Red.Doja Cat</v>
      </c>
      <c r="D15">
        <f>IFERROR(VLOOKUP($C15, 'Base sheet'!$C$2:$L$853, 2, 0), "")</f>
        <v>3</v>
      </c>
      <c r="E15">
        <f>IFERROR(VLOOKUP($C15, 'Base sheet'!$C$2:$L$853, 3, 0), "")</f>
        <v>3</v>
      </c>
      <c r="F15" s="5">
        <f>IFERROR(VLOOKUP($C15, 'Base sheet'!$C$2:$L$853, 4, 0), "")</f>
        <v>99.968000000000004</v>
      </c>
      <c r="G15" t="str">
        <f>IFERROR(VLOOKUP($C15, 'Base sheet'!$C$2:$L$853, 5, 0), "")</f>
        <v>Angry Cali Late Nite</v>
      </c>
      <c r="H15" s="4">
        <f>IFERROR(VLOOKUP($C15, 'Base sheet'!$C$2:$L$853, 6, 0), "")</f>
        <v>0.4</v>
      </c>
      <c r="I15">
        <f>IFERROR(VLOOKUP($C15, 'Base sheet'!$C$2:$L$853, 7, 0), "")</f>
        <v>2</v>
      </c>
      <c r="J15">
        <f>IFERROR(VLOOKUP($C15, 'Base sheet'!$C$2:$L$853, 8, 0), "")</f>
        <v>4</v>
      </c>
      <c r="K15" t="str">
        <f>IFERROR(VLOOKUP($C15, 'Base sheet'!$C$2:$L$853, 9, 0), "")</f>
        <v>None</v>
      </c>
      <c r="L15" t="str">
        <f>IFERROR(IF(VLOOKUP($C15, 'Base sheet'!$C$2:$L$853, 10, 0) = 0, "", VLOOKUP($C15, 'Base sheet'!$C$2:$L$853, 10, 0)), "")</f>
        <v>Explicit</v>
      </c>
    </row>
    <row r="16" spans="1:12" x14ac:dyDescent="0.2">
      <c r="A16" t="s">
        <v>516</v>
      </c>
      <c r="B16" t="s">
        <v>517</v>
      </c>
      <c r="C16" s="7" t="str">
        <f t="shared" si="0"/>
        <v>sun and moon.anees</v>
      </c>
      <c r="D16">
        <f>IFERROR(VLOOKUP($C16, 'Base sheet'!$C$2:$L$853, 2, 0), "")</f>
        <v>3</v>
      </c>
      <c r="E16">
        <f>IFERROR(VLOOKUP($C16, 'Base sheet'!$C$2:$L$853, 3, 0), "")</f>
        <v>2</v>
      </c>
      <c r="F16" s="5">
        <f>IFERROR(VLOOKUP($C16, 'Base sheet'!$C$2:$L$853, 4, 0), "")</f>
        <v>90.019000000000005</v>
      </c>
      <c r="G16" t="str">
        <f>IFERROR(VLOOKUP($C16, 'Base sheet'!$C$2:$L$853, 5, 0), "")</f>
        <v>Singer songwriter</v>
      </c>
      <c r="H16" s="4">
        <f>IFERROR(VLOOKUP($C16, 'Base sheet'!$C$2:$L$853, 6, 0), "")</f>
        <v>0.8</v>
      </c>
      <c r="I16">
        <f>IFERROR(VLOOKUP($C16, 'Base sheet'!$C$2:$L$853, 7, 0), "")</f>
        <v>2</v>
      </c>
      <c r="J16">
        <f>IFERROR(VLOOKUP($C16, 'Base sheet'!$C$2:$L$853, 8, 0), "")</f>
        <v>4</v>
      </c>
      <c r="K16" t="str">
        <f>IFERROR(VLOOKUP($C16, 'Base sheet'!$C$2:$L$853, 9, 0), "")</f>
        <v>Falling</v>
      </c>
      <c r="L16" t="str">
        <f>IFERROR(IF(VLOOKUP($C16, 'Base sheet'!$C$2:$L$853, 10, 0) = 0, "", VLOOKUP($C16, 'Base sheet'!$C$2:$L$853, 10, 0)), "")</f>
        <v/>
      </c>
    </row>
    <row r="17" spans="1:12" x14ac:dyDescent="0.2">
      <c r="A17" t="s">
        <v>487</v>
      </c>
      <c r="B17" t="s">
        <v>488</v>
      </c>
      <c r="C17" s="7" t="str">
        <f t="shared" si="0"/>
        <v>Christina's Song.MAX</v>
      </c>
      <c r="D17">
        <f>IFERROR(VLOOKUP($C17, 'Base sheet'!$C$2:$L$853, 2, 0), "")</f>
        <v>2</v>
      </c>
      <c r="E17">
        <f>IFERROR(VLOOKUP($C17, 'Base sheet'!$C$2:$L$853, 3, 0), "")</f>
        <v>2</v>
      </c>
      <c r="F17" s="5">
        <f>IFERROR(VLOOKUP($C17, 'Base sheet'!$C$2:$L$853, 4, 0), "")</f>
        <v>88.034999999999997</v>
      </c>
      <c r="G17" t="str">
        <f>IFERROR(VLOOKUP($C17, 'Base sheet'!$C$2:$L$853, 5, 0), "")</f>
        <v>Pop, R&amp;B</v>
      </c>
      <c r="H17" s="4">
        <f>IFERROR(VLOOKUP($C17, 'Base sheet'!$C$2:$L$853, 6, 0), "")</f>
        <v>0.5</v>
      </c>
      <c r="I17">
        <f>IFERROR(VLOOKUP($C17, 'Base sheet'!$C$2:$L$853, 7, 0), "")</f>
        <v>2</v>
      </c>
      <c r="J17">
        <f>IFERROR(VLOOKUP($C17, 'Base sheet'!$C$2:$L$853, 8, 0), "")</f>
        <v>3</v>
      </c>
      <c r="K17" t="str">
        <f>IFERROR(VLOOKUP($C17, 'Base sheet'!$C$2:$L$853, 9, 0), "")</f>
        <v>None</v>
      </c>
      <c r="L17" t="str">
        <f>IFERROR(IF(VLOOKUP($C17, 'Base sheet'!$C$2:$L$853, 10, 0) = 0, "", VLOOKUP($C17, 'Base sheet'!$C$2:$L$853, 10, 0)), "")</f>
        <v/>
      </c>
    </row>
    <row r="18" spans="1:12" x14ac:dyDescent="0.2">
      <c r="A18" t="s">
        <v>501</v>
      </c>
      <c r="B18" t="s">
        <v>502</v>
      </c>
      <c r="C18" s="7" t="str">
        <f t="shared" si="0"/>
        <v>AFU.CAL</v>
      </c>
      <c r="D18">
        <f>IFERROR(VLOOKUP($C18, 'Base sheet'!$C$2:$L$853, 2, 0), "")</f>
        <v>2</v>
      </c>
      <c r="E18">
        <f>IFERROR(VLOOKUP($C18, 'Base sheet'!$C$2:$L$853, 3, 0), "")</f>
        <v>3</v>
      </c>
      <c r="F18" s="5">
        <f>IFERROR(VLOOKUP($C18, 'Base sheet'!$C$2:$L$853, 4, 0), "")</f>
        <v>93.998999999999995</v>
      </c>
      <c r="G18" t="str">
        <f>IFERROR(VLOOKUP($C18, 'Base sheet'!$C$2:$L$853, 5, 0), "")</f>
        <v>Pop</v>
      </c>
      <c r="H18" s="4">
        <f>IFERROR(VLOOKUP($C18, 'Base sheet'!$C$2:$L$853, 6, 0), "")</f>
        <v>0.5</v>
      </c>
      <c r="I18">
        <f>IFERROR(VLOOKUP($C18, 'Base sheet'!$C$2:$L$853, 7, 0), "")</f>
        <v>1</v>
      </c>
      <c r="J18">
        <f>IFERROR(VLOOKUP($C18, 'Base sheet'!$C$2:$L$853, 8, 0), "")</f>
        <v>4</v>
      </c>
      <c r="K18" t="str">
        <f>IFERROR(VLOOKUP($C18, 'Base sheet'!$C$2:$L$853, 9, 0), "")</f>
        <v>Rising</v>
      </c>
      <c r="L18" t="str">
        <f>IFERROR(IF(VLOOKUP($C18, 'Base sheet'!$C$2:$L$853, 10, 0) = 0, "", VLOOKUP($C18, 'Base sheet'!$C$2:$L$853, 10, 0)), "")</f>
        <v>Explicit</v>
      </c>
    </row>
    <row r="19" spans="1:12" x14ac:dyDescent="0.2">
      <c r="A19" t="s">
        <v>173</v>
      </c>
      <c r="B19" t="s">
        <v>174</v>
      </c>
      <c r="C19" s="7" t="str">
        <f t="shared" si="0"/>
        <v>People I Don't Like.UPSAHL</v>
      </c>
      <c r="D19">
        <f>IFERROR(VLOOKUP($C19, 'Base sheet'!$C$2:$L$853, 2, 0), "")</f>
        <v>3</v>
      </c>
      <c r="E19">
        <f>IFERROR(VLOOKUP($C19, 'Base sheet'!$C$2:$L$853, 3, 0), "")</f>
        <v>3</v>
      </c>
      <c r="F19" s="5">
        <f>IFERROR(VLOOKUP($C19, 'Base sheet'!$C$2:$L$853, 4, 0), "")</f>
        <v>90.012</v>
      </c>
      <c r="G19" t="str">
        <f>IFERROR(VLOOKUP($C19, 'Base sheet'!$C$2:$L$853, 5, 0), "")</f>
        <v>Baddie pop</v>
      </c>
      <c r="H19" s="4">
        <f>IFERROR(VLOOKUP($C19, 'Base sheet'!$C$2:$L$853, 6, 0), "")</f>
        <v>0.247</v>
      </c>
      <c r="I19">
        <f>IFERROR(VLOOKUP($C19, 'Base sheet'!$C$2:$L$853, 7, 0), "")</f>
        <v>1</v>
      </c>
      <c r="J19">
        <f>IFERROR(VLOOKUP($C19, 'Base sheet'!$C$2:$L$853, 8, 0), "")</f>
        <v>4</v>
      </c>
      <c r="K19" t="str">
        <f>IFERROR(VLOOKUP($C19, 'Base sheet'!$C$2:$L$853, 9, 0), "")</f>
        <v>None</v>
      </c>
      <c r="L19" t="str">
        <f>IFERROR(IF(VLOOKUP($C19, 'Base sheet'!$C$2:$L$853, 10, 0) = 0, "", VLOOKUP($C19, 'Base sheet'!$C$2:$L$853, 10, 0)), "")</f>
        <v/>
      </c>
    </row>
    <row r="20" spans="1:12" x14ac:dyDescent="0.2">
      <c r="A20" t="s">
        <v>619</v>
      </c>
      <c r="B20" t="s">
        <v>657</v>
      </c>
      <c r="C20" s="7" t="str">
        <f t="shared" si="0"/>
        <v>Lie.Sasha Alex Sloan</v>
      </c>
      <c r="D20">
        <f>IFERROR(VLOOKUP($C20, 'Base sheet'!$C$2:$L$853, 2, 0), "")</f>
        <v>3</v>
      </c>
      <c r="E20">
        <f>IFERROR(VLOOKUP($C20, 'Base sheet'!$C$2:$L$853, 3, 0), "")</f>
        <v>2</v>
      </c>
      <c r="F20" s="5">
        <f>IFERROR(VLOOKUP($C20, 'Base sheet'!$C$2:$L$853, 4, 0), "")</f>
        <v>103.96899999999999</v>
      </c>
      <c r="G20" t="str">
        <f>IFERROR(VLOOKUP($C20, 'Base sheet'!$C$2:$L$853, 5, 0), "")</f>
        <v>Singer songwriter</v>
      </c>
      <c r="H20" s="4">
        <f>IFERROR(VLOOKUP($C20, 'Base sheet'!$C$2:$L$853, 6, 0), "")</f>
        <v>0.433</v>
      </c>
      <c r="I20">
        <f>IFERROR(VLOOKUP($C20, 'Base sheet'!$C$2:$L$853, 7, 0), "")</f>
        <v>2</v>
      </c>
      <c r="J20">
        <f>IFERROR(VLOOKUP($C20, 'Base sheet'!$C$2:$L$853, 8, 0), "")</f>
        <v>2</v>
      </c>
      <c r="K20" t="str">
        <f>IFERROR(VLOOKUP($C20, 'Base sheet'!$C$2:$L$853, 9, 0), "")</f>
        <v>Falling</v>
      </c>
      <c r="L20" t="str">
        <f>IFERROR(IF(VLOOKUP($C20, 'Base sheet'!$C$2:$L$853, 10, 0) = 0, "", VLOOKUP($C20, 'Base sheet'!$C$2:$L$853, 10, 0)), "")</f>
        <v/>
      </c>
    </row>
    <row r="21" spans="1:12" x14ac:dyDescent="0.2">
      <c r="A21" t="s">
        <v>714</v>
      </c>
      <c r="B21" t="s">
        <v>715</v>
      </c>
      <c r="C21" s="7" t="str">
        <f t="shared" si="0"/>
        <v>Call Your Mom (with Lizzy McAlpine).Noah Kahan,Lizzy McAlpine</v>
      </c>
      <c r="D21">
        <f>IFERROR(VLOOKUP($C21, 'Base sheet'!$C$2:$L$853, 2, 0), "")</f>
        <v>1</v>
      </c>
      <c r="E21">
        <f>IFERROR(VLOOKUP($C21, 'Base sheet'!$C$2:$L$853, 3, 0), "")</f>
        <v>2</v>
      </c>
      <c r="F21" s="5">
        <f>IFERROR(VLOOKUP($C21, 'Base sheet'!$C$2:$L$853, 4, 0), "")</f>
        <v>87</v>
      </c>
      <c r="G21" t="str">
        <f>IFERROR(VLOOKUP($C21, 'Base sheet'!$C$2:$L$853, 5, 0), "")</f>
        <v>Singer songwriter</v>
      </c>
      <c r="H21" s="4">
        <f>IFERROR(VLOOKUP($C21, 'Base sheet'!$C$2:$L$853, 6, 0), "")</f>
        <v>0.8</v>
      </c>
      <c r="I21">
        <f>IFERROR(VLOOKUP($C21, 'Base sheet'!$C$2:$L$853, 7, 0), "")</f>
        <v>3</v>
      </c>
      <c r="J21">
        <f>IFERROR(VLOOKUP($C21, 'Base sheet'!$C$2:$L$853, 8, 0), "")</f>
        <v>2</v>
      </c>
      <c r="K21" t="str">
        <f>IFERROR(VLOOKUP($C21, 'Base sheet'!$C$2:$L$853, 9, 0), "")</f>
        <v>Rising</v>
      </c>
      <c r="L21" t="str">
        <f>IFERROR(IF(VLOOKUP($C21, 'Base sheet'!$C$2:$L$853, 10, 0) = 0, "", VLOOKUP($C21, 'Base sheet'!$C$2:$L$853, 10, 0)), "")</f>
        <v/>
      </c>
    </row>
    <row r="22" spans="1:12" x14ac:dyDescent="0.2">
      <c r="A22" t="s">
        <v>1198</v>
      </c>
      <c r="B22" t="s">
        <v>1199</v>
      </c>
      <c r="C22" s="7" t="str">
        <f t="shared" si="0"/>
        <v>RED.Blake and Miles</v>
      </c>
      <c r="D22">
        <f>IFERROR(VLOOKUP($C22, 'Base sheet'!$C$2:$L$853, 2, 0), "")</f>
        <v>2</v>
      </c>
      <c r="E22">
        <f>IFERROR(VLOOKUP($C22, 'Base sheet'!$C$2:$L$853, 3, 0), "")</f>
        <v>3</v>
      </c>
      <c r="F22" s="5">
        <f>IFERROR(VLOOKUP($C22, 'Base sheet'!$C$2:$L$853, 4, 0), "")</f>
        <v>95.001000000000005</v>
      </c>
      <c r="G22" t="str">
        <f>IFERROR(VLOOKUP($C22, 'Base sheet'!$C$2:$L$853, 5, 0), "")</f>
        <v>Pop, Rap</v>
      </c>
      <c r="H22" s="4">
        <f>IFERROR(VLOOKUP($C22, 'Base sheet'!$C$2:$L$853, 6, 0), "")</f>
        <v>0.4</v>
      </c>
      <c r="I22">
        <f>IFERROR(VLOOKUP($C22, 'Base sheet'!$C$2:$L$853, 7, 0), "")</f>
        <v>2</v>
      </c>
      <c r="J22">
        <f>IFERROR(VLOOKUP($C22, 'Base sheet'!$C$2:$L$853, 8, 0), "")</f>
        <v>3</v>
      </c>
      <c r="K22" t="str">
        <f>IFERROR(VLOOKUP($C22, 'Base sheet'!$C$2:$L$853, 9, 0), "")</f>
        <v>Rising</v>
      </c>
      <c r="L22" t="str">
        <f>IFERROR(IF(VLOOKUP($C22, 'Base sheet'!$C$2:$L$853, 10, 0) = 0, "", VLOOKUP($C22, 'Base sheet'!$C$2:$L$853, 10, 0)), "")</f>
        <v>Explicit</v>
      </c>
    </row>
    <row r="23" spans="1:12" x14ac:dyDescent="0.2">
      <c r="A23" t="s">
        <v>431</v>
      </c>
      <c r="B23" t="s">
        <v>154</v>
      </c>
      <c r="C23" s="7" t="str">
        <f t="shared" si="0"/>
        <v>Messy.Kiiara</v>
      </c>
      <c r="D23">
        <f>IFERROR(VLOOKUP($C23, 'Base sheet'!$C$2:$L$853, 2, 0), "")</f>
        <v>3</v>
      </c>
      <c r="E23">
        <f>IFERROR(VLOOKUP($C23, 'Base sheet'!$C$2:$L$853, 3, 0), "")</f>
        <v>3</v>
      </c>
      <c r="F23" s="5">
        <f>IFERROR(VLOOKUP($C23, 'Base sheet'!$C$2:$L$853, 4, 0), "")</f>
        <v>108.03700000000001</v>
      </c>
      <c r="G23" t="str">
        <f>IFERROR(VLOOKUP($C23, 'Base sheet'!$C$2:$L$853, 5, 0), "")</f>
        <v>Electropop</v>
      </c>
      <c r="H23" s="4">
        <f>IFERROR(VLOOKUP($C23, 'Base sheet'!$C$2:$L$853, 6, 0), "")</f>
        <v>0.216</v>
      </c>
      <c r="I23">
        <f>IFERROR(VLOOKUP($C23, 'Base sheet'!$C$2:$L$853, 7, 0), "")</f>
        <v>2</v>
      </c>
      <c r="J23">
        <f>IFERROR(VLOOKUP($C23, 'Base sheet'!$C$2:$L$853, 8, 0), "")</f>
        <v>4</v>
      </c>
      <c r="K23" t="str">
        <f>IFERROR(VLOOKUP($C23, 'Base sheet'!$C$2:$L$853, 9, 0), "")</f>
        <v>None</v>
      </c>
      <c r="L23" t="str">
        <f>IFERROR(IF(VLOOKUP($C23, 'Base sheet'!$C$2:$L$853, 10, 0) = 0, "", VLOOKUP($C23, 'Base sheet'!$C$2:$L$853, 10, 0)), "")</f>
        <v/>
      </c>
    </row>
    <row r="24" spans="1:12" x14ac:dyDescent="0.2">
      <c r="A24" t="s">
        <v>921</v>
      </c>
      <c r="B24" t="s">
        <v>922</v>
      </c>
      <c r="C24" s="7" t="str">
        <f t="shared" si="0"/>
        <v>What It Is (Solo Version).Doechii</v>
      </c>
      <c r="D24">
        <f>IFERROR(VLOOKUP($C24, 'Base sheet'!$C$2:$L$853, 2, 0), "")</f>
        <v>3</v>
      </c>
      <c r="E24">
        <f>IFERROR(VLOOKUP($C24, 'Base sheet'!$C$2:$L$853, 3, 0), "")</f>
        <v>3</v>
      </c>
      <c r="F24" s="5">
        <f>IFERROR(VLOOKUP($C24, 'Base sheet'!$C$2:$L$853, 4, 0), "")</f>
        <v>86</v>
      </c>
      <c r="G24" t="str">
        <f>IFERROR(VLOOKUP($C24, 'Base sheet'!$C$2:$L$853, 5, 0), "")</f>
        <v>Rap, Baddie pop</v>
      </c>
      <c r="H24" s="4">
        <f>IFERROR(VLOOKUP($C24, 'Base sheet'!$C$2:$L$853, 6, 0), "")</f>
        <v>0.6</v>
      </c>
      <c r="I24">
        <f>IFERROR(VLOOKUP($C24, 'Base sheet'!$C$2:$L$853, 7, 0), "")</f>
        <v>2</v>
      </c>
      <c r="J24">
        <f>IFERROR(VLOOKUP($C24, 'Base sheet'!$C$2:$L$853, 8, 0), "")</f>
        <v>3</v>
      </c>
      <c r="K24" t="str">
        <f>IFERROR(VLOOKUP($C24, 'Base sheet'!$C$2:$L$853, 9, 0), "")</f>
        <v>None</v>
      </c>
      <c r="L24" t="str">
        <f>IFERROR(IF(VLOOKUP($C24, 'Base sheet'!$C$2:$L$853, 10, 0) = 0, "", VLOOKUP($C24, 'Base sheet'!$C$2:$L$853, 10, 0)), "")</f>
        <v>Explicit</v>
      </c>
    </row>
    <row r="25" spans="1:12" x14ac:dyDescent="0.2">
      <c r="A25" t="s">
        <v>1258</v>
      </c>
      <c r="B25" t="s">
        <v>1259</v>
      </c>
      <c r="C25" s="7" t="str">
        <f t="shared" si="0"/>
        <v>Brain.Alia</v>
      </c>
      <c r="D25">
        <f>IFERROR(VLOOKUP($C25, 'Base sheet'!$C$2:$L$853, 2, 0), "")</f>
        <v>3</v>
      </c>
      <c r="E25">
        <f>IFERROR(VLOOKUP($C25, 'Base sheet'!$C$2:$L$853, 3, 0), "")</f>
        <v>3</v>
      </c>
      <c r="F25" s="5">
        <f>IFERROR(VLOOKUP($C25, 'Base sheet'!$C$2:$L$853, 4, 0), "")</f>
        <v>90</v>
      </c>
      <c r="G25" t="str">
        <f>IFERROR(VLOOKUP($C25, 'Base sheet'!$C$2:$L$853, 5, 0), "")</f>
        <v>Electropop</v>
      </c>
      <c r="H25" s="4">
        <f>IFERROR(VLOOKUP($C25, 'Base sheet'!$C$2:$L$853, 6, 0), "")</f>
        <v>0.2</v>
      </c>
      <c r="I25">
        <f>IFERROR(VLOOKUP($C25, 'Base sheet'!$C$2:$L$853, 7, 0), "")</f>
        <v>2</v>
      </c>
      <c r="J25">
        <f>IFERROR(VLOOKUP($C25, 'Base sheet'!$C$2:$L$853, 8, 0), "")</f>
        <v>3</v>
      </c>
      <c r="K25" t="str">
        <f>IFERROR(VLOOKUP($C25, 'Base sheet'!$C$2:$L$853, 9, 0), "")</f>
        <v>None</v>
      </c>
      <c r="L25" t="str">
        <f>IFERROR(IF(VLOOKUP($C25, 'Base sheet'!$C$2:$L$853, 10, 0) = 0, "", VLOOKUP($C25, 'Base sheet'!$C$2:$L$853, 10, 0)), "")</f>
        <v/>
      </c>
    </row>
    <row r="26" spans="1:12" x14ac:dyDescent="0.2">
      <c r="A26" t="s">
        <v>48</v>
      </c>
      <c r="B26" t="s">
        <v>49</v>
      </c>
      <c r="C26" s="7" t="str">
        <f t="shared" si="0"/>
        <v>Ignore Me.Betty Who</v>
      </c>
      <c r="D26">
        <f>IFERROR(VLOOKUP($C26, 'Base sheet'!$C$2:$L$853, 2, 0), "")</f>
        <v>3</v>
      </c>
      <c r="E26">
        <f>IFERROR(VLOOKUP($C26, 'Base sheet'!$C$2:$L$853, 3, 0), "")</f>
        <v>2</v>
      </c>
      <c r="F26" s="5">
        <f>IFERROR(VLOOKUP($C26, 'Base sheet'!$C$2:$L$853, 4, 0), "")</f>
        <v>101.979</v>
      </c>
      <c r="G26" t="str">
        <f>IFERROR(VLOOKUP($C26, 'Base sheet'!$C$2:$L$853, 5, 0), "")</f>
        <v>Pop</v>
      </c>
      <c r="H26" s="4">
        <f>IFERROR(VLOOKUP($C26, 'Base sheet'!$C$2:$L$853, 6, 0), "")</f>
        <v>0.59399999999999997</v>
      </c>
      <c r="I26">
        <f>IFERROR(VLOOKUP($C26, 'Base sheet'!$C$2:$L$853, 7, 0), "")</f>
        <v>1</v>
      </c>
      <c r="J26">
        <f>IFERROR(VLOOKUP($C26, 'Base sheet'!$C$2:$L$853, 8, 0), "")</f>
        <v>4</v>
      </c>
      <c r="K26" t="str">
        <f>IFERROR(VLOOKUP($C26, 'Base sheet'!$C$2:$L$853, 9, 0), "")</f>
        <v>Falling</v>
      </c>
      <c r="L26" t="str">
        <f>IFERROR(IF(VLOOKUP($C26, 'Base sheet'!$C$2:$L$853, 10, 0) = 0, "", VLOOKUP($C26, 'Base sheet'!$C$2:$L$853, 10, 0)), "")</f>
        <v/>
      </c>
    </row>
    <row r="27" spans="1:12" x14ac:dyDescent="0.2">
      <c r="A27" t="s">
        <v>540</v>
      </c>
      <c r="B27" t="s">
        <v>407</v>
      </c>
      <c r="C27" s="7" t="str">
        <f t="shared" si="0"/>
        <v>Quick Musical Doodles.Two Feet</v>
      </c>
      <c r="D27">
        <f>IFERROR(VLOOKUP($C27, 'Base sheet'!$C$2:$L$853, 2, 0), "")</f>
        <v>2</v>
      </c>
      <c r="E27">
        <f>IFERROR(VLOOKUP($C27, 'Base sheet'!$C$2:$L$853, 3, 0), "")</f>
        <v>2</v>
      </c>
      <c r="F27" s="5">
        <f>IFERROR(VLOOKUP($C27, 'Base sheet'!$C$2:$L$853, 4, 0), "")</f>
        <v>85</v>
      </c>
      <c r="G27" t="str">
        <f>IFERROR(VLOOKUP($C27, 'Base sheet'!$C$2:$L$853, 5, 0), "")</f>
        <v>Baddie pop</v>
      </c>
      <c r="H27" s="4">
        <f>IFERROR(VLOOKUP($C27, 'Base sheet'!$C$2:$L$853, 6, 0), "")</f>
        <v>0.1</v>
      </c>
      <c r="I27">
        <f>IFERROR(VLOOKUP($C27, 'Base sheet'!$C$2:$L$853, 7, 0), "")</f>
        <v>4</v>
      </c>
      <c r="J27">
        <f>IFERROR(VLOOKUP($C27, 'Base sheet'!$C$2:$L$853, 8, 0), "")</f>
        <v>5</v>
      </c>
      <c r="K27" t="str">
        <f>IFERROR(VLOOKUP($C27, 'Base sheet'!$C$2:$L$853, 9, 0), "")</f>
        <v>None</v>
      </c>
      <c r="L27" t="str">
        <f>IFERROR(IF(VLOOKUP($C27, 'Base sheet'!$C$2:$L$853, 10, 0) = 0, "", VLOOKUP($C27, 'Base sheet'!$C$2:$L$853, 10, 0)), "")</f>
        <v/>
      </c>
    </row>
    <row r="28" spans="1:12" x14ac:dyDescent="0.2">
      <c r="A28" t="s">
        <v>1123</v>
      </c>
      <c r="B28" t="s">
        <v>796</v>
      </c>
      <c r="C28" s="7" t="str">
        <f t="shared" si="0"/>
        <v>Bliss - Acoustic Version.Billy Raffoul</v>
      </c>
      <c r="D28">
        <f>IFERROR(VLOOKUP($C28, 'Base sheet'!$C$2:$L$853, 2, 0), "")</f>
        <v>2</v>
      </c>
      <c r="E28">
        <f>IFERROR(VLOOKUP($C28, 'Base sheet'!$C$2:$L$853, 3, 0), "")</f>
        <v>2</v>
      </c>
      <c r="F28" s="5">
        <f>IFERROR(VLOOKUP($C28, 'Base sheet'!$C$2:$L$853, 4, 0), "")</f>
        <v>83</v>
      </c>
      <c r="G28" t="str">
        <f>IFERROR(VLOOKUP($C28, 'Base sheet'!$C$2:$L$853, 5, 0), "")</f>
        <v>Singer songwriter</v>
      </c>
      <c r="H28" s="4">
        <f>IFERROR(VLOOKUP($C28, 'Base sheet'!$C$2:$L$853, 6, 0), "")</f>
        <v>1</v>
      </c>
      <c r="I28">
        <f>IFERROR(VLOOKUP($C28, 'Base sheet'!$C$2:$L$853, 7, 0), "")</f>
        <v>1</v>
      </c>
      <c r="J28">
        <f>IFERROR(VLOOKUP($C28, 'Base sheet'!$C$2:$L$853, 8, 0), "")</f>
        <v>3</v>
      </c>
      <c r="K28" t="str">
        <f>IFERROR(VLOOKUP($C28, 'Base sheet'!$C$2:$L$853, 9, 0), "")</f>
        <v>None</v>
      </c>
      <c r="L28" t="str">
        <f>IFERROR(IF(VLOOKUP($C28, 'Base sheet'!$C$2:$L$853, 10, 0) = 0, "", VLOOKUP($C28, 'Base sheet'!$C$2:$L$853, 10, 0)), "")</f>
        <v/>
      </c>
    </row>
    <row r="29" spans="1:12" x14ac:dyDescent="0.2">
      <c r="A29" t="s">
        <v>94</v>
      </c>
      <c r="B29" t="s">
        <v>95</v>
      </c>
      <c r="C29" s="7" t="str">
        <f t="shared" si="0"/>
        <v>Everybody Wants You.Red Hearse</v>
      </c>
      <c r="D29">
        <f>IFERROR(VLOOKUP($C29, 'Base sheet'!$C$2:$L$853, 2, 0), "")</f>
        <v>1</v>
      </c>
      <c r="E29">
        <f>IFERROR(VLOOKUP($C29, 'Base sheet'!$C$2:$L$853, 3, 0), "")</f>
        <v>2</v>
      </c>
      <c r="F29" s="5">
        <f>IFERROR(VLOOKUP($C29, 'Base sheet'!$C$2:$L$853, 4, 0), "")</f>
        <v>95.893000000000001</v>
      </c>
      <c r="G29" t="str">
        <f>IFERROR(VLOOKUP($C29, 'Base sheet'!$C$2:$L$853, 5, 0), "")</f>
        <v>Late night</v>
      </c>
      <c r="H29" s="4">
        <f>IFERROR(VLOOKUP($C29, 'Base sheet'!$C$2:$L$853, 6, 0), "")</f>
        <v>0.78400000000000003</v>
      </c>
      <c r="I29">
        <f>IFERROR(VLOOKUP($C29, 'Base sheet'!$C$2:$L$853, 7, 0), "")</f>
        <v>3</v>
      </c>
      <c r="J29">
        <f>IFERROR(VLOOKUP($C29, 'Base sheet'!$C$2:$L$853, 8, 0), "")</f>
        <v>5</v>
      </c>
      <c r="K29" t="str">
        <f>IFERROR(VLOOKUP($C29, 'Base sheet'!$C$2:$L$853, 9, 0), "")</f>
        <v>Rising</v>
      </c>
      <c r="L29" t="str">
        <f>IFERROR(IF(VLOOKUP($C29, 'Base sheet'!$C$2:$L$853, 10, 0) = 0, "", VLOOKUP($C29, 'Base sheet'!$C$2:$L$853, 10, 0)), "")</f>
        <v/>
      </c>
    </row>
    <row r="30" spans="1:12" x14ac:dyDescent="0.2">
      <c r="A30" t="s">
        <v>1239</v>
      </c>
      <c r="B30" t="s">
        <v>154</v>
      </c>
      <c r="C30" s="7" t="str">
        <f t="shared" si="0"/>
        <v>L*** Is a Bad Word.Kiiara</v>
      </c>
      <c r="D30">
        <f>IFERROR(VLOOKUP($C30, 'Base sheet'!$C$2:$L$853, 2, 0), "")</f>
        <v>2</v>
      </c>
      <c r="E30">
        <f>IFERROR(VLOOKUP($C30, 'Base sheet'!$C$2:$L$853, 3, 0), "")</f>
        <v>3</v>
      </c>
      <c r="F30" s="5">
        <f>IFERROR(VLOOKUP($C30, 'Base sheet'!$C$2:$L$853, 4, 0), "")</f>
        <v>84.42</v>
      </c>
      <c r="G30" t="str">
        <f>IFERROR(VLOOKUP($C30, 'Base sheet'!$C$2:$L$853, 5, 0), "")</f>
        <v>Electropop</v>
      </c>
      <c r="H30" s="4">
        <f>IFERROR(VLOOKUP($C30, 'Base sheet'!$C$2:$L$853, 6, 0), "")</f>
        <v>0.14000000000000001</v>
      </c>
      <c r="I30">
        <f>IFERROR(VLOOKUP($C30, 'Base sheet'!$C$2:$L$853, 7, 0), "")</f>
        <v>2</v>
      </c>
      <c r="J30">
        <f>IFERROR(VLOOKUP($C30, 'Base sheet'!$C$2:$L$853, 8, 0), "")</f>
        <v>4</v>
      </c>
      <c r="K30" t="str">
        <f>IFERROR(VLOOKUP($C30, 'Base sheet'!$C$2:$L$853, 9, 0), "")</f>
        <v>Rising</v>
      </c>
      <c r="L30" t="str">
        <f>IFERROR(IF(VLOOKUP($C30, 'Base sheet'!$C$2:$L$853, 10, 0) = 0, "", VLOOKUP($C30, 'Base sheet'!$C$2:$L$853, 10, 0)), "")</f>
        <v/>
      </c>
    </row>
    <row r="31" spans="1:12" x14ac:dyDescent="0.2">
      <c r="A31" t="s">
        <v>1216</v>
      </c>
      <c r="B31" t="s">
        <v>413</v>
      </c>
      <c r="C31" s="7" t="str">
        <f t="shared" si="0"/>
        <v>Hate Me Too.Emily Burns</v>
      </c>
      <c r="D31">
        <f>IFERROR(VLOOKUP($C31, 'Base sheet'!$C$2:$L$853, 2, 0), "")</f>
        <v>3</v>
      </c>
      <c r="E31">
        <f>IFERROR(VLOOKUP($C31, 'Base sheet'!$C$2:$L$853, 3, 0), "")</f>
        <v>3</v>
      </c>
      <c r="F31" s="5">
        <f>IFERROR(VLOOKUP($C31, 'Base sheet'!$C$2:$L$853, 4, 0), "")</f>
        <v>86.218999999999994</v>
      </c>
      <c r="G31" t="str">
        <f>IFERROR(VLOOKUP($C31, 'Base sheet'!$C$2:$L$853, 5, 0), "")</f>
        <v>Pop</v>
      </c>
      <c r="H31" s="4">
        <f>IFERROR(VLOOKUP($C31, 'Base sheet'!$C$2:$L$853, 6, 0), "")</f>
        <v>0.86099999999999999</v>
      </c>
      <c r="I31">
        <f>IFERROR(VLOOKUP($C31, 'Base sheet'!$C$2:$L$853, 7, 0), "")</f>
        <v>2</v>
      </c>
      <c r="J31">
        <f>IFERROR(VLOOKUP($C31, 'Base sheet'!$C$2:$L$853, 8, 0), "")</f>
        <v>3</v>
      </c>
      <c r="K31" t="str">
        <f>IFERROR(VLOOKUP($C31, 'Base sheet'!$C$2:$L$853, 9, 0), "")</f>
        <v>None</v>
      </c>
      <c r="L31" t="str">
        <f>IFERROR(IF(VLOOKUP($C31, 'Base sheet'!$C$2:$L$853, 10, 0) = 0, "", VLOOKUP($C31, 'Base sheet'!$C$2:$L$853, 10, 0)), "")</f>
        <v/>
      </c>
    </row>
    <row r="32" spans="1:12" x14ac:dyDescent="0.2">
      <c r="A32" t="s">
        <v>1281</v>
      </c>
      <c r="B32" t="s">
        <v>1282</v>
      </c>
      <c r="C32" s="7" t="str">
        <f t="shared" si="0"/>
        <v>Forever.Ben Harper</v>
      </c>
      <c r="D32">
        <f>IFERROR(VLOOKUP($C32, 'Base sheet'!$C$2:$L$853, 2, 0), "")</f>
        <v>2</v>
      </c>
      <c r="E32">
        <f>IFERROR(VLOOKUP($C32, 'Base sheet'!$C$2:$L$853, 3, 0), "")</f>
        <v>2</v>
      </c>
      <c r="F32" s="5">
        <f>IFERROR(VLOOKUP($C32, 'Base sheet'!$C$2:$L$853, 4, 0), "")</f>
        <v>85</v>
      </c>
      <c r="G32" t="str">
        <f>IFERROR(VLOOKUP($C32, 'Base sheet'!$C$2:$L$853, 5, 0), "")</f>
        <v>Singer songwriter</v>
      </c>
      <c r="H32" s="4">
        <f>IFERROR(VLOOKUP($C32, 'Base sheet'!$C$2:$L$853, 6, 0), "")</f>
        <v>1</v>
      </c>
      <c r="I32">
        <f>IFERROR(VLOOKUP($C32, 'Base sheet'!$C$2:$L$853, 7, 0), "")</f>
        <v>1</v>
      </c>
      <c r="J32">
        <f>IFERROR(VLOOKUP($C32, 'Base sheet'!$C$2:$L$853, 8, 0), "")</f>
        <v>5</v>
      </c>
      <c r="K32" t="str">
        <f>IFERROR(VLOOKUP($C32, 'Base sheet'!$C$2:$L$853, 9, 0), "")</f>
        <v>None</v>
      </c>
      <c r="L32" t="str">
        <f>IFERROR(IF(VLOOKUP($C32, 'Base sheet'!$C$2:$L$853, 10, 0) = 0, "", VLOOKUP($C32, 'Base sheet'!$C$2:$L$853, 10, 0)), "")</f>
        <v/>
      </c>
    </row>
    <row r="33" spans="1:12" x14ac:dyDescent="0.2">
      <c r="A33" t="s">
        <v>1202</v>
      </c>
      <c r="B33" t="s">
        <v>1203</v>
      </c>
      <c r="C33" s="7" t="str">
        <f t="shared" si="0"/>
        <v>Au soleil - Souvenirs d'été.Marie-Flore</v>
      </c>
      <c r="D33">
        <f>IFERROR(VLOOKUP($C33, 'Base sheet'!$C$2:$L$853, 2, 0), "")</f>
        <v>2</v>
      </c>
      <c r="E33">
        <f>IFERROR(VLOOKUP($C33, 'Base sheet'!$C$2:$L$853, 3, 0), "")</f>
        <v>3</v>
      </c>
      <c r="F33" s="5">
        <f>IFERROR(VLOOKUP($C33, 'Base sheet'!$C$2:$L$853, 4, 0), "")</f>
        <v>99.991</v>
      </c>
      <c r="G33" t="str">
        <f>IFERROR(VLOOKUP($C33, 'Base sheet'!$C$2:$L$853, 5, 0), "")</f>
        <v>Late night, Non-english</v>
      </c>
      <c r="H33" s="4">
        <f>IFERROR(VLOOKUP($C33, 'Base sheet'!$C$2:$L$853, 6, 0), "")</f>
        <v>0.2</v>
      </c>
      <c r="I33">
        <f>IFERROR(VLOOKUP($C33, 'Base sheet'!$C$2:$L$853, 7, 0), "")</f>
        <v>3</v>
      </c>
      <c r="J33">
        <f>IFERROR(VLOOKUP($C33, 'Base sheet'!$C$2:$L$853, 8, 0), "")</f>
        <v>2</v>
      </c>
      <c r="K33" t="str">
        <f>IFERROR(VLOOKUP($C33, 'Base sheet'!$C$2:$L$853, 9, 0), "")</f>
        <v>Rising</v>
      </c>
      <c r="L33" t="str">
        <f>IFERROR(IF(VLOOKUP($C33, 'Base sheet'!$C$2:$L$853, 10, 0) = 0, "", VLOOKUP($C33, 'Base sheet'!$C$2:$L$853, 10, 0)), "")</f>
        <v>Very light latin beat</v>
      </c>
    </row>
    <row r="34" spans="1:12" x14ac:dyDescent="0.2">
      <c r="A34" t="s">
        <v>484</v>
      </c>
      <c r="B34" t="s">
        <v>485</v>
      </c>
      <c r="C34" s="7" t="str">
        <f t="shared" si="0"/>
        <v>Still in da Disco - Maga Remix.HEDEGAARD,Maga</v>
      </c>
      <c r="D34">
        <f>IFERROR(VLOOKUP($C34, 'Base sheet'!$C$2:$L$853, 2, 0), "")</f>
        <v>4</v>
      </c>
      <c r="E34">
        <f>IFERROR(VLOOKUP($C34, 'Base sheet'!$C$2:$L$853, 3, 0), "")</f>
        <v>3</v>
      </c>
      <c r="F34" s="5">
        <f>IFERROR(VLOOKUP($C34, 'Base sheet'!$C$2:$L$853, 4, 0), "")</f>
        <v>92.956000000000003</v>
      </c>
      <c r="G34" t="str">
        <f>IFERROR(VLOOKUP($C34, 'Base sheet'!$C$2:$L$853, 5, 0), "")</f>
        <v>Electropop, Angry Cali Late Nite</v>
      </c>
      <c r="H34" s="4">
        <f>IFERROR(VLOOKUP($C34, 'Base sheet'!$C$2:$L$853, 6, 0), "")</f>
        <v>7.5399999999999995E-2</v>
      </c>
      <c r="I34">
        <f>IFERROR(VLOOKUP($C34, 'Base sheet'!$C$2:$L$853, 7, 0), "")</f>
        <v>3</v>
      </c>
      <c r="J34">
        <f>IFERROR(VLOOKUP($C34, 'Base sheet'!$C$2:$L$853, 8, 0), "")</f>
        <v>2</v>
      </c>
      <c r="K34" t="str">
        <f>IFERROR(VLOOKUP($C34, 'Base sheet'!$C$2:$L$853, 9, 0), "")</f>
        <v>Falling</v>
      </c>
      <c r="L34" t="str">
        <f>IFERROR(IF(VLOOKUP($C34, 'Base sheet'!$C$2:$L$853, 10, 0) = 0, "", VLOOKUP($C34, 'Base sheet'!$C$2:$L$853, 10, 0)), "")</f>
        <v/>
      </c>
    </row>
    <row r="35" spans="1:12" x14ac:dyDescent="0.2">
      <c r="A35" t="s">
        <v>907</v>
      </c>
      <c r="B35" t="s">
        <v>908</v>
      </c>
      <c r="C35" s="7" t="str">
        <f t="shared" si="0"/>
        <v>Spiritual Man.LANKS</v>
      </c>
      <c r="D35">
        <f>IFERROR(VLOOKUP($C35, 'Base sheet'!$C$2:$L$853, 2, 0), "")</f>
        <v>2</v>
      </c>
      <c r="E35">
        <f>IFERROR(VLOOKUP($C35, 'Base sheet'!$C$2:$L$853, 3, 0), "")</f>
        <v>3</v>
      </c>
      <c r="F35" s="5">
        <f>IFERROR(VLOOKUP($C35, 'Base sheet'!$C$2:$L$853, 4, 0), "")</f>
        <v>93.984999999999999</v>
      </c>
      <c r="G35" t="str">
        <f>IFERROR(VLOOKUP($C35, 'Base sheet'!$C$2:$L$853, 5, 0), "")</f>
        <v>Electropop</v>
      </c>
      <c r="H35" s="4">
        <f>IFERROR(VLOOKUP($C35, 'Base sheet'!$C$2:$L$853, 6, 0), "")</f>
        <v>0.2</v>
      </c>
      <c r="I35">
        <f>IFERROR(VLOOKUP($C35, 'Base sheet'!$C$2:$L$853, 7, 0), "")</f>
        <v>1</v>
      </c>
      <c r="J35">
        <f>IFERROR(VLOOKUP($C35, 'Base sheet'!$C$2:$L$853, 8, 0), "")</f>
        <v>2</v>
      </c>
      <c r="K35" t="str">
        <f>IFERROR(VLOOKUP($C35, 'Base sheet'!$C$2:$L$853, 9, 0), "")</f>
        <v>Rising</v>
      </c>
      <c r="L35" t="str">
        <f>IFERROR(IF(VLOOKUP($C35, 'Base sheet'!$C$2:$L$853, 10, 0) = 0, "", VLOOKUP($C35, 'Base sheet'!$C$2:$L$853, 10, 0)), "")</f>
        <v/>
      </c>
    </row>
    <row r="36" spans="1:12" x14ac:dyDescent="0.2">
      <c r="A36" t="s">
        <v>828</v>
      </c>
      <c r="B36" t="s">
        <v>829</v>
      </c>
      <c r="C36" s="7" t="str">
        <f t="shared" si="0"/>
        <v>Twisted.Nahko And Medicine For The People</v>
      </c>
      <c r="D36">
        <f>IFERROR(VLOOKUP($C36, 'Base sheet'!$C$2:$L$853, 2, 0), "")</f>
        <v>2</v>
      </c>
      <c r="E36">
        <f>IFERROR(VLOOKUP($C36, 'Base sheet'!$C$2:$L$853, 3, 0), "")</f>
        <v>2</v>
      </c>
      <c r="F36" s="5">
        <f>IFERROR(VLOOKUP($C36, 'Base sheet'!$C$2:$L$853, 4, 0), "")</f>
        <v>82</v>
      </c>
      <c r="G36" t="str">
        <f>IFERROR(VLOOKUP($C36, 'Base sheet'!$C$2:$L$853, 5, 0), "")</f>
        <v>R&amp;B</v>
      </c>
      <c r="H36" s="4">
        <f>IFERROR(VLOOKUP($C36, 'Base sheet'!$C$2:$L$853, 6, 0), "")</f>
        <v>0.8</v>
      </c>
      <c r="I36">
        <f>IFERROR(VLOOKUP($C36, 'Base sheet'!$C$2:$L$853, 7, 0), "")</f>
        <v>3</v>
      </c>
      <c r="J36">
        <f>IFERROR(VLOOKUP($C36, 'Base sheet'!$C$2:$L$853, 8, 0), "")</f>
        <v>2</v>
      </c>
      <c r="K36" t="str">
        <f>IFERROR(VLOOKUP($C36, 'Base sheet'!$C$2:$L$853, 9, 0), "")</f>
        <v>None</v>
      </c>
      <c r="L36" t="str">
        <f>IFERROR(IF(VLOOKUP($C36, 'Base sheet'!$C$2:$L$853, 10, 0) = 0, "", VLOOKUP($C36, 'Base sheet'!$C$2:$L$853, 10, 0)), "")</f>
        <v/>
      </c>
    </row>
    <row r="37" spans="1:12" x14ac:dyDescent="0.2">
      <c r="A37" t="s">
        <v>88</v>
      </c>
      <c r="B37" t="s">
        <v>89</v>
      </c>
      <c r="C37" s="7" t="str">
        <f t="shared" si="0"/>
        <v>Ring Pop - Stripped.Jax</v>
      </c>
      <c r="D37">
        <f>IFERROR(VLOOKUP($C37, 'Base sheet'!$C$2:$L$853, 2, 0), "")</f>
        <v>1</v>
      </c>
      <c r="E37">
        <f>IFERROR(VLOOKUP($C37, 'Base sheet'!$C$2:$L$853, 3, 0), "")</f>
        <v>1</v>
      </c>
      <c r="F37" s="5">
        <f>IFERROR(VLOOKUP($C37, 'Base sheet'!$C$2:$L$853, 4, 0), "")</f>
        <v>84.842500000000001</v>
      </c>
      <c r="G37" t="str">
        <f>IFERROR(VLOOKUP($C37, 'Base sheet'!$C$2:$L$853, 5, 0), "")</f>
        <v>Singer songwriter</v>
      </c>
      <c r="H37" s="4">
        <f>IFERROR(VLOOKUP($C37, 'Base sheet'!$C$2:$L$853, 6, 0), "")</f>
        <v>0.9</v>
      </c>
      <c r="I37">
        <f>IFERROR(VLOOKUP($C37, 'Base sheet'!$C$2:$L$853, 7, 0), "")</f>
        <v>4</v>
      </c>
      <c r="J37">
        <f>IFERROR(VLOOKUP($C37, 'Base sheet'!$C$2:$L$853, 8, 0), "")</f>
        <v>2</v>
      </c>
      <c r="K37" t="str">
        <f>IFERROR(VLOOKUP($C37, 'Base sheet'!$C$2:$L$853, 9, 0), "")</f>
        <v>None</v>
      </c>
      <c r="L37" t="str">
        <f>IFERROR(IF(VLOOKUP($C37, 'Base sheet'!$C$2:$L$853, 10, 0) = 0, "", VLOOKUP($C37, 'Base sheet'!$C$2:$L$853, 10, 0)), "")</f>
        <v/>
      </c>
    </row>
    <row r="38" spans="1:12" x14ac:dyDescent="0.2">
      <c r="A38" t="s">
        <v>56</v>
      </c>
      <c r="B38" t="s">
        <v>57</v>
      </c>
      <c r="C38" s="7" t="str">
        <f t="shared" si="0"/>
        <v>Five More Minutes.Jonas Brothers</v>
      </c>
      <c r="D38">
        <f>IFERROR(VLOOKUP($C38, 'Base sheet'!$C$2:$L$853, 2, 0), "")</f>
        <v>2</v>
      </c>
      <c r="E38">
        <f>IFERROR(VLOOKUP($C38, 'Base sheet'!$C$2:$L$853, 3, 0), "")</f>
        <v>2</v>
      </c>
      <c r="F38" s="5">
        <f>IFERROR(VLOOKUP($C38, 'Base sheet'!$C$2:$L$853, 4, 0), "")</f>
        <v>94.037000000000006</v>
      </c>
      <c r="G38" t="str">
        <f>IFERROR(VLOOKUP($C38, 'Base sheet'!$C$2:$L$853, 5, 0), "")</f>
        <v>Pop</v>
      </c>
      <c r="H38" s="4">
        <f>IFERROR(VLOOKUP($C38, 'Base sheet'!$C$2:$L$853, 6, 0), "")</f>
        <v>0.30499999999999999</v>
      </c>
      <c r="I38">
        <f>IFERROR(VLOOKUP($C38, 'Base sheet'!$C$2:$L$853, 7, 0), "")</f>
        <v>1</v>
      </c>
      <c r="J38">
        <f>IFERROR(VLOOKUP($C38, 'Base sheet'!$C$2:$L$853, 8, 0), "")</f>
        <v>4</v>
      </c>
      <c r="K38" t="str">
        <f>IFERROR(VLOOKUP($C38, 'Base sheet'!$C$2:$L$853, 9, 0), "")</f>
        <v>None</v>
      </c>
      <c r="L38" t="str">
        <f>IFERROR(IF(VLOOKUP($C38, 'Base sheet'!$C$2:$L$853, 10, 0) = 0, "", VLOOKUP($C38, 'Base sheet'!$C$2:$L$853, 10, 0)), "")</f>
        <v/>
      </c>
    </row>
    <row r="39" spans="1:12" x14ac:dyDescent="0.2">
      <c r="A39" t="s">
        <v>367</v>
      </c>
      <c r="B39" t="s">
        <v>368</v>
      </c>
      <c r="C39" s="7" t="str">
        <f t="shared" si="0"/>
        <v>Talia.King Princess</v>
      </c>
      <c r="D39">
        <f>IFERROR(VLOOKUP($C39, 'Base sheet'!$C$2:$L$853, 2, 0), "")</f>
        <v>2</v>
      </c>
      <c r="E39">
        <f>IFERROR(VLOOKUP($C39, 'Base sheet'!$C$2:$L$853, 3, 0), "")</f>
        <v>2</v>
      </c>
      <c r="F39" s="5">
        <f>IFERROR(VLOOKUP($C39, 'Base sheet'!$C$2:$L$853, 4, 0), "")</f>
        <v>91</v>
      </c>
      <c r="G39" t="str">
        <f>IFERROR(VLOOKUP($C39, 'Base sheet'!$C$2:$L$853, 5, 0), "")</f>
        <v>Pop</v>
      </c>
      <c r="H39" s="4">
        <f>IFERROR(VLOOKUP($C39, 'Base sheet'!$C$2:$L$853, 6, 0), "")</f>
        <v>0.4</v>
      </c>
      <c r="I39">
        <f>IFERROR(VLOOKUP($C39, 'Base sheet'!$C$2:$L$853, 7, 0), "")</f>
        <v>3</v>
      </c>
      <c r="J39">
        <f>IFERROR(VLOOKUP($C39, 'Base sheet'!$C$2:$L$853, 8, 0), "")</f>
        <v>4</v>
      </c>
      <c r="K39" t="str">
        <f>IFERROR(VLOOKUP($C39, 'Base sheet'!$C$2:$L$853, 9, 0), "")</f>
        <v>None</v>
      </c>
      <c r="L39" t="str">
        <f>IFERROR(IF(VLOOKUP($C39, 'Base sheet'!$C$2:$L$853, 10, 0) = 0, "", VLOOKUP($C39, 'Base sheet'!$C$2:$L$853, 10, 0)), "")</f>
        <v/>
      </c>
    </row>
    <row r="40" spans="1:12" x14ac:dyDescent="0.2">
      <c r="A40" t="s">
        <v>1269</v>
      </c>
      <c r="B40" t="s">
        <v>1270</v>
      </c>
      <c r="C40" s="7" t="str">
        <f t="shared" si="0"/>
        <v>Another Love.Blush'ko</v>
      </c>
      <c r="D40">
        <f>IFERROR(VLOOKUP($C40, 'Base sheet'!$C$2:$L$853, 2, 0), "")</f>
        <v>2</v>
      </c>
      <c r="E40">
        <f>IFERROR(VLOOKUP($C40, 'Base sheet'!$C$2:$L$853, 3, 0), "")</f>
        <v>3</v>
      </c>
      <c r="F40" s="5">
        <f>IFERROR(VLOOKUP($C40, 'Base sheet'!$C$2:$L$853, 4, 0), "")</f>
        <v>97.013999999999996</v>
      </c>
      <c r="G40" t="str">
        <f>IFERROR(VLOOKUP($C40, 'Base sheet'!$C$2:$L$853, 5, 0), "")</f>
        <v>Electropop</v>
      </c>
      <c r="H40" s="4">
        <f>IFERROR(VLOOKUP($C40, 'Base sheet'!$C$2:$L$853, 6, 0), "")</f>
        <v>0.2</v>
      </c>
      <c r="I40">
        <f>IFERROR(VLOOKUP($C40, 'Base sheet'!$C$2:$L$853, 7, 0), "")</f>
        <v>3</v>
      </c>
      <c r="J40">
        <f>IFERROR(VLOOKUP($C40, 'Base sheet'!$C$2:$L$853, 8, 0), "")</f>
        <v>4</v>
      </c>
      <c r="K40" t="str">
        <f>IFERROR(VLOOKUP($C40, 'Base sheet'!$C$2:$L$853, 9, 0), "")</f>
        <v>Rising</v>
      </c>
      <c r="L40" t="str">
        <f>IFERROR(IF(VLOOKUP($C40, 'Base sheet'!$C$2:$L$853, 10, 0) = 0, "", VLOOKUP($C40, 'Base sheet'!$C$2:$L$853, 10, 0)), "")</f>
        <v/>
      </c>
    </row>
    <row r="41" spans="1:12" x14ac:dyDescent="0.2">
      <c r="A41" t="s">
        <v>406</v>
      </c>
      <c r="B41" t="s">
        <v>407</v>
      </c>
      <c r="C41" s="7" t="str">
        <f t="shared" si="0"/>
        <v>Flatline.Two Feet</v>
      </c>
      <c r="D41">
        <f>IFERROR(VLOOKUP($C41, 'Base sheet'!$C$2:$L$853, 2, 0), "")</f>
        <v>3</v>
      </c>
      <c r="E41">
        <f>IFERROR(VLOOKUP($C41, 'Base sheet'!$C$2:$L$853, 3, 0), "")</f>
        <v>4</v>
      </c>
      <c r="F41" s="5">
        <f>IFERROR(VLOOKUP($C41, 'Base sheet'!$C$2:$L$853, 4, 0), "")</f>
        <v>106.997</v>
      </c>
      <c r="G41" t="str">
        <f>IFERROR(VLOOKUP($C41, 'Base sheet'!$C$2:$L$853, 5, 0), "")</f>
        <v>Baddie pop, Electropop</v>
      </c>
      <c r="H41" s="4">
        <f>IFERROR(VLOOKUP($C41, 'Base sheet'!$C$2:$L$853, 6, 0), "")</f>
        <v>0.2</v>
      </c>
      <c r="I41">
        <f>IFERROR(VLOOKUP($C41, 'Base sheet'!$C$2:$L$853, 7, 0), "")</f>
        <v>2</v>
      </c>
      <c r="J41">
        <f>IFERROR(VLOOKUP($C41, 'Base sheet'!$C$2:$L$853, 8, 0), "")</f>
        <v>3</v>
      </c>
      <c r="K41" t="str">
        <f>IFERROR(VLOOKUP($C41, 'Base sheet'!$C$2:$L$853, 9, 0), "")</f>
        <v>Rising</v>
      </c>
      <c r="L41" t="str">
        <f>IFERROR(IF(VLOOKUP($C41, 'Base sheet'!$C$2:$L$853, 10, 0) = 0, "", VLOOKUP($C41, 'Base sheet'!$C$2:$L$853, 10, 0)), "")</f>
        <v/>
      </c>
    </row>
    <row r="42" spans="1:12" x14ac:dyDescent="0.2">
      <c r="A42" t="s">
        <v>918</v>
      </c>
      <c r="B42" t="s">
        <v>919</v>
      </c>
      <c r="C42" s="7" t="str">
        <f t="shared" si="0"/>
        <v>Si No Estás.iñigo quintero</v>
      </c>
      <c r="D42">
        <f>IFERROR(VLOOKUP($C42, 'Base sheet'!$C$2:$L$853, 2, 0), "")</f>
        <v>3</v>
      </c>
      <c r="E42">
        <f>IFERROR(VLOOKUP($C42, 'Base sheet'!$C$2:$L$853, 3, 0), "")</f>
        <v>2</v>
      </c>
      <c r="F42" s="5">
        <f>IFERROR(VLOOKUP($C42, 'Base sheet'!$C$2:$L$853, 4, 0), "")</f>
        <v>98.224000000000004</v>
      </c>
      <c r="G42" t="str">
        <f>IFERROR(VLOOKUP($C42, 'Base sheet'!$C$2:$L$853, 5, 0), "")</f>
        <v>Singer songwriter, Non-english</v>
      </c>
      <c r="H42" s="4">
        <f>IFERROR(VLOOKUP($C42, 'Base sheet'!$C$2:$L$853, 6, 0), "")</f>
        <v>0.7</v>
      </c>
      <c r="I42">
        <f>IFERROR(VLOOKUP($C42, 'Base sheet'!$C$2:$L$853, 7, 0), "")</f>
        <v>2</v>
      </c>
      <c r="J42">
        <f>IFERROR(VLOOKUP($C42, 'Base sheet'!$C$2:$L$853, 8, 0), "")</f>
        <v>2</v>
      </c>
      <c r="K42" t="str">
        <f>IFERROR(VLOOKUP($C42, 'Base sheet'!$C$2:$L$853, 9, 0), "")</f>
        <v>Falling</v>
      </c>
      <c r="L42" t="str">
        <f>IFERROR(IF(VLOOKUP($C42, 'Base sheet'!$C$2:$L$853, 10, 0) = 0, "", VLOOKUP($C42, 'Base sheet'!$C$2:$L$853, 10, 0)), "")</f>
        <v/>
      </c>
    </row>
    <row r="43" spans="1:12" x14ac:dyDescent="0.2">
      <c r="A43" s="7" t="s">
        <v>380</v>
      </c>
      <c r="B43" t="s">
        <v>481</v>
      </c>
      <c r="C43" s="7" t="str">
        <f t="shared" si="0"/>
        <v>Ain't No Sunshine.Pink Sweat$</v>
      </c>
      <c r="D43">
        <f>IFERROR(VLOOKUP($C43, 'Base sheet'!$C$2:$L$853, 2, 0), "")</f>
        <v>2</v>
      </c>
      <c r="E43">
        <f>IFERROR(VLOOKUP($C43, 'Base sheet'!$C$2:$L$853, 3, 0), "")</f>
        <v>2</v>
      </c>
      <c r="F43" s="5">
        <f>IFERROR(VLOOKUP($C43, 'Base sheet'!$C$2:$L$853, 4, 0), "")</f>
        <v>80</v>
      </c>
      <c r="G43" t="str">
        <f>IFERROR(VLOOKUP($C43, 'Base sheet'!$C$2:$L$853, 5, 0), "")</f>
        <v>Oldies, Covers</v>
      </c>
      <c r="H43" s="4">
        <f>IFERROR(VLOOKUP($C43, 'Base sheet'!$C$2:$L$853, 6, 0), "")</f>
        <v>0.7</v>
      </c>
      <c r="I43">
        <f>IFERROR(VLOOKUP($C43, 'Base sheet'!$C$2:$L$853, 7, 0), "")</f>
        <v>3</v>
      </c>
      <c r="J43">
        <f>IFERROR(VLOOKUP($C43, 'Base sheet'!$C$2:$L$853, 8, 0), "")</f>
        <v>4</v>
      </c>
      <c r="K43" t="str">
        <f>IFERROR(VLOOKUP($C43, 'Base sheet'!$C$2:$L$853, 9, 0), "")</f>
        <v>None</v>
      </c>
      <c r="L43" t="str">
        <f>IFERROR(IF(VLOOKUP($C43, 'Base sheet'!$C$2:$L$853, 10, 0) = 0, "", VLOOKUP($C43, 'Base sheet'!$C$2:$L$853, 10, 0)), "")</f>
        <v/>
      </c>
    </row>
    <row r="44" spans="1:12" x14ac:dyDescent="0.2">
      <c r="A44" t="s">
        <v>988</v>
      </c>
      <c r="B44" t="s">
        <v>989</v>
      </c>
      <c r="C44" s="7" t="str">
        <f t="shared" si="0"/>
        <v>Technicolour Beat.Oh Wonder</v>
      </c>
      <c r="D44">
        <f>IFERROR(VLOOKUP($C44, 'Base sheet'!$C$2:$L$853, 2, 0), "")</f>
        <v>1</v>
      </c>
      <c r="E44">
        <f>IFERROR(VLOOKUP($C44, 'Base sheet'!$C$2:$L$853, 3, 0), "")</f>
        <v>2</v>
      </c>
      <c r="F44" s="5">
        <f>IFERROR(VLOOKUP($C44, 'Base sheet'!$C$2:$L$853, 4, 0), "")</f>
        <v>65</v>
      </c>
      <c r="G44" t="str">
        <f>IFERROR(VLOOKUP($C44, 'Base sheet'!$C$2:$L$853, 5, 0), "")</f>
        <v>Late night, Electropop</v>
      </c>
      <c r="H44" s="4">
        <f>IFERROR(VLOOKUP($C44, 'Base sheet'!$C$2:$L$853, 6, 0), "")</f>
        <v>0.626</v>
      </c>
      <c r="I44">
        <f>IFERROR(VLOOKUP($C44, 'Base sheet'!$C$2:$L$853, 7, 0), "")</f>
        <v>5</v>
      </c>
      <c r="J44">
        <f>IFERROR(VLOOKUP($C44, 'Base sheet'!$C$2:$L$853, 8, 0), "")</f>
        <v>4</v>
      </c>
      <c r="K44" t="str">
        <f>IFERROR(VLOOKUP($C44, 'Base sheet'!$C$2:$L$853, 9, 0), "")</f>
        <v>Rising</v>
      </c>
      <c r="L44"/>
    </row>
    <row r="45" spans="1:12" x14ac:dyDescent="0.2">
      <c r="A45" t="s">
        <v>1190</v>
      </c>
      <c r="B45" t="s">
        <v>1191</v>
      </c>
      <c r="C45" s="7" t="str">
        <f t="shared" si="0"/>
        <v>Glass of Whisky.Sara Diamond</v>
      </c>
      <c r="D45">
        <f>IFERROR(VLOOKUP($C45, 'Base sheet'!$C$2:$L$853, 2, 0), "")</f>
        <v>2</v>
      </c>
      <c r="E45">
        <f>IFERROR(VLOOKUP($C45, 'Base sheet'!$C$2:$L$853, 3, 0), "")</f>
        <v>2</v>
      </c>
      <c r="F45" s="5">
        <f>IFERROR(VLOOKUP($C45, 'Base sheet'!$C$2:$L$853, 4, 0), "")</f>
        <v>84</v>
      </c>
      <c r="G45" t="str">
        <f>IFERROR(VLOOKUP($C45, 'Base sheet'!$C$2:$L$853, 5, 0), "")</f>
        <v>R&amp;B</v>
      </c>
      <c r="H45" s="4">
        <f>IFERROR(VLOOKUP($C45, 'Base sheet'!$C$2:$L$853, 6, 0), "")</f>
        <v>0.5</v>
      </c>
      <c r="I45">
        <f>IFERROR(VLOOKUP($C45, 'Base sheet'!$C$2:$L$853, 7, 0), "")</f>
        <v>2</v>
      </c>
      <c r="J45">
        <f>IFERROR(VLOOKUP($C45, 'Base sheet'!$C$2:$L$853, 8, 0), "")</f>
        <v>4</v>
      </c>
      <c r="K45" t="str">
        <f>IFERROR(VLOOKUP($C45, 'Base sheet'!$C$2:$L$853, 9, 0), "")</f>
        <v>None</v>
      </c>
      <c r="L45"/>
    </row>
    <row r="46" spans="1:12" x14ac:dyDescent="0.2">
      <c r="A46" t="s">
        <v>1188</v>
      </c>
      <c r="B46" t="s">
        <v>1189</v>
      </c>
      <c r="C46" s="7" t="str">
        <f t="shared" si="0"/>
        <v>Oxytocin.Chandler Leighton</v>
      </c>
      <c r="D46">
        <f>IFERROR(VLOOKUP($C46, 'Base sheet'!$C$2:$L$853, 2, 0), "")</f>
        <v>3</v>
      </c>
      <c r="E46">
        <f>IFERROR(VLOOKUP($C46, 'Base sheet'!$C$2:$L$853, 3, 0), "")</f>
        <v>3</v>
      </c>
      <c r="F46" s="5">
        <f>IFERROR(VLOOKUP($C46, 'Base sheet'!$C$2:$L$853, 4, 0), "")</f>
        <v>92.995999999999995</v>
      </c>
      <c r="G46" t="str">
        <f>IFERROR(VLOOKUP($C46, 'Base sheet'!$C$2:$L$853, 5, 0), "")</f>
        <v>Pop</v>
      </c>
      <c r="H46" s="4">
        <f>IFERROR(VLOOKUP($C46, 'Base sheet'!$C$2:$L$853, 6, 0), "")</f>
        <v>0.3</v>
      </c>
      <c r="I46">
        <f>IFERROR(VLOOKUP($C46, 'Base sheet'!$C$2:$L$853, 7, 0), "")</f>
        <v>1</v>
      </c>
      <c r="J46">
        <f>IFERROR(VLOOKUP($C46, 'Base sheet'!$C$2:$L$853, 8, 0), "")</f>
        <v>3</v>
      </c>
      <c r="K46" t="str">
        <f>IFERROR(VLOOKUP($C46, 'Base sheet'!$C$2:$L$853, 9, 0), "")</f>
        <v>None</v>
      </c>
      <c r="L46"/>
    </row>
    <row r="47" spans="1:12" x14ac:dyDescent="0.2">
      <c r="A47" t="s">
        <v>464</v>
      </c>
      <c r="B47" t="s">
        <v>465</v>
      </c>
      <c r="C47" s="7" t="str">
        <f t="shared" si="0"/>
        <v>Goodies (feat. Petey Pablo).Ciara,Petey Pablo</v>
      </c>
      <c r="D47">
        <f>IFERROR(VLOOKUP($C47, 'Base sheet'!$C$2:$L$853, 2, 0), "")</f>
        <v>3</v>
      </c>
      <c r="E47">
        <f>IFERROR(VLOOKUP($C47, 'Base sheet'!$C$2:$L$853, 3, 0), "")</f>
        <v>3</v>
      </c>
      <c r="F47" s="5">
        <f>IFERROR(VLOOKUP($C47, 'Base sheet'!$C$2:$L$853, 4, 0), "")</f>
        <v>104</v>
      </c>
      <c r="G47" t="str">
        <f>IFERROR(VLOOKUP($C47, 'Base sheet'!$C$2:$L$853, 5, 0), "")</f>
        <v>Throwback</v>
      </c>
      <c r="H47" s="4">
        <f>IFERROR(VLOOKUP($C47, 'Base sheet'!$C$2:$L$853, 6, 0), "")</f>
        <v>0.2</v>
      </c>
      <c r="I47">
        <f>IFERROR(VLOOKUP($C47, 'Base sheet'!$C$2:$L$853, 7, 0), "")</f>
        <v>2</v>
      </c>
      <c r="J47">
        <f>IFERROR(VLOOKUP($C47, 'Base sheet'!$C$2:$L$853, 8, 0), "")</f>
        <v>5</v>
      </c>
      <c r="K47" t="str">
        <f>IFERROR(VLOOKUP($C47, 'Base sheet'!$C$2:$L$853, 9, 0), "")</f>
        <v>None</v>
      </c>
      <c r="L47"/>
    </row>
    <row r="48" spans="1:12" x14ac:dyDescent="0.2">
      <c r="A48" t="s">
        <v>1279</v>
      </c>
      <c r="B48" t="s">
        <v>1280</v>
      </c>
      <c r="C48" s="7" t="str">
        <f t="shared" si="0"/>
        <v>I Guess.Saint Levant,Playyard</v>
      </c>
      <c r="D48">
        <f>IFERROR(VLOOKUP($C48, 'Base sheet'!$C$2:$L$853, 2, 0), "")</f>
        <v>3</v>
      </c>
      <c r="E48">
        <f>IFERROR(VLOOKUP($C48, 'Base sheet'!$C$2:$L$853, 3, 0), "")</f>
        <v>2</v>
      </c>
      <c r="F48" s="5">
        <f>IFERROR(VLOOKUP($C48, 'Base sheet'!$C$2:$L$853, 4, 0), "")</f>
        <v>69.814999999999998</v>
      </c>
      <c r="G48" t="str">
        <f>IFERROR(VLOOKUP($C48, 'Base sheet'!$C$2:$L$853, 5, 0), "")</f>
        <v>R&amp;B, Baddie pop, Rap</v>
      </c>
      <c r="H48" s="4">
        <f>IFERROR(VLOOKUP($C48, 'Base sheet'!$C$2:$L$853, 6, 0), "")</f>
        <v>0.4</v>
      </c>
      <c r="I48">
        <f>IFERROR(VLOOKUP($C48, 'Base sheet'!$C$2:$L$853, 7, 0), "")</f>
        <v>4</v>
      </c>
      <c r="J48">
        <f>IFERROR(VLOOKUP($C48, 'Base sheet'!$C$2:$L$853, 8, 0), "")</f>
        <v>2</v>
      </c>
      <c r="K48" t="str">
        <f>IFERROR(VLOOKUP($C48, 'Base sheet'!$C$2:$L$853, 9, 0), "")</f>
        <v>Falling</v>
      </c>
      <c r="L48"/>
    </row>
    <row r="49" spans="1:12" x14ac:dyDescent="0.2">
      <c r="A49" t="s">
        <v>1275</v>
      </c>
      <c r="B49" t="s">
        <v>1276</v>
      </c>
      <c r="C49" s="7" t="str">
        <f t="shared" si="0"/>
        <v>Summertime Magic.Ife Kehinde</v>
      </c>
      <c r="D49">
        <f>IFERROR(VLOOKUP($C49, 'Base sheet'!$C$2:$L$853, 2, 0), "")</f>
        <v>2</v>
      </c>
      <c r="E49">
        <f>IFERROR(VLOOKUP($C49, 'Base sheet'!$C$2:$L$853, 3, 0), "")</f>
        <v>2</v>
      </c>
      <c r="F49" s="5">
        <f>IFERROR(VLOOKUP($C49, 'Base sheet'!$C$2:$L$853, 4, 0), "")</f>
        <v>87</v>
      </c>
      <c r="G49" t="str">
        <f>IFERROR(VLOOKUP($C49, 'Base sheet'!$C$2:$L$853, 5, 0), "")</f>
        <v>Singer songwriter, R&amp;B</v>
      </c>
      <c r="H49" s="4">
        <f>IFERROR(VLOOKUP($C49, 'Base sheet'!$C$2:$L$853, 6, 0), "")</f>
        <v>0.88500000000000001</v>
      </c>
      <c r="I49">
        <f>IFERROR(VLOOKUP($C49, 'Base sheet'!$C$2:$L$853, 7, 0), "")</f>
        <v>4</v>
      </c>
      <c r="J49">
        <f>IFERROR(VLOOKUP($C49, 'Base sheet'!$C$2:$L$853, 8, 0), "")</f>
        <v>4</v>
      </c>
      <c r="K49" t="str">
        <f>IFERROR(VLOOKUP($C49, 'Base sheet'!$C$2:$L$853, 9, 0), "")</f>
        <v>None</v>
      </c>
      <c r="L49"/>
    </row>
    <row r="50" spans="1:12" x14ac:dyDescent="0.2">
      <c r="A50" t="s">
        <v>322</v>
      </c>
      <c r="B50" t="s">
        <v>323</v>
      </c>
      <c r="C50" s="7" t="str">
        <f t="shared" si="0"/>
        <v>Pretty Little Fears (feat. J. Cole).6LACK,J. Cole</v>
      </c>
      <c r="D50">
        <f>IFERROR(VLOOKUP($C50, 'Base sheet'!$C$2:$L$853, 2, 0), "")</f>
        <v>2</v>
      </c>
      <c r="E50">
        <f>IFERROR(VLOOKUP($C50, 'Base sheet'!$C$2:$L$853, 3, 0), "")</f>
        <v>1</v>
      </c>
      <c r="F50" s="5">
        <f>IFERROR(VLOOKUP($C50, 'Base sheet'!$C$2:$L$853, 4, 0), "")</f>
        <v>95.983999999999995</v>
      </c>
      <c r="G50" t="str">
        <f>IFERROR(VLOOKUP($C50, 'Base sheet'!$C$2:$L$853, 5, 0), "")</f>
        <v>Rap</v>
      </c>
      <c r="H50" s="4">
        <f>IFERROR(VLOOKUP($C50, 'Base sheet'!$C$2:$L$853, 6, 0), "")</f>
        <v>0.3</v>
      </c>
      <c r="I50">
        <f>IFERROR(VLOOKUP($C50, 'Base sheet'!$C$2:$L$853, 7, 0), "")</f>
        <v>3</v>
      </c>
      <c r="J50">
        <f>IFERROR(VLOOKUP($C50, 'Base sheet'!$C$2:$L$853, 8, 0), "")</f>
        <v>2</v>
      </c>
      <c r="K50" t="str">
        <f>IFERROR(VLOOKUP($C50, 'Base sheet'!$C$2:$L$853, 9, 0), "")</f>
        <v>Falling</v>
      </c>
      <c r="L50"/>
    </row>
    <row r="51" spans="1:12" x14ac:dyDescent="0.2">
      <c r="A51" t="s">
        <v>1067</v>
      </c>
      <c r="B51" t="s">
        <v>1068</v>
      </c>
      <c r="C51" s="7" t="str">
        <f t="shared" si="0"/>
        <v>California Rain (Intimate).Devin Kennedy</v>
      </c>
      <c r="D51">
        <f>IFERROR(VLOOKUP($C51, 'Base sheet'!$C$2:$L$853, 2, 0), "")</f>
        <v>1</v>
      </c>
      <c r="E51">
        <f>IFERROR(VLOOKUP($C51, 'Base sheet'!$C$2:$L$853, 3, 0), "")</f>
        <v>1</v>
      </c>
      <c r="F51" s="5">
        <f>IFERROR(VLOOKUP($C51, 'Base sheet'!$C$2:$L$853, 4, 0), "")</f>
        <v>74</v>
      </c>
      <c r="G51" t="str">
        <f>IFERROR(VLOOKUP($C51, 'Base sheet'!$C$2:$L$853, 5, 0), "")</f>
        <v>Singer songwriter</v>
      </c>
      <c r="H51" s="4">
        <f>IFERROR(VLOOKUP($C51, 'Base sheet'!$C$2:$L$853, 6, 0), "")</f>
        <v>1</v>
      </c>
      <c r="I51">
        <f>IFERROR(VLOOKUP($C51, 'Base sheet'!$C$2:$L$853, 7, 0), "")</f>
        <v>3</v>
      </c>
      <c r="J51">
        <f>IFERROR(VLOOKUP($C51, 'Base sheet'!$C$2:$L$853, 8, 0), "")</f>
        <v>2</v>
      </c>
      <c r="K51" t="str">
        <f>IFERROR(VLOOKUP($C51, 'Base sheet'!$C$2:$L$853, 9, 0), "")</f>
        <v>None</v>
      </c>
      <c r="L51"/>
    </row>
    <row r="52" spans="1:12" x14ac:dyDescent="0.2">
      <c r="A52" t="s">
        <v>594</v>
      </c>
      <c r="B52" t="s">
        <v>635</v>
      </c>
      <c r="C52" s="7" t="str">
        <f t="shared" si="0"/>
        <v>Dive.Olivia Dean</v>
      </c>
      <c r="D52">
        <f>IFERROR(VLOOKUP($C52, 'Base sheet'!$C$2:$L$853, 2, 0), "")</f>
        <v>2</v>
      </c>
      <c r="E52">
        <f>IFERROR(VLOOKUP($C52, 'Base sheet'!$C$2:$L$853, 3, 0), "")</f>
        <v>2</v>
      </c>
      <c r="F52" s="5">
        <f>IFERROR(VLOOKUP($C52, 'Base sheet'!$C$2:$L$853, 4, 0), "")</f>
        <v>90.033000000000001</v>
      </c>
      <c r="G52" t="str">
        <f>IFERROR(VLOOKUP($C52, 'Base sheet'!$C$2:$L$853, 5, 0), "")</f>
        <v>Funk pop</v>
      </c>
      <c r="H52" s="4">
        <f>IFERROR(VLOOKUP($C52, 'Base sheet'!$C$2:$L$853, 6, 0), "")</f>
        <v>0.5</v>
      </c>
      <c r="I52">
        <f>IFERROR(VLOOKUP($C52, 'Base sheet'!$C$2:$L$853, 7, 0), "")</f>
        <v>2</v>
      </c>
      <c r="J52">
        <f>IFERROR(VLOOKUP($C52, 'Base sheet'!$C$2:$L$853, 8, 0), "")</f>
        <v>2</v>
      </c>
      <c r="K52" t="str">
        <f>IFERROR(VLOOKUP($C52, 'Base sheet'!$C$2:$L$853, 9, 0), "")</f>
        <v>None</v>
      </c>
      <c r="L52"/>
    </row>
    <row r="53" spans="1:12" x14ac:dyDescent="0.2">
      <c r="A53" t="s">
        <v>1252</v>
      </c>
      <c r="B53" t="s">
        <v>1253</v>
      </c>
      <c r="C53" s="7" t="str">
        <f t="shared" si="0"/>
        <v>Nothing Left (feat. Will Heard).Kygo,Will Heard</v>
      </c>
      <c r="D53">
        <f>IFERROR(VLOOKUP($C53, 'Base sheet'!$C$2:$L$853, 2, 0), "")</f>
        <v>2</v>
      </c>
      <c r="E53">
        <f>IFERROR(VLOOKUP($C53, 'Base sheet'!$C$2:$L$853, 3, 0), "")</f>
        <v>3</v>
      </c>
      <c r="F53" s="5">
        <f>IFERROR(VLOOKUP($C53, 'Base sheet'!$C$2:$L$853, 4, 0), "")</f>
        <v>79</v>
      </c>
      <c r="G53" t="str">
        <f>IFERROR(VLOOKUP($C53, 'Base sheet'!$C$2:$L$853, 5, 0), "")</f>
        <v>Electropop</v>
      </c>
      <c r="H53" s="4">
        <f>IFERROR(VLOOKUP($C53, 'Base sheet'!$C$2:$L$853, 6, 0), "")</f>
        <v>0.2</v>
      </c>
      <c r="I53">
        <f>IFERROR(VLOOKUP($C53, 'Base sheet'!$C$2:$L$853, 7, 0), "")</f>
        <v>3</v>
      </c>
      <c r="J53">
        <f>IFERROR(VLOOKUP($C53, 'Base sheet'!$C$2:$L$853, 8, 0), "")</f>
        <v>3</v>
      </c>
      <c r="K53" t="str">
        <f>IFERROR(VLOOKUP($C53, 'Base sheet'!$C$2:$L$853, 9, 0), "")</f>
        <v>Rising</v>
      </c>
      <c r="L53"/>
    </row>
    <row r="54" spans="1:12" x14ac:dyDescent="0.2">
      <c r="A54" t="s">
        <v>614</v>
      </c>
      <c r="B54" t="s">
        <v>642</v>
      </c>
      <c r="C54" s="7" t="str">
        <f t="shared" si="0"/>
        <v>To Die For.Sam Smith</v>
      </c>
      <c r="D54">
        <f>IFERROR(VLOOKUP($C54, 'Base sheet'!$C$2:$L$853, 2, 0), "")</f>
        <v>2</v>
      </c>
      <c r="E54">
        <f>IFERROR(VLOOKUP($C54, 'Base sheet'!$C$2:$L$853, 3, 0), "")</f>
        <v>2</v>
      </c>
      <c r="F54" s="5">
        <f>IFERROR(VLOOKUP($C54, 'Base sheet'!$C$2:$L$853, 4, 0), "")</f>
        <v>86</v>
      </c>
      <c r="G54" t="str">
        <f>IFERROR(VLOOKUP($C54, 'Base sheet'!$C$2:$L$853, 5, 0), "")</f>
        <v>Drama pop</v>
      </c>
      <c r="H54" s="4">
        <f>IFERROR(VLOOKUP($C54, 'Base sheet'!$C$2:$L$853, 6, 0), "")</f>
        <v>0.5</v>
      </c>
      <c r="I54">
        <f>IFERROR(VLOOKUP($C54, 'Base sheet'!$C$2:$L$853, 7, 0), "")</f>
        <v>3</v>
      </c>
      <c r="J54">
        <f>IFERROR(VLOOKUP($C54, 'Base sheet'!$C$2:$L$853, 8, 0), "")</f>
        <v>5</v>
      </c>
      <c r="K54" t="str">
        <f>IFERROR(VLOOKUP($C54, 'Base sheet'!$C$2:$L$853, 9, 0), "")</f>
        <v>None</v>
      </c>
      <c r="L54"/>
    </row>
    <row r="55" spans="1:12" x14ac:dyDescent="0.2">
      <c r="A55" s="7" t="s">
        <v>1036</v>
      </c>
      <c r="B55" t="s">
        <v>1037</v>
      </c>
      <c r="C55" s="7" t="str">
        <f t="shared" si="0"/>
        <v>Marvins Room.Conor Maynard</v>
      </c>
      <c r="D55">
        <f>IFERROR(VLOOKUP($C55, 'Base sheet'!$C$2:$L$853, 2, 0), "")</f>
        <v>1</v>
      </c>
      <c r="E55">
        <f>IFERROR(VLOOKUP($C55, 'Base sheet'!$C$2:$L$853, 3, 0), "")</f>
        <v>1</v>
      </c>
      <c r="F55" s="5">
        <f>IFERROR(VLOOKUP($C55, 'Base sheet'!$C$2:$L$853, 4, 0), "")</f>
        <v>81</v>
      </c>
      <c r="G55" t="str">
        <f>IFERROR(VLOOKUP($C55, 'Base sheet'!$C$2:$L$853, 5, 0), "")</f>
        <v>Covers, R&amp;B</v>
      </c>
      <c r="H55" s="4">
        <f>IFERROR(VLOOKUP($C55, 'Base sheet'!$C$2:$L$853, 6, 0), "")</f>
        <v>0.8</v>
      </c>
      <c r="I55">
        <f>IFERROR(VLOOKUP($C55, 'Base sheet'!$C$2:$L$853, 7, 0), "")</f>
        <v>4</v>
      </c>
      <c r="J55">
        <f>IFERROR(VLOOKUP($C55, 'Base sheet'!$C$2:$L$853, 8, 0), "")</f>
        <v>2</v>
      </c>
      <c r="K55" t="str">
        <f>IFERROR(VLOOKUP($C55, 'Base sheet'!$C$2:$L$853, 9, 0), "")</f>
        <v>None</v>
      </c>
      <c r="L55"/>
    </row>
    <row r="56" spans="1:12" x14ac:dyDescent="0.2">
      <c r="C56" s="7" t="str">
        <f t="shared" si="0"/>
        <v>.</v>
      </c>
    </row>
    <row r="57" spans="1:12" x14ac:dyDescent="0.2">
      <c r="C57" s="7" t="str">
        <f t="shared" si="0"/>
        <v>.</v>
      </c>
    </row>
  </sheetData>
  <conditionalFormatting sqref="A2:B13 A15:B54">
    <cfRule type="expression" dxfId="76" priority="3298" stopIfTrue="1">
      <formula>IF(ISERROR(VLOOKUP($C2,$C$2:$C$219,1,0)),FALSE, TRUE)</formula>
    </cfRule>
  </conditionalFormatting>
  <conditionalFormatting sqref="A14:B14">
    <cfRule type="expression" dxfId="74" priority="120" stopIfTrue="1">
      <formula>IF(ISERROR(VLOOKUP($C14,#REF!,1,0)),FALSE, TRUE)</formula>
    </cfRule>
  </conditionalFormatting>
  <conditionalFormatting sqref="A55:B55">
    <cfRule type="expression" dxfId="72" priority="1" stopIfTrue="1">
      <formula>IF(ISERROR(VLOOKUP($C55,#REF!,1,0)),FALSE, TRUE)</formula>
    </cfRule>
  </conditionalFormatting>
  <conditionalFormatting sqref="D2:E55">
    <cfRule type="colorScale" priority="3300">
      <colorScale>
        <cfvo type="min"/>
        <cfvo type="max"/>
        <color rgb="FFFCFCFF"/>
        <color theme="7"/>
      </colorScale>
    </cfRule>
  </conditionalFormatting>
  <conditionalFormatting sqref="F2:F55">
    <cfRule type="colorScale" priority="3302">
      <colorScale>
        <cfvo type="min"/>
        <cfvo type="max"/>
        <color theme="0"/>
        <color rgb="FF933ED4"/>
      </colorScale>
    </cfRule>
  </conditionalFormatting>
  <conditionalFormatting sqref="H2:H55">
    <cfRule type="colorScale" priority="3304">
      <colorScale>
        <cfvo type="min"/>
        <cfvo type="max"/>
        <color rgb="FFFCFCFF"/>
        <color rgb="FF0070C0"/>
      </colorScale>
    </cfRule>
  </conditionalFormatting>
  <conditionalFormatting sqref="I2:I55">
    <cfRule type="colorScale" priority="3306">
      <colorScale>
        <cfvo type="min"/>
        <cfvo type="max"/>
        <color rgb="FFFCFCFF"/>
        <color rgb="FFC01E32"/>
      </colorScale>
    </cfRule>
  </conditionalFormatting>
  <conditionalFormatting sqref="J2:J55">
    <cfRule type="colorScale" priority="3308">
      <colorScale>
        <cfvo type="min"/>
        <cfvo type="max"/>
        <color rgb="FFFCFCFF"/>
        <color rgb="FF63BE7B"/>
      </colorScale>
    </cfRule>
  </conditionalFormatting>
  <conditionalFormatting sqref="K2:K55">
    <cfRule type="colorScale" priority="3310">
      <colorScale>
        <cfvo type="min"/>
        <cfvo type="max"/>
        <color rgb="FFFCFCFF"/>
        <color theme="7"/>
      </colorScale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2" stopIfTrue="1" id="{B14965D5-93ED-B543-8952-201CE9665124}">
            <xm:f>IF(ISERROR(VLOOKUP($C2,'Apr 3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A2:B13</xm:sqref>
        </x14:conditionalFormatting>
        <x14:conditionalFormatting xmlns:xm="http://schemas.microsoft.com/office/excel/2006/main">
          <x14:cfRule type="expression" priority="7" stopIfTrue="1" id="{79E8C011-AAF8-4A49-841B-972519058046}">
            <xm:f>IF(ISERROR(VLOOKUP($C15,'Apr 3 2024'!$C$2:$C$247,1,0)),FALSE, TRUE)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A15:B54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Base sheet</vt:lpstr>
      <vt:lpstr>Shortlist</vt:lpstr>
      <vt:lpstr>Oct 17 2024</vt:lpstr>
      <vt:lpstr>Jul 7 2024</vt:lpstr>
      <vt:lpstr>Jul 3 2024</vt:lpstr>
      <vt:lpstr>Jun 22 2024</vt:lpstr>
      <vt:lpstr>Jun 2 2024</vt:lpstr>
      <vt:lpstr>Apr 27 2024</vt:lpstr>
      <vt:lpstr>Apr 21 2024</vt:lpstr>
      <vt:lpstr>Apr 3 2024</vt:lpstr>
      <vt:lpstr>Mar 27 2024</vt:lpstr>
      <vt:lpstr>Mar 2 2024</vt:lpstr>
      <vt:lpstr>Feb 16 2024</vt:lpstr>
      <vt:lpstr>Jan 24 2024</vt:lpstr>
      <vt:lpstr>Jan 21 2024</vt:lpstr>
      <vt:lpstr>2023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Connie Wang</dc:creator>
  <cp:lastModifiedBy>Connie Wang</cp:lastModifiedBy>
  <dcterms:created xsi:type="dcterms:W3CDTF">2023-03-16T20:27:02Z</dcterms:created>
  <dcterms:modified xsi:type="dcterms:W3CDTF">2024-10-19T00:31:04Z</dcterms:modified>
</cp:coreProperties>
</file>