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https://tblkenya-my.sharepoint.com/personal/thomas_oindi_technobraingroup_com/Documents/Documents/Data Science Projects/Generative AI/Isuzu Bot/Isuzu Files/"/>
    </mc:Choice>
  </mc:AlternateContent>
  <xr:revisionPtr revIDLastSave="1" documentId="8_{522C3809-1C38-4085-B397-9CCFB02FF7AD}" xr6:coauthVersionLast="36" xr6:coauthVersionMax="36" xr10:uidLastSave="{2609BD44-B540-4F1A-8EA6-AA119F1A990D}"/>
  <bookViews>
    <workbookView xWindow="0" yWindow="0" windowWidth="21600" windowHeight="9630" xr2:uid="{00000000-000D-0000-FFFF-FFFF00000000}"/>
  </bookViews>
  <sheets>
    <sheet name="Bodyprice" sheetId="39" r:id="rId1"/>
    <sheet name="dealer" sheetId="2" r:id="rId2"/>
    <sheet name="Dealer contacts" sheetId="52" r:id="rId3"/>
    <sheet name="towns " sheetId="15" r:id="rId4"/>
    <sheet name="3S" sheetId="49" r:id="rId5"/>
    <sheet name="2S" sheetId="50" r:id="rId6"/>
    <sheet name="1S" sheetId="51" r:id="rId7"/>
    <sheet name="N-Series 7th Gen" sheetId="26" r:id="rId8"/>
    <sheet name="Consumption " sheetId="11" r:id="rId9"/>
    <sheet name="Requirements " sheetId="17" r:id="rId10"/>
    <sheet name="Escalation matrix " sheetId="19" r:id="rId11"/>
    <sheet name="Mashinani" sheetId="54" r:id="rId12"/>
    <sheet name="Banking partnership" sheetId="41" r:id="rId13"/>
    <sheet name="Dmax Differences" sheetId="42" r:id="rId14"/>
    <sheet name="MUX SPECS SHEET" sheetId="48" r:id="rId15"/>
    <sheet name="NSERIES SPECS 7TH GEN" sheetId="36" r:id="rId16"/>
    <sheet name="FSERIES SPECS 7TH GEN" sheetId="35" r:id="rId17"/>
    <sheet name="FVR Specs sheets" sheetId="45" r:id="rId18"/>
    <sheet name="FVR Specs" sheetId="37" r:id="rId19"/>
    <sheet name="features" sheetId="4" r:id="rId20"/>
    <sheet name="6th Gen Service Schedule" sheetId="43" r:id="rId21"/>
    <sheet name="7th Gen Service Schedule" sheetId="44" r:id="rId22"/>
    <sheet name="Service Menu" sheetId="29" r:id="rId23"/>
    <sheet name="Service Prices" sheetId="28" r:id="rId24"/>
    <sheet name="Pickups mu-X Service" sheetId="32" r:id="rId25"/>
    <sheet name="Service- NSeries 6th Gen" sheetId="31" r:id="rId26"/>
    <sheet name="Service-F-Series 6th Gen" sheetId="30" r:id="rId27"/>
    <sheet name="Service FSeries 7th Gen" sheetId="34" r:id="rId28"/>
    <sheet name="Service NSeries 7th Gen" sheetId="33" r:id="rId29"/>
    <sheet name="Summary " sheetId="24" r:id="rId30"/>
  </sheets>
  <externalReferences>
    <externalReference r:id="rId31"/>
    <externalReference r:id="rId3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54" l="1"/>
  <c r="A6" i="54" s="1"/>
  <c r="A7" i="54" s="1"/>
  <c r="A8" i="54" s="1"/>
  <c r="A9" i="54" s="1"/>
  <c r="A10" i="54" s="1"/>
  <c r="A11" i="54" s="1"/>
  <c r="A12" i="54" s="1"/>
  <c r="A13" i="54" s="1"/>
  <c r="A5" i="51"/>
  <c r="A6" i="51" s="1"/>
  <c r="A6" i="49" l="1"/>
  <c r="A7" i="49" s="1"/>
  <c r="A8" i="49" s="1"/>
  <c r="A9" i="49" s="1"/>
  <c r="A10" i="49" s="1"/>
  <c r="A11" i="49" s="1"/>
  <c r="A12" i="49" s="1"/>
  <c r="A13" i="49" s="1"/>
  <c r="A14" i="49" s="1"/>
  <c r="A15" i="49" s="1"/>
  <c r="A16" i="49" s="1"/>
  <c r="A17" i="49" s="1"/>
  <c r="A18" i="49" s="1"/>
  <c r="A19" i="49" s="1"/>
  <c r="A20" i="49" s="1"/>
  <c r="A21" i="49" s="1"/>
  <c r="A22" i="49" s="1"/>
  <c r="A23" i="49" s="1"/>
  <c r="A24" i="49" s="1"/>
  <c r="A25" i="49" s="1"/>
  <c r="A7" i="50" l="1"/>
  <c r="A8" i="50" s="1"/>
  <c r="A9" i="50" s="1"/>
  <c r="A10" i="50" s="1"/>
  <c r="A11" i="50" s="1"/>
  <c r="A12" i="50" s="1"/>
  <c r="A13" i="50" s="1"/>
  <c r="A14" i="50" s="1"/>
  <c r="A15" i="50" s="1"/>
  <c r="A16" i="50" s="1"/>
  <c r="A17" i="50" s="1"/>
  <c r="A18" i="50" s="1"/>
  <c r="A19" i="50" s="1"/>
  <c r="A20" i="50" s="1"/>
  <c r="A21" i="50" s="1"/>
  <c r="A5" i="50"/>
  <c r="H17" i="2" l="1"/>
  <c r="I116" i="30" l="1"/>
  <c r="I115" i="30"/>
  <c r="H115" i="30"/>
  <c r="G115" i="30"/>
  <c r="F115" i="30"/>
  <c r="I114" i="30"/>
  <c r="H114" i="30"/>
  <c r="I113" i="30"/>
  <c r="H113" i="30"/>
  <c r="I112" i="30"/>
  <c r="H112" i="30"/>
  <c r="G112" i="30"/>
  <c r="F112" i="30"/>
  <c r="I111" i="30"/>
  <c r="I110" i="30"/>
  <c r="I109" i="30"/>
  <c r="H109" i="30"/>
  <c r="I108" i="30"/>
  <c r="H108" i="30"/>
  <c r="I107" i="30"/>
  <c r="H107" i="30"/>
  <c r="G107" i="30"/>
  <c r="F107" i="30"/>
  <c r="I106" i="30"/>
  <c r="H106" i="30"/>
  <c r="G106" i="30"/>
  <c r="F106" i="30"/>
  <c r="I100" i="30"/>
  <c r="I99" i="30"/>
  <c r="H99" i="30"/>
  <c r="G99" i="30"/>
  <c r="F99" i="30"/>
  <c r="I98" i="30"/>
  <c r="H98" i="30"/>
  <c r="I97" i="30"/>
  <c r="H97" i="30"/>
  <c r="I96" i="30"/>
  <c r="H96" i="30"/>
  <c r="I95" i="30"/>
  <c r="H95" i="30"/>
  <c r="G95" i="30"/>
  <c r="F95" i="30"/>
  <c r="I94" i="30"/>
  <c r="I93" i="30"/>
  <c r="I92" i="30"/>
  <c r="H92" i="30"/>
  <c r="I91" i="30"/>
  <c r="H91" i="30"/>
  <c r="I90" i="30"/>
  <c r="H90" i="30"/>
  <c r="G90" i="30"/>
  <c r="F90" i="30"/>
  <c r="I89" i="30"/>
  <c r="H89" i="30"/>
  <c r="G89" i="30"/>
  <c r="F89" i="30"/>
  <c r="I83" i="30"/>
  <c r="I82" i="30"/>
  <c r="H82" i="30"/>
  <c r="G82" i="30"/>
  <c r="F82" i="30"/>
  <c r="I81" i="30"/>
  <c r="H81" i="30"/>
  <c r="I80" i="30"/>
  <c r="H80" i="30"/>
  <c r="I79" i="30"/>
  <c r="H79" i="30"/>
  <c r="G79" i="30"/>
  <c r="F79" i="30"/>
  <c r="I78" i="30"/>
  <c r="I77" i="30"/>
  <c r="I76" i="30"/>
  <c r="H76" i="30"/>
  <c r="I75" i="30"/>
  <c r="H75" i="30"/>
  <c r="I74" i="30"/>
  <c r="H74" i="30"/>
  <c r="G74" i="30"/>
  <c r="F74" i="30"/>
  <c r="I73" i="30"/>
  <c r="H73" i="30"/>
  <c r="G73" i="30"/>
  <c r="F73" i="30"/>
  <c r="I67" i="30"/>
  <c r="I66" i="30"/>
  <c r="H66" i="30"/>
  <c r="G66" i="30"/>
  <c r="F66" i="30"/>
  <c r="I64" i="30"/>
  <c r="H64" i="30"/>
  <c r="I63" i="30"/>
  <c r="H63" i="30"/>
  <c r="G63" i="30"/>
  <c r="F63" i="30"/>
  <c r="I62" i="30"/>
  <c r="I61" i="30"/>
  <c r="I60" i="30"/>
  <c r="H60" i="30"/>
  <c r="I59" i="30"/>
  <c r="H59" i="30"/>
  <c r="I58" i="30"/>
  <c r="H58" i="30"/>
  <c r="G58" i="30"/>
  <c r="F58" i="30"/>
  <c r="I57" i="30"/>
  <c r="H57" i="30"/>
  <c r="G57" i="30"/>
  <c r="F57" i="30"/>
  <c r="I49" i="30"/>
  <c r="I48" i="30"/>
  <c r="H48" i="30"/>
  <c r="G48" i="30"/>
  <c r="F48" i="30"/>
  <c r="I47" i="30"/>
  <c r="H47" i="30"/>
  <c r="I46" i="30"/>
  <c r="H46" i="30"/>
  <c r="I44" i="30"/>
  <c r="H44" i="30"/>
  <c r="I43" i="30"/>
  <c r="H43" i="30"/>
  <c r="G43" i="30"/>
  <c r="F43" i="30"/>
  <c r="I42" i="30"/>
  <c r="I41" i="30"/>
  <c r="I40" i="30"/>
  <c r="H40" i="30"/>
  <c r="I39" i="30"/>
  <c r="H39" i="30"/>
  <c r="I38" i="30"/>
  <c r="H38" i="30"/>
  <c r="G38" i="30"/>
  <c r="F38" i="30"/>
  <c r="I37" i="30"/>
  <c r="H37" i="30"/>
  <c r="G37" i="30"/>
  <c r="F37" i="30"/>
  <c r="I32" i="30"/>
  <c r="I31" i="30"/>
  <c r="H31" i="30"/>
  <c r="G31" i="30"/>
  <c r="F31" i="30"/>
  <c r="I30" i="30"/>
  <c r="H30" i="30"/>
  <c r="I29" i="30"/>
  <c r="H29" i="30"/>
  <c r="I28" i="30"/>
  <c r="H28" i="30"/>
  <c r="G28" i="30"/>
  <c r="F28" i="30"/>
  <c r="I27" i="30"/>
  <c r="I26" i="30"/>
  <c r="I25" i="30"/>
  <c r="H25" i="30"/>
  <c r="I24" i="30"/>
  <c r="H24" i="30"/>
  <c r="I23" i="30"/>
  <c r="H23" i="30"/>
  <c r="G23" i="30"/>
  <c r="F23" i="30"/>
  <c r="I22" i="30"/>
  <c r="H22" i="30"/>
  <c r="G22" i="30"/>
  <c r="F22" i="30"/>
  <c r="I17" i="30"/>
  <c r="I16" i="30"/>
  <c r="H16" i="30"/>
  <c r="G16" i="30"/>
  <c r="F16" i="30"/>
  <c r="I15" i="30"/>
  <c r="H15" i="30"/>
  <c r="I14" i="30"/>
  <c r="H14" i="30"/>
  <c r="I13" i="30"/>
  <c r="H13" i="30"/>
  <c r="G13" i="30"/>
  <c r="F13" i="30"/>
  <c r="I12" i="30"/>
  <c r="I11" i="30"/>
  <c r="I10" i="30"/>
  <c r="H10" i="30"/>
  <c r="I9" i="30"/>
  <c r="H9" i="30"/>
  <c r="I8" i="30"/>
  <c r="H8" i="30"/>
  <c r="G8" i="30"/>
  <c r="F8" i="30"/>
  <c r="I7" i="30"/>
  <c r="H7" i="30"/>
  <c r="G7" i="30"/>
  <c r="F7" i="30"/>
  <c r="B5" i="24" l="1"/>
  <c r="B4" i="24"/>
  <c r="B3" i="24"/>
  <c r="B7"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Solomon M. Muasya</author>
  </authors>
  <commentList>
    <comment ref="D11" authorId="0" shapeId="0" xr:uid="{00000000-0006-0000-1800-000001000000}">
      <text>
        <r>
          <rPr>
            <b/>
            <sz val="9"/>
            <color indexed="81"/>
            <rFont val="Tahoma"/>
            <family val="2"/>
          </rPr>
          <t>Solomon M. Muasya:</t>
        </r>
        <r>
          <rPr>
            <sz val="9"/>
            <color indexed="81"/>
            <rFont val="Tahoma"/>
            <family val="2"/>
          </rPr>
          <t xml:space="preserve">
5l can</t>
        </r>
      </text>
    </comment>
    <comment ref="D12" authorId="0" shapeId="0" xr:uid="{00000000-0006-0000-1800-000002000000}">
      <text>
        <r>
          <rPr>
            <b/>
            <sz val="9"/>
            <color indexed="81"/>
            <rFont val="Tahoma"/>
            <family val="2"/>
          </rPr>
          <t>Solomon M. Muasya:</t>
        </r>
        <r>
          <rPr>
            <sz val="9"/>
            <color indexed="81"/>
            <rFont val="Tahoma"/>
            <family val="2"/>
          </rPr>
          <t xml:space="preserve">
1 L can</t>
        </r>
      </text>
    </comment>
    <comment ref="D27" authorId="0" shapeId="0" xr:uid="{00000000-0006-0000-1800-000003000000}">
      <text>
        <r>
          <rPr>
            <b/>
            <sz val="9"/>
            <color indexed="81"/>
            <rFont val="Tahoma"/>
            <family val="2"/>
          </rPr>
          <t>Solomon M. Muasya:</t>
        </r>
        <r>
          <rPr>
            <sz val="9"/>
            <color indexed="81"/>
            <rFont val="Tahoma"/>
            <family val="2"/>
          </rPr>
          <t xml:space="preserve">
5l can</t>
        </r>
      </text>
    </comment>
    <comment ref="D28" authorId="0" shapeId="0" xr:uid="{00000000-0006-0000-1800-000004000000}">
      <text>
        <r>
          <rPr>
            <b/>
            <sz val="9"/>
            <color indexed="81"/>
            <rFont val="Tahoma"/>
            <family val="2"/>
          </rPr>
          <t>Solomon M. Muasya:</t>
        </r>
        <r>
          <rPr>
            <sz val="9"/>
            <color indexed="81"/>
            <rFont val="Tahoma"/>
            <family val="2"/>
          </rPr>
          <t xml:space="preserve">
1 L can</t>
        </r>
      </text>
    </comment>
    <comment ref="D43" authorId="0" shapeId="0" xr:uid="{00000000-0006-0000-1800-000005000000}">
      <text>
        <r>
          <rPr>
            <b/>
            <sz val="9"/>
            <color indexed="81"/>
            <rFont val="Tahoma"/>
            <family val="2"/>
          </rPr>
          <t>Solomon M. Muasya:</t>
        </r>
        <r>
          <rPr>
            <sz val="9"/>
            <color indexed="81"/>
            <rFont val="Tahoma"/>
            <family val="2"/>
          </rPr>
          <t xml:space="preserve">
5l can</t>
        </r>
      </text>
    </comment>
    <comment ref="D44" authorId="0" shapeId="0" xr:uid="{00000000-0006-0000-1800-000006000000}">
      <text>
        <r>
          <rPr>
            <b/>
            <sz val="9"/>
            <color indexed="81"/>
            <rFont val="Tahoma"/>
            <family val="2"/>
          </rPr>
          <t>Solomon M. Muasya:</t>
        </r>
        <r>
          <rPr>
            <sz val="9"/>
            <color indexed="81"/>
            <rFont val="Tahoma"/>
            <family val="2"/>
          </rPr>
          <t xml:space="preserve">
1 L can</t>
        </r>
      </text>
    </comment>
    <comment ref="D60" authorId="0" shapeId="0" xr:uid="{00000000-0006-0000-1800-000007000000}">
      <text>
        <r>
          <rPr>
            <b/>
            <sz val="9"/>
            <color indexed="81"/>
            <rFont val="Tahoma"/>
            <family val="2"/>
          </rPr>
          <t>Solomon M. Muasya:</t>
        </r>
        <r>
          <rPr>
            <sz val="9"/>
            <color indexed="81"/>
            <rFont val="Tahoma"/>
            <family val="2"/>
          </rPr>
          <t xml:space="preserve">
5l container</t>
        </r>
      </text>
    </comment>
    <comment ref="D61" authorId="0" shapeId="0" xr:uid="{00000000-0006-0000-1800-000008000000}">
      <text>
        <r>
          <rPr>
            <b/>
            <sz val="9"/>
            <color indexed="81"/>
            <rFont val="Tahoma"/>
            <family val="2"/>
          </rPr>
          <t>Solomon M. Muasya:</t>
        </r>
        <r>
          <rPr>
            <sz val="9"/>
            <color indexed="81"/>
            <rFont val="Tahoma"/>
            <family val="2"/>
          </rPr>
          <t xml:space="preserve">
1 L container</t>
        </r>
      </text>
    </comment>
  </commentList>
</comments>
</file>

<file path=xl/sharedStrings.xml><?xml version="1.0" encoding="utf-8"?>
<sst xmlns="http://schemas.openxmlformats.org/spreadsheetml/2006/main" count="7335" uniqueCount="2124">
  <si>
    <t>MODEL</t>
  </si>
  <si>
    <t>TFS 86 SC (HR + AC+ AIR BAG)</t>
  </si>
  <si>
    <t>NAME</t>
  </si>
  <si>
    <t>SALES, SERVICE &amp; PARTS DEALER</t>
  </si>
  <si>
    <t>Associated Motors Limited</t>
  </si>
  <si>
    <t>Africa Commercial Motors Group Ltd</t>
  </si>
  <si>
    <t>Central Farmers Garage</t>
  </si>
  <si>
    <t>Mrk Asembo Street - Next to Wells Fargo Courier</t>
  </si>
  <si>
    <t>Opposite Lodwar Polytechnic - Hospital Road</t>
  </si>
  <si>
    <t>Kenya Coach Industries</t>
  </si>
  <si>
    <t>Ryce East Africa Ltd</t>
  </si>
  <si>
    <t>0732 777266</t>
  </si>
  <si>
    <t>Archbishop Makarios Road</t>
  </si>
  <si>
    <t>Thika Motor Dealers</t>
  </si>
  <si>
    <t>Kenyatta Highway - Next to Total Bonjor Restaurant..Past Tuskys</t>
  </si>
  <si>
    <t>0726 605550</t>
  </si>
  <si>
    <t>Machakos - Makutano / Kitui Road</t>
  </si>
  <si>
    <t>Oil Libya Petrol Station at the entrance of Karatina.</t>
  </si>
  <si>
    <t>Isuzu East Africa</t>
  </si>
  <si>
    <t>MAC East Africa Ltd</t>
  </si>
  <si>
    <t xml:space="preserve"> +256 0414252810</t>
  </si>
  <si>
    <t>SERVICE &amp; PARTS DEALER ONLY</t>
  </si>
  <si>
    <t xml:space="preserve">AutoXpress </t>
  </si>
  <si>
    <t>0734 205581</t>
  </si>
  <si>
    <t>0736 225692</t>
  </si>
  <si>
    <t>0788 401396</t>
  </si>
  <si>
    <t>0705 600600</t>
  </si>
  <si>
    <t>0703 641474</t>
  </si>
  <si>
    <t>0724 253534</t>
  </si>
  <si>
    <t>Rupa Mall, Uganda Road OR Uganda Road, Eldoret</t>
  </si>
  <si>
    <t>0786 425541</t>
  </si>
  <si>
    <t>0705 704777</t>
  </si>
  <si>
    <t>Mombasa to Nyali Road Next to Nur's Barbeque</t>
  </si>
  <si>
    <t xml:space="preserve"> 0738 418600</t>
  </si>
  <si>
    <t>Lamu Road Next To Simba Telcom</t>
  </si>
  <si>
    <t>Isuzu Mashinani</t>
  </si>
  <si>
    <t>0722 477902</t>
  </si>
  <si>
    <t>0714 7780163</t>
  </si>
  <si>
    <t>Gulf Energy, Nyamasaria Station Off Kisumu - Nairobi Road.</t>
  </si>
  <si>
    <t xml:space="preserve">0713 322802  </t>
  </si>
  <si>
    <t>Kasarani - Mwiki Road - Next to St. Francis Hospital</t>
  </si>
  <si>
    <t>PARTS DEALER ONLY</t>
  </si>
  <si>
    <t>Off Kirinyanga Road along Kumasi Road</t>
  </si>
  <si>
    <t>Mangu Auto &amp; Hardware Limited</t>
  </si>
  <si>
    <t>0707 349 904</t>
  </si>
  <si>
    <t>Kirinyaga Road Next To Farasi Auto Spares.</t>
  </si>
  <si>
    <t>0728 727725</t>
  </si>
  <si>
    <t>Kyumvi Town</t>
  </si>
  <si>
    <t xml:space="preserve"> 0722 858845</t>
  </si>
  <si>
    <t>Mlolongo Township, Machakos county</t>
  </si>
  <si>
    <t xml:space="preserve"> 0708 008008</t>
  </si>
  <si>
    <t>Meru Town</t>
  </si>
  <si>
    <t>Somali Area,Kisumu Town</t>
  </si>
  <si>
    <t>0721 567785</t>
  </si>
  <si>
    <t>Total Service station, Makueni county</t>
  </si>
  <si>
    <t>Kitui Town</t>
  </si>
  <si>
    <t>JuaKali Area</t>
  </si>
  <si>
    <t xml:space="preserve">0772 770421 </t>
  </si>
  <si>
    <t>Rongai Town</t>
  </si>
  <si>
    <t xml:space="preserve">Next to Visa Place  - Umoja </t>
  </si>
  <si>
    <t>COUNTY           -            TOWN</t>
  </si>
  <si>
    <t>SPECIFIC LOCATION</t>
  </si>
  <si>
    <t>WORKING HOURS</t>
  </si>
  <si>
    <t>CONTACT NUMBER</t>
  </si>
  <si>
    <t>MON - FRI</t>
  </si>
  <si>
    <t>SARTURDAYS</t>
  </si>
  <si>
    <t>Nairobi County        -             Nairobi</t>
  </si>
  <si>
    <t>8.00 AM - 5.30 PM</t>
  </si>
  <si>
    <t>CLOSED</t>
  </si>
  <si>
    <t>Mombasa County   -             Mombasa</t>
  </si>
  <si>
    <t>8.00 AM - 5.00 PM</t>
  </si>
  <si>
    <t>8.00 AM - 12.30 NOON</t>
  </si>
  <si>
    <t>Uasin Gishu County  -          Eldoret</t>
  </si>
  <si>
    <t>Nakuru County         -           Nakuru</t>
  </si>
  <si>
    <t>8.00 AM - 12.00 NOON</t>
  </si>
  <si>
    <t>Kisumu County        -           Kisumu</t>
  </si>
  <si>
    <t>Kisii County              -           Kisii</t>
  </si>
  <si>
    <t>Transzoia County     -           Kitale</t>
  </si>
  <si>
    <t>8.00 AM - 01.00 PM</t>
  </si>
  <si>
    <t>Nairobi County          -           Nairobi</t>
  </si>
  <si>
    <t>Turkana County        -           Lodwar</t>
  </si>
  <si>
    <t>Nairobi County         -            Nairobi</t>
  </si>
  <si>
    <t>8.30 AM - 12.30 PM</t>
  </si>
  <si>
    <t>Nairobi County         -           Nairobi</t>
  </si>
  <si>
    <t>9.00 AM - 12.00 PM</t>
  </si>
  <si>
    <t>Kiambu County        -          Thika</t>
  </si>
  <si>
    <t>Machakos County    -          Machakos</t>
  </si>
  <si>
    <t>Kiambu County        -          Ruaka</t>
  </si>
  <si>
    <t>Nyeri County            -          Karatina</t>
  </si>
  <si>
    <t>Nairobi County         -          Nairobi</t>
  </si>
  <si>
    <t>Tanzania - Dar Es Salaam</t>
  </si>
  <si>
    <t xml:space="preserve"> Nairobi County      -            Nairobi</t>
  </si>
  <si>
    <t>Uasin Gishu County  -         Eldoret</t>
  </si>
  <si>
    <t>Kakamega County    -         Kakamega</t>
  </si>
  <si>
    <t>Mombasa County     -          Nyali</t>
  </si>
  <si>
    <t>Mombasa County    -           Malindi</t>
  </si>
  <si>
    <t>Kiambu County       -            Kiambu</t>
  </si>
  <si>
    <t>Kisumu County       -            Kisumu</t>
  </si>
  <si>
    <t>Nairobi County        -           Kasarani</t>
  </si>
  <si>
    <t>Nairobi County        -           Nairobi</t>
  </si>
  <si>
    <t>Machakos County   -           Kyumvi</t>
  </si>
  <si>
    <t>Machakos County   -          Mlolongo</t>
  </si>
  <si>
    <t>Meru County          -            Meru</t>
  </si>
  <si>
    <t>Kisumu County          -               Kisumu</t>
  </si>
  <si>
    <t>Machakos County     -               Wote</t>
  </si>
  <si>
    <t>Machakos County     -               Kitui</t>
  </si>
  <si>
    <t>Kiambu County          -              Thika</t>
  </si>
  <si>
    <t>Kajiado County          -               Rongai</t>
  </si>
  <si>
    <t>Nairobi County          -               Buruburu</t>
  </si>
  <si>
    <t>Next to Uhuru Junction</t>
  </si>
  <si>
    <t>Nairobi County          -               Umoja</t>
  </si>
  <si>
    <t>Uganda - Kampala</t>
  </si>
  <si>
    <t>MINOR</t>
  </si>
  <si>
    <t>MEDIUM</t>
  </si>
  <si>
    <t>MAJOR</t>
  </si>
  <si>
    <t>COMPREHENSIVE</t>
  </si>
  <si>
    <t>SPECS</t>
  </si>
  <si>
    <t>D-max: Single cab</t>
  </si>
  <si>
    <t>D-max: Double cab/Crew cab</t>
  </si>
  <si>
    <t>N-Series</t>
  </si>
  <si>
    <t>EXZ</t>
  </si>
  <si>
    <t>CAB &amp; INTERIOR</t>
  </si>
  <si>
    <t>SAFETY FEATURES</t>
  </si>
  <si>
    <t>3 years/100,000km warranty</t>
  </si>
  <si>
    <t>SUV : MU-x(multiple Utility Extra)</t>
  </si>
  <si>
    <t>1 year unlimited mileage</t>
  </si>
  <si>
    <t>Safety belts</t>
  </si>
  <si>
    <t>They have 2 three point seat belts for the driver and passenger.</t>
  </si>
  <si>
    <t>SAFETY FEATURES</t>
  </si>
  <si>
    <t>·         Full air dual circuit with ABS</t>
  </si>
  <si>
    <t>·         Its exhaust brakes are standard which guarantee safe stopping even when fully loaded. Parking brakes locks wheels firmly in place.</t>
  </si>
  <si>
    <t>·         Larger headlamp bulbs for better visibility at night time</t>
  </si>
  <si>
    <t>·         Fog lamps increase the level of safety in bad weather.</t>
  </si>
  <si>
    <t>FEATURES</t>
  </si>
  <si>
    <t>·         Has a good pay load allowance</t>
  </si>
  <si>
    <t>·         Outstanding driver visibility</t>
  </si>
  <si>
    <t>·         Tight turning diameter</t>
  </si>
  <si>
    <t>·         Telescopic and tilt able steering</t>
  </si>
  <si>
    <t>·         Optimized wheelbase for a greater load capacity and body mounting capacity</t>
  </si>
  <si>
    <t>·         Has two separate differential locks with a 4WD driving system for extreme conditions.</t>
  </si>
  <si>
    <t>·         Rigid chassis and optimal wheelbase dimensions with this it can endure punishable conditions.</t>
  </si>
  <si>
    <t>·         Easy body mounting.</t>
  </si>
  <si>
    <t>·         Air suspended luxurious reclining seats that are adjustable.</t>
  </si>
  <si>
    <t>·         Adjustable anchor seat belts.</t>
  </si>
  <si>
    <t>F-Series</t>
  </si>
  <si>
    <t xml:space="preserve">1. Customer Name
2. Company name (Where applicable)
3. Mobile number
4. Town
5. Anticipated monthly mileage and 
6. Lease period intended to lease
7.email address
</t>
  </si>
  <si>
    <t xml:space="preserve"> cash payment pay 10% first then pay the rest within a month </t>
  </si>
  <si>
    <t xml:space="preserve">bank payment  we will require your bank statements so that an assessment can be done by the bank. The bank will then advise us on how much financing you can qualify for and the amount of deposit that you will be required to make. </t>
  </si>
  <si>
    <t xml:space="preserve"> 4)Requirement for test drive </t>
  </si>
  <si>
    <t xml:space="preserve">1)Leasing </t>
  </si>
  <si>
    <t>5)WARRANTY</t>
  </si>
  <si>
    <t>meru nanyuki road.</t>
  </si>
  <si>
    <t>kericho county-                     kericho</t>
  </si>
  <si>
    <t>8.00AM-5:00PM</t>
  </si>
  <si>
    <t xml:space="preserve">Pewin Motors-Chevrolet Transition </t>
  </si>
  <si>
    <t>BODY DESCRIPTION</t>
  </si>
  <si>
    <t>UoM</t>
  </si>
  <si>
    <t>UNIT</t>
  </si>
  <si>
    <t>FRR</t>
  </si>
  <si>
    <t>FTS</t>
  </si>
  <si>
    <t>TF-SC</t>
  </si>
  <si>
    <t>FVZ</t>
  </si>
  <si>
    <t>9.00 AM - 01:00 AM</t>
  </si>
  <si>
    <t>707354370-Leonard parts departments</t>
  </si>
  <si>
    <t>Bungoma County - Bungoma</t>
  </si>
  <si>
    <t>Along Kanduyi Road</t>
  </si>
  <si>
    <t>0714076001/0780076001</t>
  </si>
  <si>
    <t>TFS 86 DC DELUXE -UNACCESSORISED</t>
  </si>
  <si>
    <t>TFS 86 DC DELUXE - ACCESSORISED</t>
  </si>
  <si>
    <t>TFS 85 DC LUXURY MANUAL - ACCESSORISED</t>
  </si>
  <si>
    <t>VEHICLE</t>
  </si>
  <si>
    <t>APPROXIMATE FUEL CONSUMPTION (KPL)</t>
  </si>
  <si>
    <t>LOADED</t>
  </si>
  <si>
    <t>UNLOADED</t>
  </si>
  <si>
    <t>TFR 86 SC (HR + AC) SKD</t>
  </si>
  <si>
    <t>9.6L/100KM</t>
  </si>
  <si>
    <t>TFR 86 SC (HR + AC+ AIR BAG</t>
  </si>
  <si>
    <t>10.7L/100KM</t>
  </si>
  <si>
    <t>7.9L/100KM</t>
  </si>
  <si>
    <t>TFS 85 DC LUXURY AUTOMATIC -ACCESSORISED</t>
  </si>
  <si>
    <t>NPR 4.3</t>
  </si>
  <si>
    <t>NQR 4.3</t>
  </si>
  <si>
    <t>4.57KM/L</t>
  </si>
  <si>
    <t>FSR 33</t>
  </si>
  <si>
    <t>FTS 33</t>
  </si>
  <si>
    <t>FVR 23</t>
  </si>
  <si>
    <t>2.5KM/L</t>
  </si>
  <si>
    <t>EXZ PRIME MOVER</t>
  </si>
  <si>
    <t>2.4KM/L</t>
  </si>
  <si>
    <t>4.8KM/L</t>
  </si>
  <si>
    <t>FRR 33</t>
  </si>
  <si>
    <t>DEALER SERVICE MANAGERS CONTACTS</t>
  </si>
  <si>
    <t>NO</t>
  </si>
  <si>
    <t>DEALER</t>
  </si>
  <si>
    <t>SERVICE MANAGER</t>
  </si>
  <si>
    <t>Email</t>
  </si>
  <si>
    <t>SERVICE ADVISOR</t>
  </si>
  <si>
    <t xml:space="preserve">TMD - THIKA   </t>
  </si>
  <si>
    <t>TMD - KARATINA</t>
  </si>
  <si>
    <t>info.karatina@tmdealer.co.ke</t>
  </si>
  <si>
    <t>TMD - RUAKA</t>
  </si>
  <si>
    <t>kelvin.mwangi@tmd.co.ke</t>
  </si>
  <si>
    <t>TMD - MACHAKOS</t>
  </si>
  <si>
    <t>Alexius Mbithi - 0701 504 633/0722 365 604</t>
  </si>
  <si>
    <t>Alexius Mbithi &lt;alexius.mbithi@tmdealer.co.ke&gt;</t>
  </si>
  <si>
    <t>info.mlolongo@tmdealer.co.ke</t>
  </si>
  <si>
    <t>danson.kamau@tmd.co.ke</t>
  </si>
  <si>
    <t>RYCE – NAIROBI</t>
  </si>
  <si>
    <t>Dorcas Atieno - 0721 319 210</t>
  </si>
  <si>
    <t>workshop@ryce.co.ke</t>
  </si>
  <si>
    <t>layimba82@gmail.com</t>
  </si>
  <si>
    <t>RYCE- MOMBASA</t>
  </si>
  <si>
    <t>workshop_msa@ryce.co.ke'</t>
  </si>
  <si>
    <t>maggie_msa@ryce.co.ke
workshop_msa@ryce.co.ke</t>
  </si>
  <si>
    <t>CFG NAIROBI</t>
  </si>
  <si>
    <t>Joseph Kimani - 0722 441 398</t>
  </si>
  <si>
    <t xml:space="preserve"> 'Joseph Kimani' &lt;jkimani@cfg.co.ke&gt;; </t>
  </si>
  <si>
    <t>kenbett@live.com</t>
  </si>
  <si>
    <t>CFG KITALE</t>
  </si>
  <si>
    <t>Martin Simiyu - 0720  318 603</t>
  </si>
  <si>
    <t>martinsimiyu@cfgktl.co.ke</t>
  </si>
  <si>
    <t>CFG BUNGOMA</t>
  </si>
  <si>
    <t>Virginia Nakhulo - 0725677934</t>
  </si>
  <si>
    <t>virginia@cfg.co.ke</t>
  </si>
  <si>
    <t>CFG - LODWAR</t>
  </si>
  <si>
    <t>Carolyne Mwelu - 0726 282 001</t>
  </si>
  <si>
    <t>Carolyne Mwelu &lt;carolyne@cfg.co.ke&gt;</t>
  </si>
  <si>
    <t>Carolyn Mwelu - 0726282001</t>
  </si>
  <si>
    <t>carolyne@cfg.co.ke</t>
  </si>
  <si>
    <t>AM NAIROBI</t>
  </si>
  <si>
    <t>Kiplimo Kosgey - 0722 463999</t>
  </si>
  <si>
    <t>Kiplimo Kosgey &lt;kkosgey@associated-motors.com&gt;</t>
  </si>
  <si>
    <t>service@associated-motors.com</t>
  </si>
  <si>
    <t>AM ELDORET</t>
  </si>
  <si>
    <t>skaranja@associated-motors.com</t>
  </si>
  <si>
    <t>service.eldoret@associated-motors.com</t>
  </si>
  <si>
    <t>AM MERU</t>
  </si>
  <si>
    <t>Stephen Kariuki &lt;skariuki@associated-motors.com&gt;;</t>
  </si>
  <si>
    <t>AM CHUKA</t>
  </si>
  <si>
    <t>Jackline Chirande - 0712 641 193</t>
  </si>
  <si>
    <t>jchirande86@gmail.com</t>
  </si>
  <si>
    <t>Jackline Chirande - 0721641193</t>
  </si>
  <si>
    <t>AM MOMBASA</t>
  </si>
  <si>
    <t>servicemanager.msa@associated-motors.com</t>
  </si>
  <si>
    <t>ACMGL KISUMU</t>
  </si>
  <si>
    <t>eveobango21@gmail.com</t>
  </si>
  <si>
    <t>ACMGL NAKURU</t>
  </si>
  <si>
    <t>service1@acmgl.com</t>
  </si>
  <si>
    <t>ACMGL Kericho</t>
  </si>
  <si>
    <t>Sylviah Omollo - 0721 736 464</t>
  </si>
  <si>
    <t>'sylviah.omollo@acmgl.com'</t>
  </si>
  <si>
    <t>kericho@acmgl.com</t>
  </si>
  <si>
    <t>ACMGL Kisii</t>
  </si>
  <si>
    <t>Eric Makori - 0712 559 194/0731 652 246</t>
  </si>
  <si>
    <t>acmglkisii@gmail.com</t>
  </si>
  <si>
    <t>acmglkisiiservice@gmail.com</t>
  </si>
  <si>
    <t>KCI NAIROBI</t>
  </si>
  <si>
    <t>Admin &lt;info@kci.co.ke&gt;;</t>
  </si>
  <si>
    <t>ABSAN LIMITED - WAJIR</t>
  </si>
  <si>
    <t>Abbas Yusuf - 0704259199</t>
  </si>
  <si>
    <t>absanlimited@gmail.com</t>
  </si>
  <si>
    <t>Abbas Hassan - 0704259199</t>
  </si>
  <si>
    <t>HI TECHZ - VOI</t>
  </si>
  <si>
    <t>Chetan Sashikant - 0722267501</t>
  </si>
  <si>
    <t>c_bhabresa@yahoo.com</t>
  </si>
  <si>
    <t>Rahab Njoki Mwangi - 0704665785
Chetan S. Anand - 0722267501</t>
  </si>
  <si>
    <t>LEVICANNY - MIGORI</t>
  </si>
  <si>
    <t>Peter Wachira - 0722284282</t>
  </si>
  <si>
    <t>Levicanmotors@gmail.com</t>
  </si>
  <si>
    <t>Stanley W Macharia - 0716270414</t>
  </si>
  <si>
    <t>TORFLY - BOMET</t>
  </si>
  <si>
    <t>Jeff Kibet Ng'eno - 0722697799</t>
  </si>
  <si>
    <t>info@torflymotors.co.ke</t>
  </si>
  <si>
    <t>Jackline Chelang'at Rere - 0710700186</t>
  </si>
  <si>
    <t>jacklinerere@gmail.com</t>
  </si>
  <si>
    <t>OIL LIBYA ZEELINE - ELGEYO MARAKWET</t>
  </si>
  <si>
    <t>Peter - 0725736094</t>
  </si>
  <si>
    <t>Millicent Biwott - 0727826098</t>
  </si>
  <si>
    <t>Millicentjbiwott@gmail.com</t>
  </si>
  <si>
    <t>AMBALO TYRES - MARSABIT</t>
  </si>
  <si>
    <t>Galgalo Hukho - 0722825118</t>
  </si>
  <si>
    <t>ambalotyresgaragelimited@gmail.com</t>
  </si>
  <si>
    <t>Roba Godana Gufu - 0712970203</t>
  </si>
  <si>
    <t>robagufu2014@gmail.com</t>
  </si>
  <si>
    <t>KARSON MOTORS - LAIKIPIA</t>
  </si>
  <si>
    <t>Karani Karabu Karanja - 0724148970</t>
  </si>
  <si>
    <t>karsonshellnyahururu@yahoo.com</t>
  </si>
  <si>
    <t>Keneth Maina Wambugu - 0717905114</t>
  </si>
  <si>
    <t>Wambuguken006@gmail.com</t>
  </si>
  <si>
    <t>ISUZU EA - NAIROBI</t>
  </si>
  <si>
    <t>KAWSAR - MANDERA</t>
  </si>
  <si>
    <t>MAYSMART - GARISSA</t>
  </si>
  <si>
    <t>James Injela - 0723621826</t>
  </si>
  <si>
    <t>injela.maysmart@gmail.com</t>
  </si>
  <si>
    <t>MUMIAS SHUTTLE - MUMIAS</t>
  </si>
  <si>
    <t>Cassim Chibayi - 0792426560</t>
  </si>
  <si>
    <t>DANKA AFRICA K  LTD</t>
  </si>
  <si>
    <t>Mbayu Meshack - 0722520726</t>
  </si>
  <si>
    <t>info@dankaafrica.com</t>
  </si>
  <si>
    <t>Phyllis Danka - 0722490924</t>
  </si>
  <si>
    <t>PETROL ALFA - ITEN</t>
  </si>
  <si>
    <t>Kibet Sergon - 0722659568</t>
  </si>
  <si>
    <t>kibetsergon@gmail.com</t>
  </si>
  <si>
    <t>WELLS OIL - UGUNJA</t>
  </si>
  <si>
    <t>Fred Munda - 0721302989</t>
  </si>
  <si>
    <t>fredrickodhiambo215@gmail.com</t>
  </si>
  <si>
    <t>Joseph Owino Odemba - 0720400647</t>
  </si>
  <si>
    <t>0724 583 555</t>
  </si>
  <si>
    <t xml:space="preserve">No. </t>
  </si>
  <si>
    <t>Town</t>
  </si>
  <si>
    <t>Dealer Location</t>
  </si>
  <si>
    <t>Ahero</t>
  </si>
  <si>
    <t>Kisumu</t>
  </si>
  <si>
    <t>Mandera</t>
  </si>
  <si>
    <t>Meru</t>
  </si>
  <si>
    <t>Athi River (Mavoko)</t>
  </si>
  <si>
    <t>Mlolongo</t>
  </si>
  <si>
    <t>Maragua</t>
  </si>
  <si>
    <t>Thika</t>
  </si>
  <si>
    <t>Awasi</t>
  </si>
  <si>
    <t>Maralal</t>
  </si>
  <si>
    <t>Awendo</t>
  </si>
  <si>
    <t>Kisii</t>
  </si>
  <si>
    <t>Mariakani</t>
  </si>
  <si>
    <t>Mombasa</t>
  </si>
  <si>
    <t>Bomet</t>
  </si>
  <si>
    <t>Kericho/Kisii</t>
  </si>
  <si>
    <t>Marsabit</t>
  </si>
  <si>
    <t>Bondo</t>
  </si>
  <si>
    <t>Masalani</t>
  </si>
  <si>
    <t>Thika/ Kitui if servicing</t>
  </si>
  <si>
    <t>Bungoma</t>
  </si>
  <si>
    <t>Kitale</t>
  </si>
  <si>
    <t>Matuu</t>
  </si>
  <si>
    <t>Machakos</t>
  </si>
  <si>
    <t>Burnt Forest</t>
  </si>
  <si>
    <t>Eldoret</t>
  </si>
  <si>
    <t>Maua</t>
  </si>
  <si>
    <t>Busia</t>
  </si>
  <si>
    <t>Mavoko (Athi River)</t>
  </si>
  <si>
    <t>Chuka</t>
  </si>
  <si>
    <t>Mbita Point</t>
  </si>
  <si>
    <t>Elburgon</t>
  </si>
  <si>
    <t>Nakuru</t>
  </si>
  <si>
    <t>Eldama Ravine</t>
  </si>
  <si>
    <t>Migori</t>
  </si>
  <si>
    <t>Moi's Bridge</t>
  </si>
  <si>
    <t>Elwak</t>
  </si>
  <si>
    <t>Molo</t>
  </si>
  <si>
    <t>Elgeyo Marakwet</t>
  </si>
  <si>
    <t>Embu</t>
  </si>
  <si>
    <t>Karatina</t>
  </si>
  <si>
    <t>Moyale</t>
  </si>
  <si>
    <t>Garisa</t>
  </si>
  <si>
    <t>Msambweni</t>
  </si>
  <si>
    <t>Garissa</t>
  </si>
  <si>
    <t>Mtwapa</t>
  </si>
  <si>
    <t>Gilgil</t>
  </si>
  <si>
    <t>Muhoroni</t>
  </si>
  <si>
    <t>Githunguri</t>
  </si>
  <si>
    <t>ruaka</t>
  </si>
  <si>
    <t>Mumias</t>
  </si>
  <si>
    <t>Hola</t>
  </si>
  <si>
    <t>Murang'a</t>
  </si>
  <si>
    <t>Homa Bay</t>
  </si>
  <si>
    <t>Mwingi</t>
  </si>
  <si>
    <t>Isiolo</t>
  </si>
  <si>
    <t>Nairobi</t>
  </si>
  <si>
    <t>Iten/Tambach</t>
  </si>
  <si>
    <t>Naivasha</t>
  </si>
  <si>
    <t>Juja</t>
  </si>
  <si>
    <t>Kabarnet</t>
  </si>
  <si>
    <t>eldoret</t>
  </si>
  <si>
    <t>Nambale</t>
  </si>
  <si>
    <t>Kajiado</t>
  </si>
  <si>
    <t>Nandi Hills</t>
  </si>
  <si>
    <t>Kakamega</t>
  </si>
  <si>
    <t>Nanyuki</t>
  </si>
  <si>
    <t>Karatina/ Meru</t>
  </si>
  <si>
    <t>Kakuma</t>
  </si>
  <si>
    <t>Lodwar</t>
  </si>
  <si>
    <t>Narok</t>
  </si>
  <si>
    <t>Kangundo-Tala</t>
  </si>
  <si>
    <t>machakos</t>
  </si>
  <si>
    <t>Nyeri</t>
  </si>
  <si>
    <t>Kapenguria</t>
  </si>
  <si>
    <t>Ngong</t>
  </si>
  <si>
    <t>Mombasa road</t>
  </si>
  <si>
    <t>Kapsabet</t>
  </si>
  <si>
    <t>Njoro</t>
  </si>
  <si>
    <t>Karuri</t>
  </si>
  <si>
    <t>Ruaka</t>
  </si>
  <si>
    <t>Nyahururu</t>
  </si>
  <si>
    <t>Kehancha</t>
  </si>
  <si>
    <t>Nyamira</t>
  </si>
  <si>
    <t>Kendu Bay</t>
  </si>
  <si>
    <t>Nyansiongo</t>
  </si>
  <si>
    <t>Kericho</t>
  </si>
  <si>
    <t>Ogembo</t>
  </si>
  <si>
    <t>Keroka</t>
  </si>
  <si>
    <t>Ol Kalou</t>
  </si>
  <si>
    <t>Kerugoya/Kutus</t>
  </si>
  <si>
    <t>Ongata Rongai</t>
  </si>
  <si>
    <t>Kiambu</t>
  </si>
  <si>
    <t>Oyugis</t>
  </si>
  <si>
    <t>Kikuyu</t>
  </si>
  <si>
    <t>ruaka/ mombasa road</t>
  </si>
  <si>
    <t>Rhamu</t>
  </si>
  <si>
    <t>Kilgoris</t>
  </si>
  <si>
    <t>Rongo</t>
  </si>
  <si>
    <t>Kilifi</t>
  </si>
  <si>
    <t>Ruiru</t>
  </si>
  <si>
    <t>Kimilili</t>
  </si>
  <si>
    <t>Rumuruti</t>
  </si>
  <si>
    <t>Kipkelion</t>
  </si>
  <si>
    <t>Runyenjes</t>
  </si>
  <si>
    <t>Kiserian</t>
  </si>
  <si>
    <t>Sagana</t>
  </si>
  <si>
    <t>Siaya</t>
  </si>
  <si>
    <t>Sotik</t>
  </si>
  <si>
    <t>Suneka</t>
  </si>
  <si>
    <t>Kitengela</t>
  </si>
  <si>
    <t>Tabaka</t>
  </si>
  <si>
    <t>Kitui</t>
  </si>
  <si>
    <t>Takaba</t>
  </si>
  <si>
    <t>Lamu</t>
  </si>
  <si>
    <t>Taveta</t>
  </si>
  <si>
    <t>Limuru</t>
  </si>
  <si>
    <t>Litein</t>
  </si>
  <si>
    <t>Ugunja</t>
  </si>
  <si>
    <t>Ukunda</t>
  </si>
  <si>
    <t>Lokichogio</t>
  </si>
  <si>
    <t>Usenge</t>
  </si>
  <si>
    <t>Londiani</t>
  </si>
  <si>
    <t>Utawala</t>
  </si>
  <si>
    <t>Luanda</t>
  </si>
  <si>
    <t>Vihiga</t>
  </si>
  <si>
    <t>Voi</t>
  </si>
  <si>
    <t>Madogo</t>
  </si>
  <si>
    <t>Machakos/ Thika,Kitui if servicing</t>
  </si>
  <si>
    <t>Wajir</t>
  </si>
  <si>
    <t>Mai Mahiu</t>
  </si>
  <si>
    <t>Wanguru</t>
  </si>
  <si>
    <t>Mairo Inya</t>
  </si>
  <si>
    <t>Watamu</t>
  </si>
  <si>
    <t>Makuyu</t>
  </si>
  <si>
    <t>Webuye</t>
  </si>
  <si>
    <t>Malaba</t>
  </si>
  <si>
    <t>Wote</t>
  </si>
  <si>
    <t>Malakisi</t>
  </si>
  <si>
    <t>Wundanyi</t>
  </si>
  <si>
    <t>Malava</t>
  </si>
  <si>
    <t>Yala</t>
  </si>
  <si>
    <t>Malindi</t>
  </si>
  <si>
    <t>Garsen/Tana river</t>
  </si>
  <si>
    <t xml:space="preserve">Syokimau Mlolongo </t>
  </si>
  <si>
    <t>Gladys Mugo - 0701505084</t>
  </si>
  <si>
    <t xml:space="preserve">We work with a lease period of 4 years with total mileage of 160,000Km to 200,000Km during that period; short leasing can be done upto 2 yrs </t>
  </si>
  <si>
    <t>Requirements for leasing</t>
  </si>
  <si>
    <t>2)Payment options</t>
  </si>
  <si>
    <t xml:space="preserve">3)Free driver and fleet customers technician training  </t>
  </si>
  <si>
    <t>1.       Defensive training – is a one-day class-based training</t>
  </si>
  <si>
    <t xml:space="preserve">2.       Smart trucking training – is a practical training on reduction of vehicle maintenance cost e.g. fuel saving tips. </t>
  </si>
  <si>
    <t xml:space="preserve">Warranty starts from the date of first registration. Isuzu East Africa warrants each new motor vehicle, including and approved accessories to be free from defects in material and workmanship under normal use and service, all the same the local contents e.g. tyres and batteries are warranted by the suppliers.WARRANTY
Warranty starts from the date of first registration. Isuzu East Africa warrants each new motor vehicle, including and approved accessories to be free from defects in material and workmanship under normal use and service, all the same the local contents e.g. tyres and batteries are warranted by the suppliers.
Our obligation as a Manufacturer under this warranty is limited to repairing or replacing at its discretion, any part or parts thereof which shall within warranty period, be returned to an authorized Dealer or ISUZU EA retail workshop, and to which examination shall disclose to the Manufacturer’s satisfaction the part to have been defective. 
The repair or replacement of defective parts under this warranty will be carried out by an authorized Dealer or Isuzu EA without charge for parts, and if made at such Dealer’s place of business, without charge for labor.
What is covered by warranty?
Warranty covers concerns, which are correctly diagnosed to be caused by manufacturing of a component, or assembly process. It covers any problem that arises during the warranty period due to faulty material and/ or poor workmanship.
Genuine Isuzu parts with guaranteed warranty for 90 days or 4,000km whichever comes first from date of installation. This warranty covers repairs and replacement made necessary due to defects in materials and workmanship on parts and accessories only.
What does warranty not cover?
This warranty shall not apply to normal maintenance schedule services and the replacement of service items (such as spark plugs, filters, belts, oil) and normal wear &amp; tear or abuse of all friction materials (clutch &amp; brake lining). Warranty does not cover:
1. Modification
2. Accident
3. Negligence/misuse (e.g. racing, overloading)
4. Periodic maintenance items
5. Pre-delivery cost
6. Improper storage maintenance
7. Damage due to environmental factors (e.g. acid rain stone chips etc.)
8. Lack of maintenance or use of wrong fuel, oil or lubes
9. Use of Non-Genuine Parts.
</t>
  </si>
  <si>
    <t>ISUZU MASHINANI</t>
  </si>
  <si>
    <t xml:space="preserve">Apply to be an owner of an Isuzu Mashinani container by sending your application to info.kenya@isuzu.co.ke  or call 0703013222 with the following documents: </t>
  </si>
  <si>
    <t>Owning Isuzu Mashinani container</t>
  </si>
  <si>
    <t>ENGINE</t>
  </si>
  <si>
    <t>Category</t>
  </si>
  <si>
    <t>Sales</t>
  </si>
  <si>
    <t>ACMG - Africa Commercial Motors Group Ltd Nakuru</t>
  </si>
  <si>
    <t>AM - Associated Motors Limited Nairobi</t>
  </si>
  <si>
    <t>Associated Motors Limited Eldoret</t>
  </si>
  <si>
    <t>Associated Motors Limited Meru</t>
  </si>
  <si>
    <t>Associated Motors Limited Mombasa</t>
  </si>
  <si>
    <t>CFG LODWAR</t>
  </si>
  <si>
    <t>wanjohi.kangangi@isuzu.co.ke</t>
  </si>
  <si>
    <t>Isuzu East Africa Nairobi</t>
  </si>
  <si>
    <t>KCI - Kenya Coach Industries Nairobi</t>
  </si>
  <si>
    <t>MAC East Africa Ltd Kampala</t>
  </si>
  <si>
    <t>David W. Omwando</t>
  </si>
  <si>
    <t>david.were@isuzu.co.ke</t>
  </si>
  <si>
    <t>robert.itunyo@isuzu.co.ke</t>
  </si>
  <si>
    <t>Ryce East Africa Ltd Mombasa</t>
  </si>
  <si>
    <t>Ryce East Africa Ltd Nairobi</t>
  </si>
  <si>
    <t>ida@ryce.co.ke</t>
  </si>
  <si>
    <t>Thika Motor Dealers Karatina</t>
  </si>
  <si>
    <t>Thika Motor Dealers Machakos</t>
  </si>
  <si>
    <t>Thika Motor Dealers Ruaka</t>
  </si>
  <si>
    <t>Sarah Kamaru</t>
  </si>
  <si>
    <t>Thika Motor Dealers Thika</t>
  </si>
  <si>
    <t>Ivy Mworia</t>
  </si>
  <si>
    <t>Service</t>
  </si>
  <si>
    <t>Jascinta Magero</t>
  </si>
  <si>
    <t>jascinta.magero@isuzu.co.ke</t>
  </si>
  <si>
    <t>Samuel Nyoro</t>
  </si>
  <si>
    <t>samuel.nyoro@isuzu.co.ke</t>
  </si>
  <si>
    <t>info@kci.co.ke</t>
  </si>
  <si>
    <t>Service Van</t>
  </si>
  <si>
    <t>rose.mombo@isuzu.co.ke</t>
  </si>
  <si>
    <t>Kipkosgei Shollei</t>
  </si>
  <si>
    <t>kipkosgei.shollei@isuzu.co.ke</t>
  </si>
  <si>
    <t>Parts</t>
  </si>
  <si>
    <t>parts@cfgktl.co.ke</t>
  </si>
  <si>
    <t>cecilia@cfg.co.ke</t>
  </si>
  <si>
    <t>janice@ryce.co.ke</t>
  </si>
  <si>
    <t>okongo@ryce.co.ke</t>
  </si>
  <si>
    <t>Vehicle Leasing</t>
  </si>
  <si>
    <t>nicholas.kirui@isuzu.co.ke</t>
  </si>
  <si>
    <t>Fleet training</t>
  </si>
  <si>
    <t>George N. Kamau</t>
  </si>
  <si>
    <t>george.kamau@isuzu.co.ke</t>
  </si>
  <si>
    <t>Daniel K. Gitau</t>
  </si>
  <si>
    <t>daniel.gitau@isuzu.co.ke</t>
  </si>
  <si>
    <t>robert.ngaira@isuzu.co.ke</t>
  </si>
  <si>
    <t>Customer Enquiries</t>
  </si>
  <si>
    <t>justine.mwololo@isuzu.co.ke</t>
  </si>
  <si>
    <t>Communication</t>
  </si>
  <si>
    <t>linda.njiru@isuzu.co.ke</t>
  </si>
  <si>
    <t>dancan.muhindi@isuzu.co.ke</t>
  </si>
  <si>
    <t>Receivables IEA</t>
  </si>
  <si>
    <t>Dealers Feedback</t>
  </si>
  <si>
    <t>Ruth Mugugu</t>
  </si>
  <si>
    <t>ruth.mugugu@isuzu.co.ke</t>
  </si>
  <si>
    <t>Lucy Kivuva</t>
  </si>
  <si>
    <t>nancy@cfg.co.ke</t>
  </si>
  <si>
    <t>customer_relations@kci.co.ke</t>
  </si>
  <si>
    <t>Active 3S</t>
  </si>
  <si>
    <t>Dealer Name</t>
  </si>
  <si>
    <t>Location</t>
  </si>
  <si>
    <t>County</t>
  </si>
  <si>
    <t>Service Contact Name</t>
  </si>
  <si>
    <t>Contact Mobile No.</t>
  </si>
  <si>
    <t>Associated Motors (AM), Nairobi</t>
  </si>
  <si>
    <t>Associated Motors (AM), Mombasa</t>
  </si>
  <si>
    <t>Associated Motors (AM), Eldoret</t>
  </si>
  <si>
    <t>Uasin Gishu</t>
  </si>
  <si>
    <t>Eric Kirui</t>
  </si>
  <si>
    <t>0721 819796</t>
  </si>
  <si>
    <t>Associated Motors (AM), Meru</t>
  </si>
  <si>
    <t xml:space="preserve">Stephen Kariuki </t>
  </si>
  <si>
    <t>Kenya Coach Industries (KCI)</t>
  </si>
  <si>
    <t xml:space="preserve">Victor Kirui </t>
  </si>
  <si>
    <t>0743 156712</t>
  </si>
  <si>
    <t>Central Farmers Garage (CFG), Nairobi</t>
  </si>
  <si>
    <t>Central Farmers Garage (CFG), Kitale</t>
  </si>
  <si>
    <t>Trans Nzoia</t>
  </si>
  <si>
    <t>Richard Kamau</t>
  </si>
  <si>
    <t>0722 726197</t>
  </si>
  <si>
    <t>Central Farmers Garage (CFG), Bungoma</t>
  </si>
  <si>
    <t>Harry Njenga</t>
  </si>
  <si>
    <t>0722 497339</t>
  </si>
  <si>
    <t>Ryce EA, Nairobi</t>
  </si>
  <si>
    <t>Ida Akinyi</t>
  </si>
  <si>
    <t>0780 620250</t>
  </si>
  <si>
    <t>Ryce EA, Mombasa</t>
  </si>
  <si>
    <t>Ayub  Josap</t>
  </si>
  <si>
    <t>0733 607652</t>
  </si>
  <si>
    <t>Thika Motor Dealers (TMD), Thika</t>
  </si>
  <si>
    <t>Thika Motor Dealers (TMD), Machakos</t>
  </si>
  <si>
    <t>Thika Motor Dealers (TMD), Athi River</t>
  </si>
  <si>
    <t>Athi River</t>
  </si>
  <si>
    <t>Thika Motor Dealers (TMD), Karatina</t>
  </si>
  <si>
    <t>Thika Motor Dealers (TMD), Ruaka</t>
  </si>
  <si>
    <t>0722  320706</t>
  </si>
  <si>
    <t>Africa Motor Commercial Group (ACMG), Nakuru</t>
  </si>
  <si>
    <t>Yvone Kasire</t>
  </si>
  <si>
    <t>Africa Motor Commercial Group (ACMG), Kisumu</t>
  </si>
  <si>
    <t xml:space="preserve">Mohammed Abdallah </t>
  </si>
  <si>
    <t>0733  636183</t>
  </si>
  <si>
    <t>Africa Motor Commercial Group (ACMG), Kericho</t>
  </si>
  <si>
    <t>Sylivia Omollo</t>
  </si>
  <si>
    <t>0721  736464</t>
  </si>
  <si>
    <t>Africa Motor Commercial Group (ACMG), Kisii</t>
  </si>
  <si>
    <t>3 S * Full Dealership (Parts, Service &amp; Vehicle Sales)</t>
  </si>
  <si>
    <t>Active 2 S</t>
  </si>
  <si>
    <t>Garage Name</t>
  </si>
  <si>
    <t>Contact Person</t>
  </si>
  <si>
    <t>Mobile No.</t>
  </si>
  <si>
    <t>Taita Taveta</t>
  </si>
  <si>
    <t>Chetan Shashikant</t>
  </si>
  <si>
    <t>0722-267501</t>
  </si>
  <si>
    <t>Mareng Engineering</t>
  </si>
  <si>
    <t>Marigat</t>
  </si>
  <si>
    <t>Baringo</t>
  </si>
  <si>
    <t>Kibet Sergon</t>
  </si>
  <si>
    <t>Laikipia</t>
  </si>
  <si>
    <t>Absan Limited</t>
  </si>
  <si>
    <t>Abbas Shariff</t>
  </si>
  <si>
    <t>Kawsar Motors</t>
  </si>
  <si>
    <t>Fatuma Elmi</t>
  </si>
  <si>
    <t>0722 - 318297</t>
  </si>
  <si>
    <t>Ambalo Tyre Centre &amp; Auto Spares</t>
  </si>
  <si>
    <t>Huka Galgalo</t>
  </si>
  <si>
    <t>0722 - 825118</t>
  </si>
  <si>
    <t>Torfly Motors Services</t>
  </si>
  <si>
    <t>Jeff Kibet Ng’eno</t>
  </si>
  <si>
    <t>0722 - 697799</t>
  </si>
  <si>
    <t>James Injela</t>
  </si>
  <si>
    <t>0723 - 621826</t>
  </si>
  <si>
    <t>Central Farmers Garage, Lodwar</t>
  </si>
  <si>
    <t>Turkana</t>
  </si>
  <si>
    <t>Carol Mwelu</t>
  </si>
  <si>
    <t>0726 - 282001</t>
  </si>
  <si>
    <t>Delta Automobile Ltd</t>
  </si>
  <si>
    <t>Veda Motors</t>
  </si>
  <si>
    <t>0724-583583</t>
  </si>
  <si>
    <t>Kaizen Garage</t>
  </si>
  <si>
    <t>Kianjiru Market</t>
  </si>
  <si>
    <t>Kirinyaga</t>
  </si>
  <si>
    <t>Thika Road</t>
  </si>
  <si>
    <t>Active 1S</t>
  </si>
  <si>
    <t>Mangu Auto &amp; Hardware Ltd</t>
  </si>
  <si>
    <t xml:space="preserve">Active Mashinanis </t>
  </si>
  <si>
    <t>Mashinani Name</t>
  </si>
  <si>
    <t>Mobile Number</t>
  </si>
  <si>
    <t>Contact Name</t>
  </si>
  <si>
    <t>Orokise Sacco</t>
  </si>
  <si>
    <t>Rongai</t>
  </si>
  <si>
    <t>0722-520050</t>
  </si>
  <si>
    <t>Ecojen Holdings Ltd</t>
  </si>
  <si>
    <t>0714-778163</t>
  </si>
  <si>
    <t>Trojan Trading Ltd</t>
  </si>
  <si>
    <t>Kiambu town</t>
  </si>
  <si>
    <t>Cider Vine</t>
  </si>
  <si>
    <t>0724-457610</t>
  </si>
  <si>
    <t>0726-946202</t>
  </si>
  <si>
    <t>0720-797801</t>
  </si>
  <si>
    <t>Chann Holdings</t>
  </si>
  <si>
    <t>0723-719899</t>
  </si>
  <si>
    <t>Mombasa town</t>
  </si>
  <si>
    <t>Summary</t>
  </si>
  <si>
    <t>Channel Category</t>
  </si>
  <si>
    <t>No. of Touch Points</t>
  </si>
  <si>
    <t>3S</t>
  </si>
  <si>
    <t>2S</t>
  </si>
  <si>
    <t>1S</t>
  </si>
  <si>
    <t>Mashinanis</t>
  </si>
  <si>
    <t>Sub-Total</t>
  </si>
  <si>
    <t>Cornelius Wambua-0701505350</t>
  </si>
  <si>
    <t>0718 909579/0726 282001</t>
  </si>
  <si>
    <t>along Obote Road</t>
  </si>
  <si>
    <t>Machakos County    -          Athi River</t>
  </si>
  <si>
    <t>020 3522435/0782171711</t>
  </si>
  <si>
    <t>8 AM- 5PM</t>
  </si>
  <si>
    <t>0723 650560</t>
  </si>
  <si>
    <t>TMD -ATHI RIVER</t>
  </si>
  <si>
    <t>Everline Obango - 0790508360/Edna-0705678430</t>
  </si>
  <si>
    <t>Mariam Saleh 0708627026</t>
  </si>
  <si>
    <t>N/A</t>
  </si>
  <si>
    <t xml:space="preserve">Old </t>
  </si>
  <si>
    <t>GVW</t>
  </si>
  <si>
    <t>New</t>
  </si>
  <si>
    <t xml:space="preserve">DISPLACEMENT </t>
  </si>
  <si>
    <t>FUEL TANK CAPACITY</t>
  </si>
  <si>
    <t xml:space="preserve">FUEL CONSUMPTION </t>
  </si>
  <si>
    <t xml:space="preserve">WARRANTY </t>
  </si>
  <si>
    <t xml:space="preserve">ENGINE TYPE </t>
  </si>
  <si>
    <t xml:space="preserve">NHR </t>
  </si>
  <si>
    <t>3.5 Tonnes</t>
  </si>
  <si>
    <t>NLR</t>
  </si>
  <si>
    <t>4.1 Tonnes</t>
  </si>
  <si>
    <t>2998 CC / 3.0 Litres</t>
  </si>
  <si>
    <t xml:space="preserve"> 9.2km/l</t>
  </si>
  <si>
    <t xml:space="preserve"> 2 years or 100,000km w.e.c.f</t>
  </si>
  <si>
    <t xml:space="preserve"> 4JH1-TC</t>
  </si>
  <si>
    <t>5.7 Tonnes</t>
  </si>
  <si>
    <t>NMR</t>
  </si>
  <si>
    <t>2999 CC / 3.0 Litres</t>
  </si>
  <si>
    <t xml:space="preserve"> 8.1km/l</t>
  </si>
  <si>
    <t>4JJ1-TC</t>
  </si>
  <si>
    <t xml:space="preserve"> 7.3Tonnes</t>
  </si>
  <si>
    <t>NQR 81K</t>
  </si>
  <si>
    <t>8 Tonnes with short chassis</t>
  </si>
  <si>
    <t>4798 CC/ 4.8 litres</t>
  </si>
  <si>
    <t xml:space="preserve"> 5.8km/l</t>
  </si>
  <si>
    <t>4HL1-TCN</t>
  </si>
  <si>
    <t xml:space="preserve"> 8 Tonnes</t>
  </si>
  <si>
    <t>NQR MAX</t>
  </si>
  <si>
    <t>8.5 Tonnes with longer chassis</t>
  </si>
  <si>
    <t>4799 CC/ 4.8 litres</t>
  </si>
  <si>
    <t>NPS 4.3</t>
  </si>
  <si>
    <t>NPS</t>
  </si>
  <si>
    <t>7.5 Tonnes</t>
  </si>
  <si>
    <t>4800 CC/ 4.8 litres</t>
  </si>
  <si>
    <t>6.1 KM/L</t>
  </si>
  <si>
    <t xml:space="preserve">Kindly note </t>
  </si>
  <si>
    <t>NQR81 k should be recommended for all the NPR customers such as farmers since it has short chassis.</t>
  </si>
  <si>
    <t>NQR extra should be recommended to volumentric businesses such as water tank suppliers, matresses supliers and milk distributers due to the long chassis and its volume.</t>
  </si>
  <si>
    <t>NPS 4*4 is suitable for extreme off road conditions you can recommend it to government such as military, police, kenya wildlife, aid organizations, tourism, security companies.</t>
  </si>
  <si>
    <t>Selling points</t>
  </si>
  <si>
    <t>More power, better start ability, acceleration and climbing ability.</t>
  </si>
  <si>
    <t>more comfort , more spacious cab with ease of entry and exit.</t>
  </si>
  <si>
    <t>More storage compartments.</t>
  </si>
  <si>
    <t xml:space="preserve">More carrying capacity, increased GVW, improved front and rear axle capacity </t>
  </si>
  <si>
    <t>More versatile, suitable for many body applications, increased alternator capacity for the NQR extra</t>
  </si>
  <si>
    <t>Increased durability , reindforced chassis.</t>
  </si>
  <si>
    <t>Safety Reinforced cabin and door, wider mirrors and windscreen hence better visibility.</t>
  </si>
  <si>
    <t>The chassis has changed , mounting hole array hence easy mounting of body</t>
  </si>
  <si>
    <t xml:space="preserve">Kenneth Kirui - 0729377099/0701066986 -Marion </t>
  </si>
  <si>
    <t>FVR TIPPER</t>
  </si>
  <si>
    <t>NQR81K</t>
  </si>
  <si>
    <t>NQR81M</t>
  </si>
  <si>
    <t>FVR34P</t>
  </si>
  <si>
    <t>Eldoret-Kapsabet Road Next To Brookside LTD</t>
  </si>
  <si>
    <t>0703013444/ 
0733527956</t>
  </si>
  <si>
    <t xml:space="preserve">i. Full names- First &amp; Last name
ii. Company name
iii. Town
iv. Mobile number
v. Email address
vi. Test drive in Test model 
</t>
  </si>
  <si>
    <t xml:space="preserve">Mariam Saleh-0708627026  0412003499
</t>
  </si>
  <si>
    <t>Al-Mansour Auto  Ltd</t>
  </si>
  <si>
    <t xml:space="preserve">located along Nyerere Road past the airport </t>
  </si>
  <si>
    <t xml:space="preserve"> Anu Rup +255688780286</t>
  </si>
  <si>
    <t>IEA Kirinyaga Road</t>
  </si>
  <si>
    <t>Stanley Kabogo- 0720741341</t>
  </si>
  <si>
    <t>Service Interval (km)</t>
  </si>
  <si>
    <t xml:space="preserve">MODEL    </t>
  </si>
  <si>
    <t>FVX 23</t>
  </si>
  <si>
    <t>FVZ 23</t>
  </si>
  <si>
    <t>F-SERIES SERVICE MENU ANALYSIS 7TH GEN</t>
  </si>
  <si>
    <t>F-SERIES SERVICE MENU ANALYSIS 6TH GEN</t>
  </si>
  <si>
    <t xml:space="preserve">FRR90
</t>
  </si>
  <si>
    <t>FTR90 NON LSD</t>
  </si>
  <si>
    <t xml:space="preserve">FTR90 LSD
</t>
  </si>
  <si>
    <t xml:space="preserve">FVZ34N/T
</t>
  </si>
  <si>
    <t xml:space="preserve">GXZ60N
</t>
  </si>
  <si>
    <t>NQR66 NPR66</t>
  </si>
  <si>
    <t xml:space="preserve">NKR66
</t>
  </si>
  <si>
    <t xml:space="preserve">NHR55
</t>
  </si>
  <si>
    <t>N-SERIES SERVICE MENU ANALYSIS 7TH GEN</t>
  </si>
  <si>
    <t>N-SERIES SERVICE MENU ANALYSIS 6TH GEN</t>
  </si>
  <si>
    <t>NPS81</t>
  </si>
  <si>
    <t xml:space="preserve">NQR81
</t>
  </si>
  <si>
    <t xml:space="preserve">NMR85
</t>
  </si>
  <si>
    <t xml:space="preserve">NLR77
</t>
  </si>
  <si>
    <t>TF* SERIES SERVICE MENU ANALYSIS</t>
  </si>
  <si>
    <t xml:space="preserve">RT TFS 85 Luxury (Automatic) </t>
  </si>
  <si>
    <t xml:space="preserve">RT TFS 85 Luxury (Manual)
</t>
  </si>
  <si>
    <t>RT TFS 86 2.5 L (S/C &amp; D/C)</t>
  </si>
  <si>
    <t>RT TFR 86 2.5 L (S/C &amp; D/C)</t>
  </si>
  <si>
    <t xml:space="preserve"> RT TFR 54 LEED (S/C)</t>
  </si>
  <si>
    <t>TFS85 (OLD MODEL) (S/C &amp; D/C</t>
  </si>
  <si>
    <t>TFS 77 (S/C &amp; D/C)</t>
  </si>
  <si>
    <t xml:space="preserve">TFS 54 DMAX (D/C)
</t>
  </si>
  <si>
    <t xml:space="preserve">TFR54-KB250 (S/C)
</t>
  </si>
  <si>
    <t xml:space="preserve">TFR 54 99 Model (S/C)
</t>
  </si>
  <si>
    <t xml:space="preserve">mu-X 2.5L &amp; 3.0L
</t>
  </si>
  <si>
    <t>8.6KM/L</t>
  </si>
  <si>
    <t>NKR</t>
  </si>
  <si>
    <t>3.8KM/L</t>
  </si>
  <si>
    <t>4.3KM/L</t>
  </si>
  <si>
    <t>Margaret Gitau - 0722501075</t>
  </si>
  <si>
    <t>Isuzu Trucks  Service Intervals (km)</t>
  </si>
  <si>
    <t>Service Schedule: ISUZU NQR/NPR/NKR/NHR Trucks</t>
  </si>
  <si>
    <t>Model</t>
  </si>
  <si>
    <t>Minor</t>
  </si>
  <si>
    <t>Medium</t>
  </si>
  <si>
    <t>Major</t>
  </si>
  <si>
    <t>Comprehensive</t>
  </si>
  <si>
    <t>Interval</t>
  </si>
  <si>
    <t>Mileage (Km)</t>
  </si>
  <si>
    <t>Oil Filter</t>
  </si>
  <si>
    <t>x</t>
  </si>
  <si>
    <t>FVX</t>
  </si>
  <si>
    <t>Engine Oil Change</t>
  </si>
  <si>
    <t>Fuel Filter-Main</t>
  </si>
  <si>
    <t>Pre-Fuel filter (Sedimenter)</t>
  </si>
  <si>
    <t>Gear &amp; Differential Oil</t>
  </si>
  <si>
    <t>FSR</t>
  </si>
  <si>
    <t>Air Cleaner</t>
  </si>
  <si>
    <t xml:space="preserve">                      </t>
  </si>
  <si>
    <t>NQR/NPR</t>
  </si>
  <si>
    <t>Service Schedule: ISUZU FVZ/FVX/FSR/FVR  Trucks 6th Gen</t>
  </si>
  <si>
    <t>NHR</t>
  </si>
  <si>
    <t>Isuzu mu-X (SUV)</t>
  </si>
  <si>
    <t>Oil Filter: Main</t>
  </si>
  <si>
    <t xml:space="preserve">RT 50 TFR 54 LEED </t>
  </si>
  <si>
    <t>Engine Oil</t>
  </si>
  <si>
    <t>Isuzu  D-Max  Service Intervals (km)</t>
  </si>
  <si>
    <t>Oil Filter: Partial</t>
  </si>
  <si>
    <t>Fuel Filter : Main</t>
  </si>
  <si>
    <t>RT TFS 86</t>
  </si>
  <si>
    <t>Pre fuel Filter (Sedimenter)</t>
  </si>
  <si>
    <t>Oil Change (Gear,Diff)</t>
  </si>
  <si>
    <t>RT TFS 85 Luxury</t>
  </si>
  <si>
    <t>Air Cleaner : Outer</t>
  </si>
  <si>
    <t>Air Cleaner : Inner</t>
  </si>
  <si>
    <t>TFS 54 D-MAX</t>
  </si>
  <si>
    <t>TFS 85 I190</t>
  </si>
  <si>
    <t>Service Schedule: Dmax Pick ups (Old Model)</t>
  </si>
  <si>
    <t>TFS 77</t>
  </si>
  <si>
    <t>I-190 Model -TFR/S 54/77/32</t>
  </si>
  <si>
    <t>Inspect every Service &amp; replace when the fuel filter warning light comes on</t>
  </si>
  <si>
    <t>Oil Change (Gear,Transfer,Diff)</t>
  </si>
  <si>
    <t>Service Schedule: Dmax Pick ups (New Model)</t>
  </si>
  <si>
    <t>Service Schedule: Mu-X</t>
  </si>
  <si>
    <t>RTXX- S/C &amp; D/C (TFR/S 85 &amp; 86)</t>
  </si>
  <si>
    <t>Gear,Transfer,Diff oil</t>
  </si>
  <si>
    <t>CURRENT SERVICE MENU</t>
  </si>
  <si>
    <t>REVISED SERVICE MENU</t>
  </si>
  <si>
    <t>SERVICE MENU PRICING</t>
  </si>
  <si>
    <t>Part  Description.</t>
  </si>
  <si>
    <t>TYPE</t>
  </si>
  <si>
    <t>Part  no.</t>
  </si>
  <si>
    <t>QTY</t>
  </si>
  <si>
    <t>FRR33 (Truck &amp; Bus)</t>
  </si>
  <si>
    <t>OIL FILTER</t>
  </si>
  <si>
    <t>PARTIAL</t>
  </si>
  <si>
    <t>1878103721</t>
  </si>
  <si>
    <t>X</t>
  </si>
  <si>
    <t>MAIN OIL FILTER</t>
  </si>
  <si>
    <t>1878100752</t>
  </si>
  <si>
    <t>FUEL  FILTER</t>
  </si>
  <si>
    <t>MAIN FUEL FILTER</t>
  </si>
  <si>
    <t>9885111911</t>
  </si>
  <si>
    <t>SEDIMENTER</t>
  </si>
  <si>
    <t>1132401940</t>
  </si>
  <si>
    <t>AIR  CLEANER</t>
  </si>
  <si>
    <t>OUTER</t>
  </si>
  <si>
    <t>1142151710</t>
  </si>
  <si>
    <t>INNER</t>
  </si>
  <si>
    <t>1142151110</t>
  </si>
  <si>
    <t>LUBES</t>
  </si>
  <si>
    <t>Engine  Oil [LTS]; 15W-40, CF-4</t>
  </si>
  <si>
    <t>44-3344-008</t>
  </si>
  <si>
    <t>T/M (MBJ6T) Oil [LTS]; 80W-90, GL-5</t>
  </si>
  <si>
    <t>51-0155-008</t>
  </si>
  <si>
    <t>Diff  Oil [LTS];85W-140, GL-5</t>
  </si>
  <si>
    <t>510194008</t>
  </si>
  <si>
    <t>LUBIX EP2</t>
  </si>
  <si>
    <t>641279009</t>
  </si>
  <si>
    <t>Grease hub EP3</t>
  </si>
  <si>
    <t>53-0222-009</t>
  </si>
  <si>
    <t xml:space="preserve">SERVICE MENU PRICING </t>
  </si>
  <si>
    <t>FSR33</t>
  </si>
  <si>
    <t>COMPREHENSIVE (75K)</t>
  </si>
  <si>
    <t>1142151720</t>
  </si>
  <si>
    <t>T/M (MLD6A) oil [LTS]; 80W-90, GL-5</t>
  </si>
  <si>
    <t>Grease EP2</t>
  </si>
  <si>
    <t>FTS33</t>
  </si>
  <si>
    <t>T/M oil [LTS]; 80W-90, GL-5</t>
  </si>
  <si>
    <t>Transfer Case oil [LTS]; 80W-90, GL-5</t>
  </si>
  <si>
    <t>Rear Diff  Oil [LTS];85W-140, GL-5</t>
  </si>
  <si>
    <t>Front Diff  Oil [LTS];85W-140, GL-5</t>
  </si>
  <si>
    <t>FVR23</t>
  </si>
  <si>
    <t>1132401632</t>
  </si>
  <si>
    <t>8980366540</t>
  </si>
  <si>
    <t>S</t>
  </si>
  <si>
    <t>T/M (MAL6S) oil [LTS]; 80W-90, GL-5</t>
  </si>
  <si>
    <t>Rear Diff  Oil [LTS]; 85W-140, GL-5</t>
  </si>
  <si>
    <t>FVX23</t>
  </si>
  <si>
    <t>T/M Oil (MAL6S) [LTS]; 80W-90, GL-5</t>
  </si>
  <si>
    <t>FVZ23</t>
  </si>
  <si>
    <t>T/M (ZF) oil [LTS]; 80W90, GL-5</t>
  </si>
  <si>
    <t>Front (Inter) Diff  Oil [LTS]; 85W-140, GL-5</t>
  </si>
  <si>
    <t>MV123 Bus</t>
  </si>
  <si>
    <t>MAIN</t>
  </si>
  <si>
    <t>PRE FUEL FILTER</t>
  </si>
  <si>
    <t>1142151810</t>
  </si>
  <si>
    <t>1142151250</t>
  </si>
  <si>
    <t>T/M Oil (MAL6Q) [LTS]; 80W-90, GL-5</t>
  </si>
  <si>
    <t>Grease [KGS]</t>
  </si>
  <si>
    <t>NQR66/NPR66</t>
  </si>
  <si>
    <t>5876101170</t>
  </si>
  <si>
    <t>8944147963</t>
  </si>
  <si>
    <t>Trans  Oil [LTS]; 15W-40, CF-4</t>
  </si>
  <si>
    <t>NKR66</t>
  </si>
  <si>
    <t>8980374800</t>
  </si>
  <si>
    <t>8941560520</t>
  </si>
  <si>
    <t>NHR55</t>
  </si>
  <si>
    <t>8970497081</t>
  </si>
  <si>
    <t>T/M oil [LTS]; 15W-40, CF-4</t>
  </si>
  <si>
    <t>Diff  Oil [LTS]; 85W-140, GL-5</t>
  </si>
  <si>
    <t>mu-X- 2.5L &amp; 3.0L</t>
  </si>
  <si>
    <t>8981650710</t>
  </si>
  <si>
    <t>FUEL FILTER</t>
  </si>
  <si>
    <t>POLLEN FILTER</t>
  </si>
  <si>
    <t>8981394280</t>
  </si>
  <si>
    <t>8981402660</t>
  </si>
  <si>
    <t>Engine Oil [LTS] 5W-40, CI/CJ-4 (Fully Synthetic)</t>
  </si>
  <si>
    <t>481182145</t>
  </si>
  <si>
    <t>481182144</t>
  </si>
  <si>
    <t>481182121</t>
  </si>
  <si>
    <t>481182191</t>
  </si>
  <si>
    <t>T/M oil [LTS] Automatic; Mobil ATF 3309</t>
  </si>
  <si>
    <t>51M155008</t>
  </si>
  <si>
    <t>Tranfer case Oil [LTS]-DeoMAX DM12 15W40 CI-4</t>
  </si>
  <si>
    <t>441077008</t>
  </si>
  <si>
    <t>44M077008</t>
  </si>
  <si>
    <t>Rear Diff  Oil (LSD)[LTS]; 85W-90LS, GL 5</t>
  </si>
  <si>
    <t>511288008</t>
  </si>
  <si>
    <t>51M288008</t>
  </si>
  <si>
    <t>Front Diff  Oil [LTS];80W-90 GL-5</t>
  </si>
  <si>
    <t>510155008</t>
  </si>
  <si>
    <t>GREASE PROP</t>
  </si>
  <si>
    <t>530222009</t>
  </si>
  <si>
    <t>RT TFS 85 Luxury (Automatic)</t>
  </si>
  <si>
    <t>RT TFS 85 Luxury (Manual)</t>
  </si>
  <si>
    <t>Trans Oil [LTS]-DeoMAX DM12 15W40 CI-4</t>
  </si>
  <si>
    <t>RT TFS 86 2.5 L</t>
  </si>
  <si>
    <t>Trans Oil [LTS]-DeoMAX DM12 15W-40, CI-4</t>
  </si>
  <si>
    <t>Tranfer case Oil [LTS]-DeoMAX DM12 15W-40, CI-4</t>
  </si>
  <si>
    <t>Rear Diff  Oil (LSD)[LTS]; 85W-90LS, GL-5</t>
  </si>
  <si>
    <t>Front Diff  Oil [LTS];80W-90, GL-5</t>
  </si>
  <si>
    <t>RT TFR 86 2.5 L</t>
  </si>
  <si>
    <t>Trans Oil [LTS]-DeoMAX DM12 15W-40 CI-4</t>
  </si>
  <si>
    <t>Diff  Oil (LSD)[LTS]; 85W-90LS, GL-5</t>
  </si>
  <si>
    <t xml:space="preserve"> RT TFR 54 LEED</t>
  </si>
  <si>
    <t>8973099270</t>
  </si>
  <si>
    <t>44M937008</t>
  </si>
  <si>
    <t>Transmission Oil [LTS]; 15W-40, CF-4</t>
  </si>
  <si>
    <t>Diff  Oil [LTS];80W-90, GL-5</t>
  </si>
  <si>
    <t>TFS 85 (Old Model)</t>
  </si>
  <si>
    <t>8973587200</t>
  </si>
  <si>
    <t>8980084420</t>
  </si>
  <si>
    <t>8979445700</t>
  </si>
  <si>
    <t>Transmission  Oil [LTS]; 15W-40, CF-4</t>
  </si>
  <si>
    <t>51M194008</t>
  </si>
  <si>
    <t>Transfer Case  Oil [LTS]; 15W-40, CF-4</t>
  </si>
  <si>
    <t>TFS 54 DMAX</t>
  </si>
  <si>
    <t>TFR54-KB250</t>
  </si>
  <si>
    <t>TFR 54 99 Model</t>
  </si>
  <si>
    <t>8943349060</t>
  </si>
  <si>
    <t>Trans Oil [LTS]; 15W-40, CF-4</t>
  </si>
  <si>
    <t>Diff  Oil (LSD) [LTS]; 85W-90LS, GL 5</t>
  </si>
  <si>
    <t>SERVICE MENU FOR NPS81</t>
  </si>
  <si>
    <t>MAIN (Element)</t>
  </si>
  <si>
    <t>8981596930</t>
  </si>
  <si>
    <t>8980374810</t>
  </si>
  <si>
    <t>Element</t>
  </si>
  <si>
    <t>8983214130</t>
  </si>
  <si>
    <t>Engine  oi [LTS]-DEOMAX 12 SYN 15W-40; CI-4 (4HL1-TCS)</t>
  </si>
  <si>
    <t>T/M oil [LTS]-DEOMAX 12 SYN 15W-40 ;CI-4 (MYY-5T)</t>
  </si>
  <si>
    <t xml:space="preserve">Transfer Case oil [LTS]-DEOMAX 12 SYN 15W-40 </t>
  </si>
  <si>
    <t>Rear diff  oil [LTS]-80W140 GL-5</t>
  </si>
  <si>
    <t>Front diff  oil [LTS]-80W140 GL-5</t>
  </si>
  <si>
    <t>Clutch fluid  [LTS] DOT 4</t>
  </si>
  <si>
    <t>330996246</t>
  </si>
  <si>
    <t>LUBIX GREASE</t>
  </si>
  <si>
    <t>Power steering fluid ATF MD3</t>
  </si>
  <si>
    <t>522179020</t>
  </si>
  <si>
    <t>Brake fluid DOT 4</t>
  </si>
  <si>
    <t>Wheel Hub bearing grease-LUBIX XHP 103</t>
  </si>
  <si>
    <t>SERVICE MENU FOR NQR81</t>
  </si>
  <si>
    <t>T/M oil [LTS]-DEOMAX 12 SYN 15W-40 ;CI-4 (MYY-6T)</t>
  </si>
  <si>
    <t>SERVICE MENU FOR NMR85</t>
  </si>
  <si>
    <t>8975425400</t>
  </si>
  <si>
    <t>Engine  oi [LTS]-DEOMAX 12 SYN 15W-40; CI-4 (4JJ1-TC)</t>
  </si>
  <si>
    <t>SERVICE MENU FOR NLR77</t>
  </si>
  <si>
    <t>8973299110</t>
  </si>
  <si>
    <t>8981941190</t>
  </si>
  <si>
    <t>T/M oil [LTS]-DEOMAX 12 SYN 15W-40 ;CI-4 (MSB-5S)</t>
  </si>
  <si>
    <t>FRR90</t>
  </si>
  <si>
    <t>8980924811</t>
  </si>
  <si>
    <t>8980714210</t>
  </si>
  <si>
    <t>Engine  oi [LTS]-DEOMAX 12 SYN 15W40</t>
  </si>
  <si>
    <t>T/M oil [LTS]-80W90 GL5</t>
  </si>
  <si>
    <t>Rear diff  oil [LTS]-85W140 GL 5</t>
  </si>
  <si>
    <t>LUBIX XHP 102 - KG DRUM</t>
  </si>
  <si>
    <t>Hub bearing grease-LUBIX XHP 103</t>
  </si>
  <si>
    <t>MISC</t>
  </si>
  <si>
    <t>Misc</t>
  </si>
  <si>
    <t>% of labour</t>
  </si>
  <si>
    <t>FTR90 SERVICE MENU (NON LSD TYPE)</t>
  </si>
  <si>
    <t>Main Oil Filter</t>
  </si>
  <si>
    <t>Main Fue Filter</t>
  </si>
  <si>
    <t>Pre Fuel Filter</t>
  </si>
  <si>
    <t>Outer</t>
  </si>
  <si>
    <t>Engine  Oil [LTS]-DeoMAX DM12 15W40 CI-4</t>
  </si>
  <si>
    <t>T/M (MZZ6W) oil [LTS]-80W90 GL5</t>
  </si>
  <si>
    <t>Rear diff  oil (NON LSD)  [LTS]-85W140 GL 5</t>
  </si>
  <si>
    <t>Power Steering Fluid ATF MD3</t>
  </si>
  <si>
    <t>FTR90 SERVICE MENU (LSD TYPE)</t>
  </si>
  <si>
    <t>Rear Diff  Oil (LSD)[LTS]-85W90LS GL 5</t>
  </si>
  <si>
    <t>FVZ34N(TIPPER) &amp; FVZ34T(LONG WHEEL BASE)</t>
  </si>
  <si>
    <t>8943910494</t>
  </si>
  <si>
    <t>Main Fuel Filter</t>
  </si>
  <si>
    <t>8979489200</t>
  </si>
  <si>
    <t>Inner</t>
  </si>
  <si>
    <t>8979489210</t>
  </si>
  <si>
    <t>T/M Oil (ZF110) [LTS]-80W90 GL5</t>
  </si>
  <si>
    <t>Rear Diff  Oil [LTS]-85W140 GL-5 (Forward)</t>
  </si>
  <si>
    <t>Rear Diff  Oil [LTS]-85W140 GL-5 (Reward)</t>
  </si>
  <si>
    <t>Clutch Fluid  [LTS] DOT 4</t>
  </si>
  <si>
    <t>ISUZU F SERIES TRUCKS</t>
  </si>
  <si>
    <t>FRR90N</t>
  </si>
  <si>
    <t>FTR90L LSD</t>
  </si>
  <si>
    <t>FTR90L non LSD</t>
  </si>
  <si>
    <t>FTS34L,  Double Rear Tire</t>
  </si>
  <si>
    <t>FTS34L, Single Rear Tire</t>
  </si>
  <si>
    <t>FVZ34T, Cargo truck Chassis</t>
  </si>
  <si>
    <t>FVZ34T, Tipper Chassis</t>
  </si>
  <si>
    <t>FRR90SU-NCYN</t>
  </si>
  <si>
    <t>FTR90SU-LDYN</t>
  </si>
  <si>
    <t>FTR90SU-LDYS</t>
  </si>
  <si>
    <t>FTS34SU-LDYN</t>
  </si>
  <si>
    <t>FVR34UU-PDYN</t>
  </si>
  <si>
    <t>FVZ34UU-TDYS</t>
  </si>
  <si>
    <t>FVZ34UU-LDYS</t>
  </si>
  <si>
    <t>Axle layout</t>
  </si>
  <si>
    <t>4x2</t>
  </si>
  <si>
    <t>6x4</t>
  </si>
  <si>
    <t>4HK1-TCC</t>
  </si>
  <si>
    <t>4HK1-TCS</t>
  </si>
  <si>
    <t>6HK1-TCN</t>
  </si>
  <si>
    <t>6HK1-TCS</t>
  </si>
  <si>
    <t>Type</t>
  </si>
  <si>
    <t>Desiel 4 cylinder , Common Rail Turbocharged with  Intercooler</t>
  </si>
  <si>
    <t>Desiel 6 cylinder , Common Rail Turbocharged with  Intercooler</t>
  </si>
  <si>
    <t>Displacement(L)</t>
  </si>
  <si>
    <t>CLUTCH</t>
  </si>
  <si>
    <t>DRY SINGLE PLATE</t>
  </si>
  <si>
    <t>Diameter (mm/inch)</t>
  </si>
  <si>
    <t>350/14"</t>
  </si>
  <si>
    <t>380/15"</t>
  </si>
  <si>
    <t>Operation</t>
  </si>
  <si>
    <t>HYDRAULIC CONTROL</t>
  </si>
  <si>
    <t>TRANSMISSION</t>
  </si>
  <si>
    <t>Gear 1-6, reverse</t>
  </si>
  <si>
    <t>Gear 1-8, reverse, crawler</t>
  </si>
  <si>
    <t>SUSPENSION</t>
  </si>
  <si>
    <t>BRAKES</t>
  </si>
  <si>
    <t>System</t>
  </si>
  <si>
    <t>AOH</t>
  </si>
  <si>
    <t>FULL AIR</t>
  </si>
  <si>
    <t>Park Brake</t>
  </si>
  <si>
    <t xml:space="preserve">CENTER DRUM PARKING </t>
  </si>
  <si>
    <t>REAR WHEEL PARKING</t>
  </si>
  <si>
    <t>Front&amp; rear</t>
  </si>
  <si>
    <t>DRUM</t>
  </si>
  <si>
    <t>Auxiliary</t>
  </si>
  <si>
    <t>EXHAUST BRAKE</t>
  </si>
  <si>
    <t xml:space="preserve">Speed limiter </t>
  </si>
  <si>
    <t>80km/h</t>
  </si>
  <si>
    <t>STEERING</t>
  </si>
  <si>
    <t>POWER</t>
  </si>
  <si>
    <t>CAB</t>
  </si>
  <si>
    <t>Tilt Cabin construction</t>
  </si>
  <si>
    <t>Sleeper Cab</t>
  </si>
  <si>
    <t>Standard</t>
  </si>
  <si>
    <t>Windshield</t>
  </si>
  <si>
    <t>Laminated , Curved</t>
  </si>
  <si>
    <t>Seat belt</t>
  </si>
  <si>
    <t>3 point x 2 for driver &amp; Assistant, 2 Point x 1 for center seat</t>
  </si>
  <si>
    <t>Tyre Tubeless</t>
  </si>
  <si>
    <t xml:space="preserve">Tyre Size </t>
  </si>
  <si>
    <t>9.5R17.5</t>
  </si>
  <si>
    <t>11R22.5-16PR</t>
  </si>
  <si>
    <t>12.00R22.5</t>
  </si>
  <si>
    <t xml:space="preserve">Rim  Size </t>
  </si>
  <si>
    <t>17.5x6.00</t>
  </si>
  <si>
    <t>7.5x22.5</t>
  </si>
  <si>
    <t>8.25x22.5</t>
  </si>
  <si>
    <t>FUEL TANK Capacity (Litres)</t>
  </si>
  <si>
    <t>Battery</t>
  </si>
  <si>
    <t>12V-NS70X2</t>
  </si>
  <si>
    <t>DIMENSIONS (mm)</t>
  </si>
  <si>
    <t>OL – Overall Length</t>
  </si>
  <si>
    <t>OW – Overall Width</t>
  </si>
  <si>
    <t>OH – Overall Height</t>
  </si>
  <si>
    <t>WB – Wheelbase</t>
  </si>
  <si>
    <t>FOH – Front Overhang</t>
  </si>
  <si>
    <t>ROH – Rear Overhang</t>
  </si>
  <si>
    <t>BW – Rear Axle Width</t>
  </si>
  <si>
    <t>FT – Front Track</t>
  </si>
  <si>
    <t>RT – Rear Track</t>
  </si>
  <si>
    <t>EH – Chassis Rear Height at Axle</t>
  </si>
  <si>
    <t>CWF - Front Chassis Width</t>
  </si>
  <si>
    <t>CWR – Rear Chassis Width</t>
  </si>
  <si>
    <t>HH – Rear Ground Clearance</t>
  </si>
  <si>
    <t>CE – Cab to Chassis End</t>
  </si>
  <si>
    <t>CA – Cab to Axle</t>
  </si>
  <si>
    <t>WEIGHT (kg)</t>
  </si>
  <si>
    <t>Gross vehicle weights (GVW)</t>
  </si>
  <si>
    <t>Cab chassis mass</t>
  </si>
  <si>
    <t>Engine related parts replacement Interval for 4HK1 &amp; 6HK1 engine/Warranty</t>
  </si>
  <si>
    <t>Engine Oil and filter</t>
  </si>
  <si>
    <t>15,000 km</t>
  </si>
  <si>
    <t>10,000 km</t>
  </si>
  <si>
    <t>Fuel filter</t>
  </si>
  <si>
    <t xml:space="preserve">30,000 km </t>
  </si>
  <si>
    <t>20,000 km</t>
  </si>
  <si>
    <t>Engine Oil Separator</t>
  </si>
  <si>
    <t>12 months</t>
  </si>
  <si>
    <t xml:space="preserve">Air cleaner </t>
  </si>
  <si>
    <t>60,000 km</t>
  </si>
  <si>
    <t xml:space="preserve">40,000km </t>
  </si>
  <si>
    <t>Valve Clearance</t>
  </si>
  <si>
    <t>Warranty Cover</t>
  </si>
  <si>
    <t xml:space="preserve">1yr/Unlimited mileage </t>
  </si>
  <si>
    <t>ISUZU N-SERIES TRUCKS</t>
  </si>
  <si>
    <t>NLR77E</t>
  </si>
  <si>
    <t>NMR85H</t>
  </si>
  <si>
    <t>NPS81H</t>
  </si>
  <si>
    <t>Models</t>
  </si>
  <si>
    <t>NLR77U-EE1AYN</t>
  </si>
  <si>
    <t>NMR85U-HH5AY</t>
  </si>
  <si>
    <t>NQR81U-MN5VAY</t>
  </si>
  <si>
    <t>NQR81U-KN5VAY</t>
  </si>
  <si>
    <t>NPS81U-HJ5VAY</t>
  </si>
  <si>
    <t>4X4</t>
  </si>
  <si>
    <t>Rear tyre</t>
  </si>
  <si>
    <t xml:space="preserve">Single  </t>
  </si>
  <si>
    <t>Dual</t>
  </si>
  <si>
    <t>ENGINE Model</t>
  </si>
  <si>
    <t>4JH1-TC</t>
  </si>
  <si>
    <t>Max Output kW (hp) @ rpm</t>
  </si>
  <si>
    <t>77 (105)@ 3,200</t>
  </si>
  <si>
    <t>96(130) @ 2,800</t>
  </si>
  <si>
    <t>114(150) @ 2,600</t>
  </si>
  <si>
    <t>Max Torque Kgm (Nm) @ rpm</t>
  </si>
  <si>
    <t>23.5(230) @ 1,500-3,200</t>
  </si>
  <si>
    <t>33.7(330) @ 1,500-2,600</t>
  </si>
  <si>
    <t>41(402) @ 1,500-2,600</t>
  </si>
  <si>
    <t xml:space="preserve"> CLUTCH Type</t>
  </si>
  <si>
    <t>Single Dry Plate</t>
  </si>
  <si>
    <t>CLUTCH Diameter (mm/inch)</t>
  </si>
  <si>
    <t>300/12"</t>
  </si>
  <si>
    <t>325/13"</t>
  </si>
  <si>
    <t>Hydraulic Control</t>
  </si>
  <si>
    <t>Gera 1-5, Reverse</t>
  </si>
  <si>
    <t>Gera 1-6, Reverse</t>
  </si>
  <si>
    <t>BRAKES System</t>
  </si>
  <si>
    <t>Vaccum assited / Hydraulic dual circut</t>
  </si>
  <si>
    <t>Front &amp; Rear</t>
  </si>
  <si>
    <t xml:space="preserve">Drum </t>
  </si>
  <si>
    <t>Mechanical,at rear of transmission</t>
  </si>
  <si>
    <t>Exhaust Brake</t>
  </si>
  <si>
    <t>STEERING Operation</t>
  </si>
  <si>
    <t>Power</t>
  </si>
  <si>
    <t>Cabin Type</t>
  </si>
  <si>
    <t>Tubeless tyre</t>
  </si>
  <si>
    <t>225/70R15C</t>
  </si>
  <si>
    <t>7.00R16</t>
  </si>
  <si>
    <t>5.5x15</t>
  </si>
  <si>
    <t>6x16</t>
  </si>
  <si>
    <t>6.5x17.5</t>
  </si>
  <si>
    <t xml:space="preserve">FUEL TANK   </t>
  </si>
  <si>
    <t>Capacity (Litres)</t>
  </si>
  <si>
    <t>Fuel tank lock</t>
  </si>
  <si>
    <t>12V-N90</t>
  </si>
  <si>
    <t>EH – Chassis Rear End Height</t>
  </si>
  <si>
    <t xml:space="preserve"> Gross vehicle weight</t>
  </si>
  <si>
    <t>8 500</t>
  </si>
  <si>
    <t xml:space="preserve">0722-659568/0722490081 Mathew </t>
  </si>
  <si>
    <t>Athi river opposite portland. In between shell and mwetwe wa mawe.</t>
  </si>
  <si>
    <t xml:space="preserve">Virginia Nakhulo - 0725677934/Lillian Atieno-726535105/0705047545/0799347047  Mr Too </t>
  </si>
  <si>
    <t>8:00AM-12:00 NOON</t>
  </si>
  <si>
    <t>mmaluki@associated-motors.com</t>
  </si>
  <si>
    <t xml:space="preserve">NKR  </t>
  </si>
  <si>
    <t>2,771cc</t>
  </si>
  <si>
    <t>4,334cc</t>
  </si>
  <si>
    <t>4JB1</t>
  </si>
  <si>
    <t>4HF1-II</t>
  </si>
  <si>
    <t>4HF1</t>
  </si>
  <si>
    <t xml:space="preserve">Joseph Milgo 0721928049 </t>
  </si>
  <si>
    <t>Sub Category Name</t>
  </si>
  <si>
    <t>Level 1</t>
  </si>
  <si>
    <t>Level 2</t>
  </si>
  <si>
    <t>Level 3</t>
  </si>
  <si>
    <t>Customer Complaint</t>
  </si>
  <si>
    <t>Product Feedback/Complaint</t>
  </si>
  <si>
    <t>Julius Mwangi</t>
  </si>
  <si>
    <t>julius.mwangi@isuzu.co.ke</t>
  </si>
  <si>
    <t>Warranty</t>
  </si>
  <si>
    <t>Promotion</t>
  </si>
  <si>
    <t>Water tank Not Delivered</t>
  </si>
  <si>
    <t>Susan Ikanyi</t>
  </si>
  <si>
    <t>susan.wanjiru@isuzu.co.ke</t>
  </si>
  <si>
    <t>Roy Ashoya</t>
  </si>
  <si>
    <t>roy.ashoya@isuzu.co.ke</t>
  </si>
  <si>
    <t>Wanjohi Kangagi</t>
  </si>
  <si>
    <t>Service Contract</t>
  </si>
  <si>
    <t>Complaint</t>
  </si>
  <si>
    <t>David Kamuu</t>
  </si>
  <si>
    <t>david.kamuu@isuzu.co.ke</t>
  </si>
  <si>
    <t>Zachariah Karenge</t>
  </si>
  <si>
    <t>zacharia.karenge@isuzu.co.ke</t>
  </si>
  <si>
    <t>ACMG - Africa Commercial Motors Group Ltd Kericho</t>
  </si>
  <si>
    <t>Gabriel Langat</t>
  </si>
  <si>
    <t>Zubeyr Khan</t>
  </si>
  <si>
    <t>zubeyrkhan@outlook.com</t>
  </si>
  <si>
    <t xml:space="preserve">Loise N. Gichure </t>
  </si>
  <si>
    <t>loise.njeri@isuzu.co.ke</t>
  </si>
  <si>
    <t>ACMG - Africa Commercial Motors Group Ltd Kisii</t>
  </si>
  <si>
    <t>Eric Makori</t>
  </si>
  <si>
    <t>acmglkisii@gmail.com,info@acmgl.com,zubeyrkhan@outlook.com</t>
  </si>
  <si>
    <t>ACMG - Africa Commercial Motors Group Ltd Kisumu</t>
  </si>
  <si>
    <t>Jeremiah Okumu</t>
  </si>
  <si>
    <t>kisumuparts@gmail.com</t>
  </si>
  <si>
    <t>Vincent Ngetich</t>
  </si>
  <si>
    <t>vincentspares@gmail.com</t>
  </si>
  <si>
    <t>Makini Maluki</t>
  </si>
  <si>
    <t xml:space="preserve">HARRY NJENGA </t>
  </si>
  <si>
    <t xml:space="preserve">harry@cfg.co.ke </t>
  </si>
  <si>
    <t xml:space="preserve">RICHARD KAMAU  </t>
  </si>
  <si>
    <t xml:space="preserve">rkamau@cfgktl.co.ke </t>
  </si>
  <si>
    <t>carolyne@cfg.co.ke, nancy@cfg.co.ke</t>
  </si>
  <si>
    <t xml:space="preserve">KEVIN NJENGA </t>
  </si>
  <si>
    <t xml:space="preserve">kevin@cfg.co.ke </t>
  </si>
  <si>
    <t>Isuzu Kirinyaga Road</t>
  </si>
  <si>
    <t>Nancy Mora</t>
  </si>
  <si>
    <t>nancy.makori@isuzu.co.ke,kirinyagaroad@isuzu.co.ke</t>
  </si>
  <si>
    <t>kci-partsdept@kci.co.ke</t>
  </si>
  <si>
    <t>Amrit Sokhi</t>
  </si>
  <si>
    <t>specialproj.kci@gmail.com</t>
  </si>
  <si>
    <t xml:space="preserve">Robert Itunyo </t>
  </si>
  <si>
    <t>Mangu Auto and Hardware Limited - Nairobi</t>
  </si>
  <si>
    <t>sales@manguauto.com</t>
  </si>
  <si>
    <t>Sanghani Kanti</t>
  </si>
  <si>
    <t>kanti@ibsaghani.com</t>
  </si>
  <si>
    <t>AL MANSOUR TANZANIA</t>
  </si>
  <si>
    <t>parts_msa@ryce.co.ke</t>
  </si>
  <si>
    <t xml:space="preserve">Peter Mwondi </t>
  </si>
  <si>
    <t>peter.mwondi@tmd.co.ke</t>
  </si>
  <si>
    <t>Sylviah Omolloh</t>
  </si>
  <si>
    <t>kericho@acmgl.com, Info@acmgl.com</t>
  </si>
  <si>
    <t>Yvonne Mengo</t>
  </si>
  <si>
    <t>Info.isuzu@acmgl.com</t>
  </si>
  <si>
    <t>Mariam Saleh</t>
  </si>
  <si>
    <t>acmglkisumu@gmail.com, Info@acmgl.com</t>
  </si>
  <si>
    <t>acmglnakuru@gmail.com, info@acmgl.com</t>
  </si>
  <si>
    <t>Nancy Jelagat</t>
  </si>
  <si>
    <t>Fleet /Coporate Sales</t>
  </si>
  <si>
    <t>Joseph K. Mbae</t>
  </si>
  <si>
    <t>joseph.mbae@isuzu.co.ke,rose.mombo@isuzu.co.ke,kipkosgei.shollei@isuzu.co.ke</t>
  </si>
  <si>
    <t>Rose Mombo</t>
  </si>
  <si>
    <t>Government</t>
  </si>
  <si>
    <t>Mohamed Adan</t>
  </si>
  <si>
    <t>mohamed.adan@isuzu.co.ke, kipkosgei.shollei@isuzu.co.ke</t>
  </si>
  <si>
    <t>Heavy Commercial</t>
  </si>
  <si>
    <t>Stephen Keter</t>
  </si>
  <si>
    <t>stephen.keter@isuzu.co.ke</t>
  </si>
  <si>
    <t>sales_coordalpha@kci.co.ke,customer_relations@kci.co.ke</t>
  </si>
  <si>
    <t xml:space="preserve"> lucy.kivuva@ryce.co.ke</t>
  </si>
  <si>
    <t>Lorna Chepngeno</t>
  </si>
  <si>
    <t>kericho@acmgl.com, info@acmgl.com,zubeyrkhan@outlook.com</t>
  </si>
  <si>
    <t>kisumuservice@gmail.com, info@acmgl.com,zubeyrkhan@outlook.com</t>
  </si>
  <si>
    <t>service1@acmgl.com, info@acmgl.com,zubeyrkhan@outlook.com</t>
  </si>
  <si>
    <t>virginia@cfg.co.ke, nancy@cfg.co.ke</t>
  </si>
  <si>
    <t>martin@cfgktl.co.ke,tabitha@cfgktl.co.ke,nancy@cfg.co.ke</t>
  </si>
  <si>
    <t>services@cfg.co.ke, nancy@cfg.co.ke</t>
  </si>
  <si>
    <t>Isuzu EA Body Shop</t>
  </si>
  <si>
    <t xml:space="preserve">254721655959
</t>
  </si>
  <si>
    <t>Isuzu EA Heavy commercial</t>
  </si>
  <si>
    <t>Jascinta.magero@isuzu.co.ke,keraba.dhokare@isuzu.co.ke</t>
  </si>
  <si>
    <t>Isuzu EA Light commercial</t>
  </si>
  <si>
    <t>Isuzu EA Reception</t>
  </si>
  <si>
    <t>Joel Tugume</t>
  </si>
  <si>
    <t>joel_tugume@macuganda.com</t>
  </si>
  <si>
    <t xml:space="preserve">Amr Mostafa </t>
  </si>
  <si>
    <t>Amr_Mostafa@almansour.com.eg</t>
  </si>
  <si>
    <t>Njewa Automobile Service</t>
  </si>
  <si>
    <t>Paul Mburu Nyambura</t>
  </si>
  <si>
    <t>info@njewaautomobile.co.ke</t>
  </si>
  <si>
    <t>Mbuthia Moses</t>
  </si>
  <si>
    <t>mbuthiamoses@ymail.com</t>
  </si>
  <si>
    <t>Margaret Gitau</t>
  </si>
  <si>
    <t>Maggie_msa@ryce,workshop_msa@ryce.co.ke,lucy.kivuva@ryce.co.ke,ida@ryce.co.ke</t>
  </si>
  <si>
    <t>Dorcas Atieno</t>
  </si>
  <si>
    <t>dorcas@ryce.co.ke, workshop@ryce.co.ke</t>
  </si>
  <si>
    <t>Shadrack Muramba</t>
  </si>
  <si>
    <t>service@ryce.co.ke,workshop@ryce.co.ke,ida@ryce.co.ke,lucy.kivuva@ryce.co.ke</t>
  </si>
  <si>
    <t>Isuzu Corporate</t>
  </si>
  <si>
    <t>Linda Njiru</t>
  </si>
  <si>
    <t>Kevin Ochieng</t>
  </si>
  <si>
    <t>kevin.ochieng@isuzu.co.ke</t>
  </si>
  <si>
    <t>Marketing</t>
  </si>
  <si>
    <t>Procurement</t>
  </si>
  <si>
    <t>Job Khisa</t>
  </si>
  <si>
    <t>job.khisa@isuzu.co.ke</t>
  </si>
  <si>
    <t>Paul Wanjohi</t>
  </si>
  <si>
    <t>paul.wanjohi@isuzu.co.ke</t>
  </si>
  <si>
    <t xml:space="preserve">Charles K. Gathuthi </t>
  </si>
  <si>
    <t>charles.kariuki@isuzu.co.ke</t>
  </si>
  <si>
    <t xml:space="preserve">Justine Mwololo </t>
  </si>
  <si>
    <t>Suppliers Payment Enquiries</t>
  </si>
  <si>
    <t>Feedback</t>
  </si>
  <si>
    <t>New Service Contract Request</t>
  </si>
  <si>
    <t>Driver Training</t>
  </si>
  <si>
    <t>Humphreys Khaoya</t>
  </si>
  <si>
    <t>humphreys.khaoya@isuzu.co.ke</t>
  </si>
  <si>
    <t>Technical Training</t>
  </si>
  <si>
    <t>New Isuzu Mashinani Request</t>
  </si>
  <si>
    <t>Robert Ngaira</t>
  </si>
  <si>
    <t>Samson Karanja</t>
  </si>
  <si>
    <t>samson.karanja@isuzu.co.ke</t>
  </si>
  <si>
    <t>Maxit Loyalty Programme</t>
  </si>
  <si>
    <t>Points accumulation</t>
  </si>
  <si>
    <t>Peris Soi Temba</t>
  </si>
  <si>
    <t>Peris.temba@isuzu.co.ke</t>
  </si>
  <si>
    <t>Redemption</t>
  </si>
  <si>
    <t>Registration</t>
  </si>
  <si>
    <t>Others</t>
  </si>
  <si>
    <t>Recognition</t>
  </si>
  <si>
    <t>Service Van Booking</t>
  </si>
  <si>
    <t>Accident and Insurance</t>
  </si>
  <si>
    <t>New Vehicle Leasing request</t>
  </si>
  <si>
    <t>Service Related</t>
  </si>
  <si>
    <t>Nicholas Kirui</t>
  </si>
  <si>
    <t>Associated Motors Limited Nairobi</t>
  </si>
  <si>
    <t>Kenya Coach Industries Nairobi</t>
  </si>
  <si>
    <t xml:space="preserve">Bindu Sokhi </t>
  </si>
  <si>
    <t>bindusokhi@yahoo.co.uk</t>
  </si>
  <si>
    <t>Robert Itunyo</t>
  </si>
  <si>
    <t>Customer Feedback</t>
  </si>
  <si>
    <t xml:space="preserve"> Atlas Service Center</t>
  </si>
  <si>
    <t xml:space="preserve"> CFG - Central Farmers Garage</t>
  </si>
  <si>
    <t xml:space="preserve"> Introduction to Service Advisor - IEA</t>
  </si>
  <si>
    <t xml:space="preserve"> Isuzu East Africa Nairobi</t>
  </si>
  <si>
    <t xml:space="preserve"> Isuzu Mashinani</t>
  </si>
  <si>
    <t xml:space="preserve"> KCI - Kenya Coach Industries</t>
  </si>
  <si>
    <t xml:space="preserve"> MAC East Africa Ltd - Kampala</t>
  </si>
  <si>
    <t xml:space="preserve"> Merchandise request IEA</t>
  </si>
  <si>
    <t xml:space="preserve"> Ryce East Africa Ltd</t>
  </si>
  <si>
    <t>ida@ryce.co.ke, lucy.kivuva@ryce.co.ke</t>
  </si>
  <si>
    <t xml:space="preserve"> TMD- Thika Motor Dealers</t>
  </si>
  <si>
    <t>ivy.mworia@tmd.co.ke,njambi.kimiti@tmd.co.ke</t>
  </si>
  <si>
    <t>254722318270</t>
  </si>
  <si>
    <t>254720611540</t>
  </si>
  <si>
    <t>254722166445</t>
  </si>
  <si>
    <t>254722781053</t>
  </si>
  <si>
    <t>254721593930</t>
  </si>
  <si>
    <t>254722591119</t>
  </si>
  <si>
    <t>254722205399</t>
  </si>
  <si>
    <t>254723236878</t>
  </si>
  <si>
    <t>254722513020</t>
  </si>
  <si>
    <t>Thika Motor Dealers Athi River</t>
  </si>
  <si>
    <t>0780 600801/0754 700800</t>
  </si>
  <si>
    <t>FVR90L</t>
  </si>
  <si>
    <t>154(210) @ 2,600</t>
  </si>
  <si>
    <t>177 (240)@ 2,400</t>
  </si>
  <si>
    <t>72(705) @ 1,600</t>
  </si>
  <si>
    <t>(72)706 @ 1,450</t>
  </si>
  <si>
    <t>Pre-air cleaner &amp; high air intake pipe</t>
  </si>
  <si>
    <t>Fuel water sedimentors</t>
  </si>
  <si>
    <t>Heavy duty radiator</t>
  </si>
  <si>
    <t xml:space="preserve">Emission </t>
  </si>
  <si>
    <t>Euro II</t>
  </si>
  <si>
    <t>Type: Dry Single Plate
Operation: Hydraulic Control, Air Assist</t>
  </si>
  <si>
    <t>6 Speed</t>
  </si>
  <si>
    <t>9 Speed</t>
  </si>
  <si>
    <t>Front: Multi Leaf Spring Shock Absorbers - Double acting
 Rear: Multi Leaf Spring with Helper Spring</t>
  </si>
  <si>
    <t xml:space="preserve">Air Over Hydraulic Dual Circuit </t>
  </si>
  <si>
    <t>Full Air Dual Circuit, with air dryer and auto brake lining adjustment</t>
  </si>
  <si>
    <t xml:space="preserve">Center Drum Parking </t>
  </si>
  <si>
    <t>Wheel Parking Barke</t>
  </si>
  <si>
    <t>Front&amp; Rear</t>
  </si>
  <si>
    <t>Drum</t>
  </si>
  <si>
    <t>Tilt Cabin Construction</t>
  </si>
  <si>
    <t>4 point x 2 for driver &amp; Assistant, 2 Point x 1 for center seat</t>
  </si>
  <si>
    <t>8 point x 2 for driver &amp; Assistant, 2 Point x 1 for center seat</t>
  </si>
  <si>
    <t>AM-FM Radio</t>
  </si>
  <si>
    <t>WHEELS &amp; TYRES</t>
  </si>
  <si>
    <t>11R22.5-16PR Tubeless</t>
  </si>
  <si>
    <t>12.00R22.5 Tubeless</t>
  </si>
  <si>
    <t>FUEL TANK</t>
  </si>
  <si>
    <t>Final Drive Ratio (:1)</t>
  </si>
  <si>
    <t>WEIGHT &amp; DIMENSIONS</t>
  </si>
  <si>
    <t>Gross vehicle weights (GVW) (Kgs)</t>
  </si>
  <si>
    <t>Cab chassis mass (Kgs)</t>
  </si>
  <si>
    <t>Overall Length</t>
  </si>
  <si>
    <t>Overall Width</t>
  </si>
  <si>
    <t>Overall Height</t>
  </si>
  <si>
    <t xml:space="preserve"> Wheelbase</t>
  </si>
  <si>
    <t>Front Overhang</t>
  </si>
  <si>
    <t>Rear Overhang</t>
  </si>
  <si>
    <t>Rear Axle Width</t>
  </si>
  <si>
    <t>Front Track</t>
  </si>
  <si>
    <t>Rear Track</t>
  </si>
  <si>
    <t>Chassis Rear Height at Axle</t>
  </si>
  <si>
    <t>Front Chassis Width</t>
  </si>
  <si>
    <t>Rear Chassis Width</t>
  </si>
  <si>
    <t>Rear Ground Clearance</t>
  </si>
  <si>
    <t>Cab to Chassis End</t>
  </si>
  <si>
    <t>Cab to Axle</t>
  </si>
  <si>
    <t>0800 720 797  /0721 726654</t>
  </si>
  <si>
    <t xml:space="preserve">Parts- 0101271720
Sales-0782171721
Service-0782 171722 
</t>
  </si>
  <si>
    <t xml:space="preserve">713083556- Ruth ACMG Naks </t>
  </si>
  <si>
    <t xml:space="preserve">1. Dry lease: lease the asset from Isuzu East Africa
2. Wet lease in addition to rental charge, service and maintenance, insurance shall be part of the periodic payments to be made by the lessee. Fuel costs and driver in need be in both cases shall be catered for by the lessee.
</t>
  </si>
  <si>
    <t>Lonah Chepng'eno - 0718146501/0727215790 Robert - ACMG Kericho - Workshop</t>
  </si>
  <si>
    <t>2yr/100,000 km</t>
  </si>
  <si>
    <t xml:space="preserve">Felix Kangogo 740027772 
</t>
  </si>
  <si>
    <t>jefferson.kiteme@tmd.co.ke</t>
  </si>
  <si>
    <t xml:space="preserve">Jeff Kiteme- 745450663
</t>
  </si>
  <si>
    <t>Aloyce Juma</t>
  </si>
  <si>
    <t>Kinyanjui Ndonde</t>
  </si>
  <si>
    <t>Enterprise/Mombasa Road,</t>
  </si>
  <si>
    <t>Industrial Area</t>
  </si>
  <si>
    <t>P.O. Box 30527 – 00100,</t>
  </si>
  <si>
    <t>Nairobi, Kenya</t>
  </si>
  <si>
    <t>Tel: +254 703 013 111</t>
  </si>
  <si>
    <t>info.kenya@isuzu.co.ke</t>
  </si>
  <si>
    <t>www.isuzutrucks.co.ke</t>
  </si>
  <si>
    <t>OFFICIAL TRUCK BODY PRICE BULLETIN ( DOMESTIC )</t>
  </si>
  <si>
    <t>VALIDITY: 2022-2023</t>
  </si>
  <si>
    <t xml:space="preserve"> PRICE (KES - VAT INCLUSIVE) </t>
  </si>
  <si>
    <t>NLR FULLY ENCLOSED STEEL BODY(CORRUG/PLAIN)</t>
  </si>
  <si>
    <t>NLR FIXED HIGH SIDED STEEL BODY (CORRUG/PLAIN)</t>
  </si>
  <si>
    <t>NLR77E MILK TANKER 2,500L (Stainless Steel)</t>
  </si>
  <si>
    <t>NMR FULLY ENCLOSED STEEL BODY(CORRUG/PLAIN)</t>
  </si>
  <si>
    <t>NMR FIXED HIGH SIDED STEEL BODY(CORRUG/PLAIN)</t>
  </si>
  <si>
    <t>NMR DOUBLE DROPSIDE STEEL BODY(CORRUG/PLAIN)</t>
  </si>
  <si>
    <t>NMR LOW DROPSIDE STEEL BODY(CORRUG/PLAIN)</t>
  </si>
  <si>
    <t>NMR85H MILK TANKER 3,500L (Stainless Steel)</t>
  </si>
  <si>
    <t>NQR-K FULLY ENCLOSED STEEL BODY(CORRUG/PLAIN)</t>
  </si>
  <si>
    <t>NQR-K  FIXED HIGH SIDED STEEL BODY(CORRUG/PLAIN)</t>
  </si>
  <si>
    <t>NQR-K DOUBLE DROPSIDE STEEL BODY(CORRUG/PLAIN)</t>
  </si>
  <si>
    <t>NQR-K LOW DROPSIDE STEEL BODY(CORRUG/PLAIN)</t>
  </si>
  <si>
    <t>NQR-K TIPPER</t>
  </si>
  <si>
    <t>NQR81K WATER TANKER 5,000L (Mild Steel)</t>
  </si>
  <si>
    <t>NQR81K WATER TANKER 5,000L (Stainless Steel)</t>
  </si>
  <si>
    <t>NQR81K MILK TANKER 5,0000L (Stainless Steel)</t>
  </si>
  <si>
    <t>NQR81K FUEL TANKER 5,000L (Mild Steel)</t>
  </si>
  <si>
    <t>NPS81UH</t>
  </si>
  <si>
    <t>NPS CARGO CARRIER- KDF</t>
  </si>
  <si>
    <t>NQR81M FUEL TANKER 6,000L (Mild Steel)</t>
  </si>
  <si>
    <t>NQR81M MILK TANKER 6,000L (Stainless Steel)</t>
  </si>
  <si>
    <t>NQR81M WATER TANKER 6,000L (Mild Steel)</t>
  </si>
  <si>
    <t>NQR81M WATER TANKER 6,000L (Stainless Steel)</t>
  </si>
  <si>
    <t>FRR90N FUEL TANKER 8,500L (Mild Steel)</t>
  </si>
  <si>
    <t>FRR90N MILK TANKER 8,500L (Stainless Steel)</t>
  </si>
  <si>
    <t>FRR90N WATER TANKER 8,500L (Mild Steel)</t>
  </si>
  <si>
    <t>FRR90N WATER TANKER 8,500L (Stainless Steel)</t>
  </si>
  <si>
    <t>FVR90 FUEL TANKER 11,000L (Mild Steel)</t>
  </si>
  <si>
    <t>FVR90 MILK TANKER 11,000L (Stainless Steel)</t>
  </si>
  <si>
    <t>FVR90 WATER TANKER 11,000L (Mild Steel)</t>
  </si>
  <si>
    <t>FVR90 WATER TANKER 11,0000L (Stainless Steel)</t>
  </si>
  <si>
    <t>FTS34L</t>
  </si>
  <si>
    <t>FTS TROOP CARRIER -KDF</t>
  </si>
  <si>
    <t>FTS TROOP CARRIER-KNPS</t>
  </si>
  <si>
    <t>FTS34L WATER TANKER 7,500L (Mild Steel)</t>
  </si>
  <si>
    <t>FTS34L WATER TANKER 7,500L (Stainless Steel)</t>
  </si>
  <si>
    <t>FTS34L FUEL TANKER 7,500L (Mild Steel)</t>
  </si>
  <si>
    <t>FTS34L MILK TANKER 7,500L (Stainless Steel)</t>
  </si>
  <si>
    <t>FVR FULLY ENCLOSED STEEL BODY(CORRUG/PLAIN)</t>
  </si>
  <si>
    <t>FVR FIXED HIGH SIDED STEEL BODY(CORRUG/PLAIN)</t>
  </si>
  <si>
    <t>FVR DOUBLE DROPSIDE STEEL BODY(CORRUG/PLAIN)</t>
  </si>
  <si>
    <t>FVR LOW DROPSIDE STEEL BODY(CORRUG/PLAIN)</t>
  </si>
  <si>
    <t>FVR DOUBLE DROPSIDE STEEL BODY(SAND HARVESTER)</t>
  </si>
  <si>
    <t>FVR LOW DROPSIDE STEEL BODY(SAND HARVESTER)</t>
  </si>
  <si>
    <t>FVR34P MILK TANKER 12,000L (Stainless Steel)</t>
  </si>
  <si>
    <t>FVR34P WATER TANKER 12,000L (Mild Steel)</t>
  </si>
  <si>
    <t>FVR34P WATER TANKER 12,000L (Stainless Steel)</t>
  </si>
  <si>
    <t>FVR34P FUEL TANKER 12,000L (Mild Steel)</t>
  </si>
  <si>
    <t>FVZ34T</t>
  </si>
  <si>
    <t>FVZ FULLY ENCLOSED STEEL BODY(CORRUG/PLAIN)</t>
  </si>
  <si>
    <t>FVZ FIXED HIGH SIDED STEEL BODY(CORRUG/PLAIN)</t>
  </si>
  <si>
    <t>FVZ DOUBLE DROPSIDE STEEL BODY(CORRUG/PLAIN)</t>
  </si>
  <si>
    <t>FVZ LOW DROPSIDE STEEL BODY(CORRUG/PLAIN)</t>
  </si>
  <si>
    <t>FVZ DOUBLE DROPSIDE STEEL BODY(SAND HARVESTER)</t>
  </si>
  <si>
    <t>FVZ LOW DROPSIDE STEEL BODY(SAND HARVESTER)</t>
  </si>
  <si>
    <t>FVZ TIPPER (15CM/12CM) - WITH FRONT TIPPING KIT (Provided by IEA)</t>
  </si>
  <si>
    <t>FVZ TIPPER (15CM/12CM) - WITH UNDERBODY TIPPING KIT (Provided by IEA)</t>
  </si>
  <si>
    <t>FVZ34T FUEL TANKER 16,000L (Mild Steel)</t>
  </si>
  <si>
    <t>FVZ34T MILK TANKER 16,000L (Stainless Steel)</t>
  </si>
  <si>
    <t>FVZ34T WATER TANKER 16,000L (Mild Steel)</t>
  </si>
  <si>
    <t>FVZ34T WATER TANKER 16,000L (Stainless Steel)</t>
  </si>
  <si>
    <t>TF NATION BODY</t>
  </si>
  <si>
    <t>TF  STEEL BODY (CORRUG/PLAIN/WIREMESH)</t>
  </si>
  <si>
    <t>TF MATATU BODY</t>
  </si>
  <si>
    <t>NQR81M FULLY ENCLOSED STEEL BODY(CORRUG/PLAIN)</t>
  </si>
  <si>
    <t>NQR81M FIXED HIGH SIDED STEEL BODY(CORRUG/PLAIN)</t>
  </si>
  <si>
    <t>NQR81M DOUBLE DROPSIDE STEEL BODY(CORRUG/PLAIN)</t>
  </si>
  <si>
    <t>NQR81M LOW DROPSIDE STEEL BODY(CORRUG/PLAIN)</t>
  </si>
  <si>
    <t>FRR90N FULLY ENCLOSED STEEL BODY(CORRUG/PLAIN)</t>
  </si>
  <si>
    <t>FRR90N  FIXED HIGH SIDED STEEL BODY(CORRUG/PLAIN)</t>
  </si>
  <si>
    <t>FRR90N DOUBLE DROPSIDE STEEL BODY(CORRUG/PLAIN)</t>
  </si>
  <si>
    <t>FRR90N  LOW DROPSIDE STEEL BODY(CORRUG/PLAIN)</t>
  </si>
  <si>
    <t>FVR90L FULLY ENCLOSED STEEL BODY(CORRUG/PLAIN)</t>
  </si>
  <si>
    <t>FVR90L FIXED HIGH SIDED STEEL BODY(CORRUG/PLAIN)</t>
  </si>
  <si>
    <t>FVR90L DOUBLE DROPSIDE STEEL BODY(CORRUG/PLAIN)</t>
  </si>
  <si>
    <t>FVR90L LOW DROPSIDE STEEL BODY(CORRUG/PLAIN)</t>
  </si>
  <si>
    <t>FVR90L DOUBLE DROPSIDE STEEL BODY(SAND HARVESTER)</t>
  </si>
  <si>
    <t>FVR90L LOW DROPSIDE STEEL BODY(SAND HARVESTER)</t>
  </si>
  <si>
    <t xml:space="preserve">FVR90L </t>
  </si>
  <si>
    <t xml:space="preserve">FVR90L TIPPER </t>
  </si>
  <si>
    <r>
      <rPr>
        <b/>
        <sz val="12"/>
        <color theme="1"/>
        <rFont val="Calibri"/>
        <family val="2"/>
        <scheme val="minor"/>
      </rPr>
      <t>Makupa RD (MOMBASA) Next to best dealers enterprise LTD</t>
    </r>
    <r>
      <rPr>
        <b/>
        <sz val="11"/>
        <color theme="1"/>
        <rFont val="Calibri"/>
        <family val="2"/>
        <scheme val="minor"/>
      </rPr>
      <t xml:space="preserve"> </t>
    </r>
    <r>
      <rPr>
        <sz val="11"/>
        <color theme="1"/>
        <rFont val="Calibri"/>
        <family val="2"/>
        <scheme val="minor"/>
      </rPr>
      <t xml:space="preserve">-  Next to Gulf African Bank </t>
    </r>
  </si>
  <si>
    <r>
      <rPr>
        <b/>
        <sz val="12"/>
        <color theme="1"/>
        <rFont val="Calibri"/>
        <family val="2"/>
        <scheme val="minor"/>
      </rPr>
      <t>Off Enterprise Road-</t>
    </r>
    <r>
      <rPr>
        <sz val="11"/>
        <color theme="1"/>
        <rFont val="Calibri"/>
        <family val="2"/>
        <scheme val="minor"/>
      </rPr>
      <t xml:space="preserve"> Road A - Next To Ailpine Coolers</t>
    </r>
  </si>
  <si>
    <r>
      <t>Gilgil Rd through</t>
    </r>
    <r>
      <rPr>
        <b/>
        <sz val="12"/>
        <color theme="1"/>
        <rFont val="Calibri"/>
        <family val="2"/>
        <scheme val="minor"/>
      </rPr>
      <t xml:space="preserve"> Enterprise Rd</t>
    </r>
    <r>
      <rPr>
        <sz val="11"/>
        <color theme="1"/>
        <rFont val="Calibri"/>
        <family val="2"/>
        <scheme val="minor"/>
      </rPr>
      <t xml:space="preserve"> - Next to Ace Auto Center</t>
    </r>
  </si>
  <si>
    <r>
      <rPr>
        <b/>
        <sz val="12"/>
        <color theme="1"/>
        <rFont val="Calibri"/>
        <family val="2"/>
        <scheme val="minor"/>
      </rPr>
      <t>Off Enterprise Road-</t>
    </r>
    <r>
      <rPr>
        <sz val="11"/>
        <color theme="1"/>
        <rFont val="Calibri"/>
        <family val="2"/>
        <scheme val="minor"/>
      </rPr>
      <t xml:space="preserve"> Kampala Rd </t>
    </r>
  </si>
  <si>
    <r>
      <t>National Park East Gate Road,</t>
    </r>
    <r>
      <rPr>
        <b/>
        <sz val="14"/>
        <color theme="1"/>
        <rFont val="Calibri"/>
        <family val="2"/>
        <scheme val="minor"/>
      </rPr>
      <t>Mombasa Road</t>
    </r>
    <r>
      <rPr>
        <sz val="11"/>
        <color theme="1"/>
        <rFont val="Calibri"/>
        <family val="2"/>
        <scheme val="minor"/>
      </rPr>
      <t xml:space="preserve">  - Opp Sammer Business Park.</t>
    </r>
  </si>
  <si>
    <r>
      <rPr>
        <b/>
        <sz val="12"/>
        <color theme="1"/>
        <rFont val="Calibri"/>
        <family val="2"/>
        <scheme val="minor"/>
      </rPr>
      <t>Off Mombasa Road</t>
    </r>
    <r>
      <rPr>
        <sz val="11"/>
        <color theme="1"/>
        <rFont val="Calibri"/>
        <family val="2"/>
        <scheme val="minor"/>
      </rPr>
      <t xml:space="preserve"> / </t>
    </r>
    <r>
      <rPr>
        <b/>
        <sz val="12"/>
        <color theme="1"/>
        <rFont val="Calibri"/>
        <family val="2"/>
        <scheme val="minor"/>
      </rPr>
      <t>Enterprise Road</t>
    </r>
  </si>
  <si>
    <r>
      <rPr>
        <b/>
        <sz val="12"/>
        <color rgb="FF000000"/>
        <rFont val="Calibri"/>
        <family val="2"/>
        <scheme val="minor"/>
      </rPr>
      <t xml:space="preserve">Mombasa Road </t>
    </r>
    <r>
      <rPr>
        <sz val="11"/>
        <color rgb="FF000000"/>
        <rFont val="Calibri"/>
        <family val="2"/>
        <scheme val="minor"/>
      </rPr>
      <t>Next to Plaza 2000</t>
    </r>
  </si>
  <si>
    <r>
      <t>General Mathenge Drive</t>
    </r>
    <r>
      <rPr>
        <b/>
        <sz val="12"/>
        <color rgb="FF000000"/>
        <rFont val="Calibri"/>
        <family val="2"/>
        <scheme val="minor"/>
      </rPr>
      <t xml:space="preserve"> westland</t>
    </r>
  </si>
  <si>
    <r>
      <rPr>
        <b/>
        <sz val="12"/>
        <color rgb="FF000000"/>
        <rFont val="Calibri"/>
        <family val="2"/>
        <scheme val="minor"/>
      </rPr>
      <t xml:space="preserve">Ngong Road </t>
    </r>
    <r>
      <rPr>
        <sz val="11"/>
        <color rgb="FF000000"/>
        <rFont val="Calibri"/>
        <family val="2"/>
        <scheme val="minor"/>
      </rPr>
      <t xml:space="preserve">Next To St.Hannah's school Adams </t>
    </r>
  </si>
  <si>
    <r>
      <rPr>
        <b/>
        <sz val="12"/>
        <color rgb="FF000000"/>
        <rFont val="Calibri"/>
        <family val="2"/>
        <scheme val="minor"/>
      </rPr>
      <t xml:space="preserve">Limuru Road </t>
    </r>
    <r>
      <rPr>
        <sz val="11"/>
        <color rgb="FF000000"/>
        <rFont val="Calibri"/>
        <family val="2"/>
        <scheme val="minor"/>
      </rPr>
      <t>Next to mount Kenya University</t>
    </r>
    <r>
      <rPr>
        <b/>
        <sz val="12"/>
        <color rgb="FF000000"/>
        <rFont val="Calibri"/>
        <family val="2"/>
        <scheme val="minor"/>
      </rPr>
      <t xml:space="preserve"> NGARA</t>
    </r>
  </si>
  <si>
    <r>
      <t xml:space="preserve">Mega Mall, </t>
    </r>
    <r>
      <rPr>
        <b/>
        <sz val="12"/>
        <color rgb="FF333333"/>
        <rFont val="Calibri"/>
        <family val="2"/>
        <scheme val="minor"/>
      </rPr>
      <t>Kakamega</t>
    </r>
    <r>
      <rPr>
        <sz val="10"/>
        <color rgb="FF333333"/>
        <rFont val="Calibri"/>
        <family val="2"/>
        <scheme val="minor"/>
      </rPr>
      <t xml:space="preserve"> - Next To Tuskys Supermarket</t>
    </r>
  </si>
  <si>
    <r>
      <rPr>
        <b/>
        <sz val="12"/>
        <color rgb="FF333333"/>
        <rFont val="Calibri"/>
        <family val="2"/>
        <scheme val="minor"/>
      </rPr>
      <t xml:space="preserve">Kisii-Kisumu </t>
    </r>
    <r>
      <rPr>
        <sz val="10"/>
        <color rgb="FF333333"/>
        <rFont val="Calibri"/>
        <family val="2"/>
        <scheme val="minor"/>
      </rPr>
      <t>Highway Next To Diamond Bank</t>
    </r>
  </si>
  <si>
    <r>
      <t> </t>
    </r>
    <r>
      <rPr>
        <sz val="12"/>
        <color rgb="FF222222"/>
        <rFont val="Calibri"/>
        <family val="2"/>
        <scheme val="minor"/>
      </rPr>
      <t>Lusaka Rd, Nairobi- 0742376306</t>
    </r>
  </si>
  <si>
    <r>
      <t>1.</t>
    </r>
    <r>
      <rPr>
        <sz val="7"/>
        <color theme="1"/>
        <rFont val="Calibri"/>
        <family val="2"/>
        <scheme val="minor"/>
      </rPr>
      <t xml:space="preserve">       </t>
    </r>
    <r>
      <rPr>
        <sz val="11"/>
        <color theme="1"/>
        <rFont val="Calibri"/>
        <family val="2"/>
        <scheme val="minor"/>
      </rPr>
      <t>An application letter stating the proposed site.</t>
    </r>
  </si>
  <si>
    <r>
      <t>2.</t>
    </r>
    <r>
      <rPr>
        <sz val="7"/>
        <color theme="1"/>
        <rFont val="Calibri"/>
        <family val="2"/>
        <scheme val="minor"/>
      </rPr>
      <t xml:space="preserve">       </t>
    </r>
    <r>
      <rPr>
        <sz val="11"/>
        <color theme="1"/>
        <rFont val="Calibri"/>
        <family val="2"/>
        <scheme val="minor"/>
      </rPr>
      <t xml:space="preserve">Certificate of registration/ incorporation </t>
    </r>
  </si>
  <si>
    <r>
      <t>3.</t>
    </r>
    <r>
      <rPr>
        <sz val="7"/>
        <color theme="1"/>
        <rFont val="Calibri"/>
        <family val="2"/>
        <scheme val="minor"/>
      </rPr>
      <t xml:space="preserve">       </t>
    </r>
    <r>
      <rPr>
        <sz val="11"/>
        <color theme="1"/>
        <rFont val="Calibri"/>
        <family val="2"/>
        <scheme val="minor"/>
      </rPr>
      <t xml:space="preserve">KRA pin certificate of company/Sacco.  </t>
    </r>
  </si>
  <si>
    <r>
      <t>4.</t>
    </r>
    <r>
      <rPr>
        <sz val="7"/>
        <color theme="1"/>
        <rFont val="Calibri"/>
        <family val="2"/>
        <scheme val="minor"/>
      </rPr>
      <t xml:space="preserve">       </t>
    </r>
    <r>
      <rPr>
        <sz val="11"/>
        <color theme="1"/>
        <rFont val="Calibri"/>
        <family val="2"/>
        <scheme val="minor"/>
      </rPr>
      <t xml:space="preserve">KRA Tax compliance certificate of the company/Sacco. </t>
    </r>
  </si>
  <si>
    <r>
      <t>5.</t>
    </r>
    <r>
      <rPr>
        <sz val="7"/>
        <color theme="1"/>
        <rFont val="Calibri"/>
        <family val="2"/>
        <scheme val="minor"/>
      </rPr>
      <t xml:space="preserve">       </t>
    </r>
    <r>
      <rPr>
        <sz val="11"/>
        <color theme="1"/>
        <rFont val="Calibri"/>
        <family val="2"/>
        <scheme val="minor"/>
      </rPr>
      <t xml:space="preserve">Access to Government Procurement Opportunities (AGPO) certificate* added advantage </t>
    </r>
  </si>
  <si>
    <r>
      <t>6.</t>
    </r>
    <r>
      <rPr>
        <sz val="7"/>
        <color theme="1"/>
        <rFont val="Calibri"/>
        <family val="2"/>
        <scheme val="minor"/>
      </rPr>
      <t xml:space="preserve">       </t>
    </r>
    <r>
      <rPr>
        <sz val="11"/>
        <color theme="1"/>
        <rFont val="Calibri"/>
        <family val="2"/>
        <scheme val="minor"/>
      </rPr>
      <t xml:space="preserve">Company directors of Sacco Officials copies of: I.D and KRA pin certificate. </t>
    </r>
  </si>
  <si>
    <r>
      <t>7.</t>
    </r>
    <r>
      <rPr>
        <sz val="7"/>
        <color theme="1"/>
        <rFont val="Calibri"/>
        <family val="2"/>
        <scheme val="minor"/>
      </rPr>
      <t xml:space="preserve">       </t>
    </r>
    <r>
      <rPr>
        <sz val="11"/>
        <color theme="1"/>
        <rFont val="Calibri"/>
        <family val="2"/>
        <scheme val="minor"/>
      </rPr>
      <t xml:space="preserve">Articles of association/constitution </t>
    </r>
  </si>
  <si>
    <r>
      <t>8.</t>
    </r>
    <r>
      <rPr>
        <sz val="7"/>
        <color theme="1"/>
        <rFont val="Calibri"/>
        <family val="2"/>
        <scheme val="minor"/>
      </rPr>
      <t xml:space="preserve">       </t>
    </r>
    <r>
      <rPr>
        <sz val="11"/>
        <color theme="1"/>
        <rFont val="Calibri"/>
        <family val="2"/>
        <scheme val="minor"/>
      </rPr>
      <t>Minimum order of KES. 500,000</t>
    </r>
  </si>
  <si>
    <r>
      <t>·</t>
    </r>
    <r>
      <rPr>
        <sz val="7"/>
        <color theme="1"/>
        <rFont val="Calibri"/>
        <family val="2"/>
        <scheme val="minor"/>
      </rPr>
      <t xml:space="preserve">         </t>
    </r>
    <r>
      <rPr>
        <sz val="11"/>
        <color theme="1"/>
        <rFont val="Calibri"/>
        <family val="2"/>
        <scheme val="minor"/>
      </rPr>
      <t>High ride; high ground clearance</t>
    </r>
  </si>
  <si>
    <r>
      <t>·</t>
    </r>
    <r>
      <rPr>
        <sz val="7"/>
        <color theme="1"/>
        <rFont val="Calibri"/>
        <family val="2"/>
        <scheme val="minor"/>
      </rPr>
      <t xml:space="preserve">         </t>
    </r>
    <r>
      <rPr>
        <sz val="11"/>
        <color theme="1"/>
        <rFont val="Calibri"/>
        <family val="2"/>
        <scheme val="minor"/>
      </rPr>
      <t>Sports light utility to help in lighting during the day</t>
    </r>
  </si>
  <si>
    <r>
      <t>·</t>
    </r>
    <r>
      <rPr>
        <sz val="7"/>
        <color theme="1"/>
        <rFont val="Calibri"/>
        <family val="2"/>
        <scheme val="minor"/>
      </rPr>
      <t xml:space="preserve">         </t>
    </r>
    <r>
      <rPr>
        <sz val="11"/>
        <color theme="1"/>
        <rFont val="Calibri"/>
        <family val="2"/>
        <scheme val="minor"/>
      </rPr>
      <t>Accessorized; leather seats, 8 speakers + radio, 2 airbags</t>
    </r>
  </si>
  <si>
    <r>
      <t>·</t>
    </r>
    <r>
      <rPr>
        <sz val="7"/>
        <color theme="1"/>
        <rFont val="Calibri"/>
        <family val="2"/>
        <scheme val="minor"/>
      </rPr>
      <t xml:space="preserve">         </t>
    </r>
    <r>
      <rPr>
        <sz val="11"/>
        <color theme="1"/>
        <rFont val="Calibri"/>
        <family val="2"/>
        <scheme val="minor"/>
      </rPr>
      <t>Infotainment</t>
    </r>
  </si>
  <si>
    <r>
      <t>·</t>
    </r>
    <r>
      <rPr>
        <sz val="7"/>
        <color theme="1"/>
        <rFont val="Calibri"/>
        <family val="2"/>
        <scheme val="minor"/>
      </rPr>
      <t xml:space="preserve">         </t>
    </r>
    <r>
      <rPr>
        <sz val="11"/>
        <color theme="1"/>
        <rFont val="Calibri"/>
        <family val="2"/>
        <scheme val="minor"/>
      </rPr>
      <t>Rear camera</t>
    </r>
  </si>
  <si>
    <r>
      <t>·</t>
    </r>
    <r>
      <rPr>
        <sz val="7"/>
        <color theme="1"/>
        <rFont val="Calibri"/>
        <family val="2"/>
        <scheme val="minor"/>
      </rPr>
      <t xml:space="preserve">         </t>
    </r>
    <r>
      <rPr>
        <sz val="11"/>
        <color theme="1"/>
        <rFont val="Calibri"/>
        <family val="2"/>
        <scheme val="minor"/>
      </rPr>
      <t>Auto cruise control system</t>
    </r>
  </si>
  <si>
    <r>
      <t>·</t>
    </r>
    <r>
      <rPr>
        <sz val="7"/>
        <color theme="1"/>
        <rFont val="Calibri"/>
        <family val="2"/>
        <scheme val="minor"/>
      </rPr>
      <t xml:space="preserve">         </t>
    </r>
    <r>
      <rPr>
        <sz val="11"/>
        <color theme="1"/>
        <rFont val="Calibri"/>
        <family val="2"/>
        <scheme val="minor"/>
      </rPr>
      <t>Baby seats can be fitted</t>
    </r>
  </si>
  <si>
    <r>
      <t>·</t>
    </r>
    <r>
      <rPr>
        <sz val="7"/>
        <color theme="1"/>
        <rFont val="Calibri"/>
        <family val="2"/>
        <scheme val="minor"/>
      </rPr>
      <t xml:space="preserve">         </t>
    </r>
    <r>
      <rPr>
        <sz val="11"/>
        <color theme="1"/>
        <rFont val="Calibri"/>
        <family val="2"/>
        <scheme val="minor"/>
      </rPr>
      <t>4*4</t>
    </r>
  </si>
  <si>
    <r>
      <t>·</t>
    </r>
    <r>
      <rPr>
        <sz val="7"/>
        <color theme="1"/>
        <rFont val="Calibri"/>
        <family val="2"/>
        <scheme val="minor"/>
      </rPr>
      <t xml:space="preserve">         </t>
    </r>
    <r>
      <rPr>
        <sz val="11"/>
        <color theme="1"/>
        <rFont val="Calibri"/>
        <family val="2"/>
        <scheme val="minor"/>
      </rPr>
      <t>7 seater</t>
    </r>
  </si>
  <si>
    <r>
      <t>·</t>
    </r>
    <r>
      <rPr>
        <sz val="7"/>
        <color theme="1"/>
        <rFont val="Calibri"/>
        <family val="2"/>
        <scheme val="minor"/>
      </rPr>
      <t xml:space="preserve">         </t>
    </r>
    <r>
      <rPr>
        <sz val="11"/>
        <color theme="1"/>
        <rFont val="Calibri"/>
        <family val="2"/>
        <scheme val="minor"/>
      </rPr>
      <t>Outstanding muscular &amp; aggressive styling</t>
    </r>
  </si>
  <si>
    <r>
      <t>·</t>
    </r>
    <r>
      <rPr>
        <sz val="7"/>
        <color theme="1"/>
        <rFont val="Calibri"/>
        <family val="2"/>
        <scheme val="minor"/>
      </rPr>
      <t xml:space="preserve">         </t>
    </r>
    <r>
      <rPr>
        <sz val="11"/>
        <color theme="1"/>
        <rFont val="Calibri"/>
        <family val="2"/>
        <scheme val="minor"/>
      </rPr>
      <t>Highest ground clearance</t>
    </r>
  </si>
  <si>
    <r>
      <t>·</t>
    </r>
    <r>
      <rPr>
        <sz val="7"/>
        <color theme="1"/>
        <rFont val="Calibri"/>
        <family val="2"/>
        <scheme val="minor"/>
      </rPr>
      <t xml:space="preserve">         </t>
    </r>
    <r>
      <rPr>
        <sz val="11"/>
        <color theme="1"/>
        <rFont val="Calibri"/>
        <family val="2"/>
        <scheme val="minor"/>
      </rPr>
      <t>Largest single cab cargo box in its class</t>
    </r>
  </si>
  <si>
    <r>
      <t>·</t>
    </r>
    <r>
      <rPr>
        <sz val="7"/>
        <color theme="1"/>
        <rFont val="Calibri"/>
        <family val="2"/>
        <scheme val="minor"/>
      </rPr>
      <t xml:space="preserve">         </t>
    </r>
    <r>
      <rPr>
        <sz val="11"/>
        <color theme="1"/>
        <rFont val="Calibri"/>
        <family val="2"/>
        <scheme val="minor"/>
      </rPr>
      <t>Shift on the fly rotary actuator Control(4 WD)</t>
    </r>
  </si>
  <si>
    <r>
      <t>·</t>
    </r>
    <r>
      <rPr>
        <sz val="7"/>
        <color theme="1"/>
        <rFont val="Calibri"/>
        <family val="2"/>
        <scheme val="minor"/>
      </rPr>
      <t xml:space="preserve">         </t>
    </r>
    <r>
      <rPr>
        <sz val="11"/>
        <color theme="1"/>
        <rFont val="Calibri"/>
        <family val="2"/>
        <scheme val="minor"/>
      </rPr>
      <t>Crumple zones(absorbs the main force of impact in case of accident)</t>
    </r>
  </si>
  <si>
    <r>
      <t>·</t>
    </r>
    <r>
      <rPr>
        <sz val="7"/>
        <color theme="1"/>
        <rFont val="Calibri"/>
        <family val="2"/>
        <scheme val="minor"/>
      </rPr>
      <t xml:space="preserve">         </t>
    </r>
    <r>
      <rPr>
        <sz val="11"/>
        <color theme="1"/>
        <rFont val="Calibri"/>
        <family val="2"/>
        <scheme val="minor"/>
      </rPr>
      <t>Side door beams(protect the passage from side impact in case of accident)</t>
    </r>
  </si>
  <si>
    <r>
      <t>·</t>
    </r>
    <r>
      <rPr>
        <sz val="7"/>
        <color theme="1"/>
        <rFont val="Calibri"/>
        <family val="2"/>
        <scheme val="minor"/>
      </rPr>
      <t xml:space="preserve">         </t>
    </r>
    <r>
      <rPr>
        <sz val="11"/>
        <color theme="1"/>
        <rFont val="Calibri"/>
        <family val="2"/>
        <scheme val="minor"/>
      </rPr>
      <t>Largest double cab cargo box in its class</t>
    </r>
  </si>
  <si>
    <r>
      <t>·</t>
    </r>
    <r>
      <rPr>
        <sz val="7"/>
        <color theme="1"/>
        <rFont val="Calibri"/>
        <family val="2"/>
        <scheme val="minor"/>
      </rPr>
      <t xml:space="preserve">         </t>
    </r>
    <r>
      <rPr>
        <sz val="11"/>
        <color theme="1"/>
        <rFont val="Calibri"/>
        <family val="2"/>
        <scheme val="minor"/>
      </rPr>
      <t>Crumple zones</t>
    </r>
  </si>
  <si>
    <r>
      <t>·</t>
    </r>
    <r>
      <rPr>
        <sz val="7"/>
        <color theme="1"/>
        <rFont val="Calibri"/>
        <family val="2"/>
        <scheme val="minor"/>
      </rPr>
      <t xml:space="preserve">         </t>
    </r>
    <r>
      <rPr>
        <sz val="11"/>
        <color theme="1"/>
        <rFont val="Calibri"/>
        <family val="2"/>
        <scheme val="minor"/>
      </rPr>
      <t>Side door beams</t>
    </r>
  </si>
  <si>
    <r>
      <t>·</t>
    </r>
    <r>
      <rPr>
        <sz val="7"/>
        <color theme="1"/>
        <rFont val="Calibri"/>
        <family val="2"/>
        <scheme val="minor"/>
      </rPr>
      <t xml:space="preserve">         </t>
    </r>
    <r>
      <rPr>
        <sz val="11"/>
        <color theme="1"/>
        <rFont val="Calibri"/>
        <family val="2"/>
        <scheme val="minor"/>
      </rPr>
      <t>1 year unlimited mileage</t>
    </r>
  </si>
  <si>
    <r>
      <t>·</t>
    </r>
    <r>
      <rPr>
        <sz val="7"/>
        <color theme="1"/>
        <rFont val="Calibri"/>
        <family val="2"/>
        <scheme val="minor"/>
      </rPr>
      <t xml:space="preserve">         </t>
    </r>
    <r>
      <rPr>
        <sz val="11"/>
        <color theme="1"/>
        <rFont val="Calibri"/>
        <family val="2"/>
        <scheme val="minor"/>
      </rPr>
      <t>4*2 light duty trucks with forward control chassis cabins</t>
    </r>
  </si>
  <si>
    <r>
      <t>·</t>
    </r>
    <r>
      <rPr>
        <sz val="7"/>
        <color theme="1"/>
        <rFont val="Calibri"/>
        <family val="2"/>
        <scheme val="minor"/>
      </rPr>
      <t xml:space="preserve">         </t>
    </r>
    <r>
      <rPr>
        <sz val="11"/>
        <color theme="1"/>
        <rFont val="Calibri"/>
        <family val="2"/>
        <scheme val="minor"/>
      </rPr>
      <t>The cabins are the monocoque tilt type with laminated windscreens</t>
    </r>
  </si>
  <si>
    <r>
      <t>·</t>
    </r>
    <r>
      <rPr>
        <sz val="7"/>
        <color theme="1"/>
        <rFont val="Calibri"/>
        <family val="2"/>
        <scheme val="minor"/>
      </rPr>
      <t xml:space="preserve">         </t>
    </r>
    <r>
      <rPr>
        <sz val="11"/>
        <color theme="1"/>
        <rFont val="Calibri"/>
        <family val="2"/>
        <scheme val="minor"/>
      </rPr>
      <t>The cabin can accommodate 2 people</t>
    </r>
  </si>
  <si>
    <r>
      <t>·</t>
    </r>
    <r>
      <rPr>
        <sz val="7"/>
        <color theme="1"/>
        <rFont val="Calibri"/>
        <family val="2"/>
        <scheme val="minor"/>
      </rPr>
      <t xml:space="preserve">         </t>
    </r>
    <r>
      <rPr>
        <sz val="11"/>
        <color theme="1"/>
        <rFont val="Calibri"/>
        <family val="2"/>
        <scheme val="minor"/>
      </rPr>
      <t>Power, tilt and telescopic steering(one can adjust the position of the steering wheel)</t>
    </r>
  </si>
  <si>
    <r>
      <t>·</t>
    </r>
    <r>
      <rPr>
        <sz val="7"/>
        <color theme="1"/>
        <rFont val="Calibri"/>
        <family val="2"/>
        <scheme val="minor"/>
      </rPr>
      <t xml:space="preserve">         </t>
    </r>
    <r>
      <rPr>
        <sz val="11"/>
        <color theme="1"/>
        <rFont val="Calibri"/>
        <family val="2"/>
        <scheme val="minor"/>
      </rPr>
      <t>Comfortable driver seat with air suspension</t>
    </r>
  </si>
  <si>
    <r>
      <t>·</t>
    </r>
    <r>
      <rPr>
        <sz val="7"/>
        <color theme="1"/>
        <rFont val="Calibri"/>
        <family val="2"/>
        <scheme val="minor"/>
      </rPr>
      <t xml:space="preserve">         </t>
    </r>
    <r>
      <rPr>
        <sz val="11"/>
        <color theme="1"/>
        <rFont val="Calibri"/>
        <family val="2"/>
        <scheme val="minor"/>
      </rPr>
      <t>Aero dynamic(improves the flow</t>
    </r>
    <r>
      <rPr>
        <sz val="11"/>
        <color rgb="FF545454"/>
        <rFont val="Calibri"/>
        <family val="2"/>
        <scheme val="minor"/>
      </rPr>
      <t xml:space="preserve"> </t>
    </r>
    <r>
      <rPr>
        <sz val="11"/>
        <color rgb="FF000000"/>
        <rFont val="Calibri"/>
        <family val="2"/>
        <scheme val="minor"/>
      </rPr>
      <t>control around the vehicle and reduce the drag resistance</t>
    </r>
    <r>
      <rPr>
        <sz val="11"/>
        <color rgb="FF545454"/>
        <rFont val="Calibri"/>
        <family val="2"/>
        <scheme val="minor"/>
      </rPr>
      <t>)</t>
    </r>
    <r>
      <rPr>
        <sz val="11"/>
        <color theme="1"/>
        <rFont val="Calibri"/>
        <family val="2"/>
        <scheme val="minor"/>
      </rPr>
      <t>, spacious cab with motorized tilt</t>
    </r>
  </si>
  <si>
    <r>
      <t>·</t>
    </r>
    <r>
      <rPr>
        <sz val="7"/>
        <color theme="1"/>
        <rFont val="Calibri"/>
        <family val="2"/>
        <scheme val="minor"/>
      </rPr>
      <t xml:space="preserve">         </t>
    </r>
    <r>
      <rPr>
        <sz val="11"/>
        <color theme="1"/>
        <rFont val="Calibri"/>
        <family val="2"/>
        <scheme val="minor"/>
      </rPr>
      <t>Anti-lock braking system-ABS that prevents tyres from locking during braking</t>
    </r>
  </si>
  <si>
    <r>
      <t>·</t>
    </r>
    <r>
      <rPr>
        <sz val="7"/>
        <color theme="1"/>
        <rFont val="Calibri"/>
        <family val="2"/>
        <scheme val="minor"/>
      </rPr>
      <t xml:space="preserve">         </t>
    </r>
    <r>
      <rPr>
        <sz val="11"/>
        <color theme="1"/>
        <rFont val="Calibri"/>
        <family val="2"/>
        <scheme val="minor"/>
      </rPr>
      <t>Trailer hand brake</t>
    </r>
  </si>
  <si>
    <r>
      <t>·</t>
    </r>
    <r>
      <rPr>
        <sz val="7"/>
        <color theme="1"/>
        <rFont val="Calibri"/>
        <family val="2"/>
        <scheme val="minor"/>
      </rPr>
      <t xml:space="preserve">         </t>
    </r>
    <r>
      <rPr>
        <sz val="11"/>
        <color theme="1"/>
        <rFont val="Calibri"/>
        <family val="2"/>
        <scheme val="minor"/>
      </rPr>
      <t>Anti-roll stiffness</t>
    </r>
  </si>
  <si>
    <r>
      <rPr>
        <b/>
        <sz val="12"/>
        <color theme="1"/>
        <rFont val="Calibri"/>
        <family val="2"/>
        <scheme val="minor"/>
      </rPr>
      <t xml:space="preserve"> Inspect</t>
    </r>
    <r>
      <rPr>
        <sz val="11"/>
        <color theme="1"/>
        <rFont val="Calibri"/>
        <family val="2"/>
        <scheme val="minor"/>
      </rPr>
      <t xml:space="preserve"> every service and </t>
    </r>
    <r>
      <rPr>
        <b/>
        <sz val="12"/>
        <color theme="1"/>
        <rFont val="Calibri"/>
        <family val="2"/>
        <scheme val="minor"/>
      </rPr>
      <t>Replace</t>
    </r>
    <r>
      <rPr>
        <sz val="11"/>
        <color theme="1"/>
        <rFont val="Calibri"/>
        <family val="2"/>
        <scheme val="minor"/>
      </rPr>
      <t xml:space="preserve"> when the fuel filter/water seperator warning light comes on.</t>
    </r>
  </si>
  <si>
    <r>
      <rPr>
        <b/>
        <sz val="12"/>
        <color theme="1"/>
        <rFont val="Calibri"/>
        <family val="2"/>
        <scheme val="minor"/>
      </rPr>
      <t>mu-X (UCS) SERIES SERVICE MENU ANALYSIS</t>
    </r>
    <r>
      <rPr>
        <sz val="11"/>
        <color theme="1"/>
        <rFont val="Calibri"/>
        <family val="2"/>
        <scheme val="minor"/>
      </rPr>
      <t xml:space="preserve">
</t>
    </r>
  </si>
  <si>
    <t>Enock Bii</t>
  </si>
  <si>
    <t>Kelvin Mwangi K. - 0706334035</t>
  </si>
  <si>
    <t xml:space="preserve"> Stephen 0740608813</t>
  </si>
  <si>
    <t>8.30 AM - 4PM</t>
  </si>
  <si>
    <t>Coop</t>
  </si>
  <si>
    <t>NCBA</t>
  </si>
  <si>
    <t>Gulf Africa Bank</t>
  </si>
  <si>
    <t>Stanbic</t>
  </si>
  <si>
    <t>Equity</t>
  </si>
  <si>
    <t>Bank</t>
  </si>
  <si>
    <t>Types of Isuzu vehicle</t>
  </si>
  <si>
    <t>Interest Rate</t>
  </si>
  <si>
    <t>Repayment period</t>
  </si>
  <si>
    <t>Working Capital</t>
  </si>
  <si>
    <t>Repayment holiday</t>
  </si>
  <si>
    <t>Isuzu D-Max Pickups/ N&amp; F SEries</t>
  </si>
  <si>
    <t>Isuzu D-Max Pickups/ N&amp; F Series N&amp;F Series School Buses</t>
  </si>
  <si>
    <t>5 years</t>
  </si>
  <si>
    <t>5 years/6 years for School Buses</t>
  </si>
  <si>
    <t xml:space="preserve">5 years-Musharakah Contract - Terms can change/ 3 years- Murabaha Contract-Terms do not change </t>
  </si>
  <si>
    <t>5 years, 2 years for PSVs (TBA),6 years Isuzu Buses</t>
  </si>
  <si>
    <t>13% p.a.</t>
  </si>
  <si>
    <t>500,000 Dmax SC/DC N&amp;F Series trucks</t>
  </si>
  <si>
    <t>(subject to credit appraisal):
• 500,000- Pick-Ups &amp; N series.
• 1,000,000- For D-Max, MUX, F &amp; E series</t>
  </si>
  <si>
    <t>60 days</t>
  </si>
  <si>
    <t>60 days-upon request</t>
  </si>
  <si>
    <t>5% Musharaka Contract/upto 0%  Murabaha (subject to appraisal)</t>
  </si>
  <si>
    <t>95% Musharaka Contract/upto 0%  Murabaha (subject to appraisal)</t>
  </si>
  <si>
    <t>Isuzu D-Max Pickups/ N&amp; F Series trucks, N&amp;F Series School Buses</t>
  </si>
  <si>
    <t>Deposit (minimum, subject to appraisal)</t>
  </si>
  <si>
    <t>% of profits per month</t>
  </si>
  <si>
    <t>Financing (maximum, subject to appraisal)</t>
  </si>
  <si>
    <t xml:space="preserve"> 0713083556-Ruth/Jackline Kabara 0753500600 </t>
  </si>
  <si>
    <t>asm.nbo@associated-motors.com</t>
  </si>
  <si>
    <t>asm.eld@associated-motors.com</t>
  </si>
  <si>
    <t>Clement Mutua</t>
  </si>
  <si>
    <t>asm.mru@associated-motors.com</t>
  </si>
  <si>
    <t>Molly Vennah</t>
  </si>
  <si>
    <t>mvennah@associated-motors.com</t>
  </si>
  <si>
    <r>
      <rPr>
        <b/>
        <sz val="11"/>
        <color theme="1"/>
        <rFont val="Calibri"/>
        <family val="2"/>
        <scheme val="minor"/>
      </rPr>
      <t xml:space="preserve">FUEL CONSUMPTION   </t>
    </r>
    <r>
      <rPr>
        <sz val="11"/>
        <color theme="1"/>
        <rFont val="Calibri"/>
        <family val="2"/>
        <scheme val="minor"/>
      </rPr>
      <t xml:space="preserve"> </t>
    </r>
  </si>
  <si>
    <t xml:space="preserve">TFR86 HR + AC                    </t>
  </si>
  <si>
    <t>TFR 86  deluxe  HR + AC+ AIR BAG</t>
  </si>
  <si>
    <t xml:space="preserve">Combined cycle (l/100km )  </t>
  </si>
  <si>
    <t>combined  CO2 emmission g/km)</t>
  </si>
  <si>
    <t>MASS/CAPACITY</t>
  </si>
  <si>
    <t>Tare mass (kg)</t>
  </si>
  <si>
    <t>Payload ( kg)</t>
  </si>
  <si>
    <t>SAFETY FEATURE</t>
  </si>
  <si>
    <t>Electronic brake force distribution (EBS)</t>
  </si>
  <si>
    <t>Std</t>
  </si>
  <si>
    <t>Brake assist system (BAS)</t>
  </si>
  <si>
    <t>std</t>
  </si>
  <si>
    <t>Driver and front passenger airbag</t>
  </si>
  <si>
    <t>2yr/100,000 km/FVZ34 1yr Unlimited Mileage</t>
  </si>
  <si>
    <t>Meru County           -            Meru</t>
  </si>
  <si>
    <t>Mombasa County       -        Mombasa</t>
  </si>
  <si>
    <t>0703 013222/ (Service) 0703013933</t>
  </si>
  <si>
    <t xml:space="preserve">joram.kihara@isuzu.co.ke   lilian.bomu@isuzu.co.ke
jascinta.magero@isuzu.co.ke                                                                   </t>
  </si>
  <si>
    <t>lilian.bomu@isuzu.co.ke
jascinta.magero@isuzu.co.ke</t>
  </si>
  <si>
    <t>Plot11,Old Portbell Road,Industrial Area.</t>
  </si>
  <si>
    <t>Kisii County            -              Kisii</t>
  </si>
  <si>
    <t>Nakuru/Eldoret Hwy- next to Menengai Refinery, after the new Eveready</t>
  </si>
  <si>
    <t xml:space="preserve">0722753149- JAMES ARIKO/0724534816- Simon </t>
  </si>
  <si>
    <t>Eggla 0739352196/0790750811</t>
  </si>
  <si>
    <t>Eyan Maina - 0754887729</t>
  </si>
  <si>
    <t xml:space="preserve">
Gideonkamende17@gmail.com</t>
  </si>
  <si>
    <t xml:space="preserve">        
Gideon Mulinge Kamende - 0713166734</t>
  </si>
  <si>
    <t>Fatuma Elmi 0722 - 318297</t>
  </si>
  <si>
    <r>
      <rPr>
        <b/>
        <sz val="16"/>
        <rFont val="Arial"/>
        <family val="2"/>
      </rPr>
      <t>ISUZU SERVICE SCHEDULE FOR 6TH GENERATION TRUCKS, Dmax &amp; mu-X</t>
    </r>
  </si>
  <si>
    <r>
      <rPr>
        <b/>
        <sz val="9"/>
        <color rgb="FFFFFFFF"/>
        <rFont val="Arial"/>
        <family val="2"/>
      </rPr>
      <t>Service Schedule: ISUZU NQR66/NPR66/NKR66/NHR55 Trucks</t>
    </r>
  </si>
  <si>
    <r>
      <rPr>
        <sz val="9"/>
        <rFont val="Arial"/>
        <family val="2"/>
      </rPr>
      <t>Interval</t>
    </r>
  </si>
  <si>
    <r>
      <rPr>
        <sz val="9"/>
        <rFont val="Arial"/>
        <family val="2"/>
      </rPr>
      <t>Minor</t>
    </r>
  </si>
  <si>
    <r>
      <rPr>
        <sz val="9"/>
        <rFont val="Arial"/>
        <family val="2"/>
      </rPr>
      <t>Medium</t>
    </r>
  </si>
  <si>
    <r>
      <rPr>
        <sz val="9"/>
        <rFont val="Arial"/>
        <family val="2"/>
      </rPr>
      <t>Major</t>
    </r>
  </si>
  <si>
    <r>
      <rPr>
        <sz val="9"/>
        <rFont val="Arial"/>
        <family val="2"/>
      </rPr>
      <t>Mileage (Km)</t>
    </r>
  </si>
  <si>
    <r>
      <rPr>
        <sz val="9"/>
        <rFont val="Arial"/>
        <family val="2"/>
      </rPr>
      <t>Oil Filter</t>
    </r>
  </si>
  <si>
    <r>
      <rPr>
        <sz val="9"/>
        <rFont val="Arial"/>
        <family val="2"/>
      </rPr>
      <t>x</t>
    </r>
  </si>
  <si>
    <r>
      <rPr>
        <sz val="9"/>
        <rFont val="Arial"/>
        <family val="2"/>
      </rPr>
      <t>Engine Oil Change</t>
    </r>
  </si>
  <si>
    <r>
      <rPr>
        <sz val="9"/>
        <rFont val="Arial"/>
        <family val="2"/>
      </rPr>
      <t>Fuel Filter-Main</t>
    </r>
  </si>
  <si>
    <r>
      <rPr>
        <sz val="9"/>
        <rFont val="Arial"/>
        <family val="2"/>
      </rPr>
      <t>Pre-Fuel filter (Sedimenter)</t>
    </r>
  </si>
  <si>
    <r>
      <rPr>
        <sz val="9"/>
        <rFont val="Arial"/>
        <family val="2"/>
      </rPr>
      <t>Transmission oil</t>
    </r>
  </si>
  <si>
    <r>
      <rPr>
        <sz val="9"/>
        <rFont val="Arial"/>
        <family val="2"/>
      </rPr>
      <t>Differential Oil</t>
    </r>
  </si>
  <si>
    <r>
      <rPr>
        <sz val="9"/>
        <rFont val="Arial"/>
        <family val="2"/>
      </rPr>
      <t>Air Cleaner</t>
    </r>
  </si>
  <si>
    <r>
      <rPr>
        <b/>
        <sz val="9"/>
        <color rgb="FFFFFFFF"/>
        <rFont val="Arial"/>
        <family val="2"/>
      </rPr>
      <t>Service Schedule: ISUZU FVZ23/FVX23/FSR33/FRR33/FVR23  Trucks</t>
    </r>
  </si>
  <si>
    <r>
      <rPr>
        <sz val="9"/>
        <rFont val="Arial"/>
        <family val="2"/>
      </rPr>
      <t>Comprehensive</t>
    </r>
  </si>
  <si>
    <r>
      <rPr>
        <sz val="9"/>
        <rFont val="Arial"/>
        <family val="2"/>
      </rPr>
      <t>Oil Filter: Main</t>
    </r>
  </si>
  <si>
    <r>
      <rPr>
        <sz val="9"/>
        <rFont val="Arial"/>
        <family val="2"/>
      </rPr>
      <t>Engine Oil</t>
    </r>
  </si>
  <si>
    <r>
      <rPr>
        <sz val="9"/>
        <rFont val="Arial"/>
        <family val="2"/>
      </rPr>
      <t>Oil Filter: Partial</t>
    </r>
  </si>
  <si>
    <r>
      <rPr>
        <sz val="9"/>
        <rFont val="Arial"/>
        <family val="2"/>
      </rPr>
      <t>Fuel Filter : Main</t>
    </r>
  </si>
  <si>
    <r>
      <rPr>
        <sz val="9"/>
        <rFont val="Arial"/>
        <family val="2"/>
      </rPr>
      <t>Pre fuel Filter (Sedimenter)</t>
    </r>
  </si>
  <si>
    <r>
      <rPr>
        <sz val="9"/>
        <rFont val="Arial"/>
        <family val="2"/>
      </rPr>
      <t>Differential oil</t>
    </r>
  </si>
  <si>
    <r>
      <rPr>
        <sz val="9"/>
        <rFont val="Arial"/>
        <family val="2"/>
      </rPr>
      <t>Air Cleaner : Outer</t>
    </r>
  </si>
  <si>
    <r>
      <rPr>
        <sz val="9"/>
        <rFont val="Arial"/>
        <family val="2"/>
      </rPr>
      <t>Air Cleaner : Inner</t>
    </r>
  </si>
  <si>
    <r>
      <rPr>
        <b/>
        <sz val="9"/>
        <color rgb="FFFFFFFF"/>
        <rFont val="Arial"/>
        <family val="2"/>
      </rPr>
      <t>Service Schedule: Dmax Pick ups (Old Model) TFR54/TFS54/TFS77/TFS85</t>
    </r>
  </si>
  <si>
    <r>
      <rPr>
        <sz val="9"/>
        <rFont val="Arial"/>
        <family val="2"/>
      </rPr>
      <t>Transfer case oil</t>
    </r>
  </si>
  <si>
    <r>
      <rPr>
        <sz val="9"/>
        <rFont val="Arial"/>
        <family val="2"/>
      </rPr>
      <t>Front differential oil</t>
    </r>
  </si>
  <si>
    <r>
      <rPr>
        <sz val="9"/>
        <rFont val="Arial"/>
        <family val="2"/>
      </rPr>
      <t>Rear differential oil</t>
    </r>
  </si>
  <si>
    <r>
      <rPr>
        <sz val="9"/>
        <rFont val="Arial"/>
        <family val="2"/>
      </rPr>
      <t>Pollen filter</t>
    </r>
  </si>
  <si>
    <t xml:space="preserve">Engine  oil [LTS]-MAXIT 15W-40; CI-4 </t>
  </si>
  <si>
    <t xml:space="preserve">T/M oil [LTS]-MAXIT 15W-40 ;CI-4 </t>
  </si>
  <si>
    <t xml:space="preserve">Transfer Case oil [LTS]-MAXIT 15W-40 ;CI-4 </t>
  </si>
  <si>
    <t>Rear diff  oil [LTS]-85W 90 LSD</t>
  </si>
  <si>
    <t>Brake/clutch fluid DOT 4</t>
  </si>
  <si>
    <t xml:space="preserve">SERVICE MENU FOR FRR90 Truck &amp; FSR90 </t>
  </si>
  <si>
    <t>Engine  oil [LTS]</t>
  </si>
  <si>
    <t xml:space="preserve">SERVICE MENU FOR FVR34 Bus </t>
  </si>
  <si>
    <t>FTR90 (LSD &amp; NON LSD )</t>
  </si>
  <si>
    <t>SERVICE MENU  FVZ34</t>
  </si>
  <si>
    <t>SERVICE MENU FVR34</t>
  </si>
  <si>
    <t>SERVICE MENU FTS34 TRUCK</t>
  </si>
  <si>
    <r>
      <rPr>
        <b/>
        <sz val="16"/>
        <rFont val="Arial"/>
        <family val="2"/>
      </rPr>
      <t>ISUZU 7TH GENERATION SERVICE SCHEDULE</t>
    </r>
  </si>
  <si>
    <r>
      <rPr>
        <b/>
        <sz val="9"/>
        <rFont val="Arial"/>
        <family val="2"/>
      </rPr>
      <t>Part  Description.</t>
    </r>
  </si>
  <si>
    <r>
      <rPr>
        <b/>
        <sz val="9"/>
        <rFont val="Arial"/>
        <family val="2"/>
      </rPr>
      <t>TYPE</t>
    </r>
  </si>
  <si>
    <r>
      <rPr>
        <b/>
        <sz val="9"/>
        <rFont val="Arial"/>
        <family val="2"/>
      </rPr>
      <t>MINOR</t>
    </r>
  </si>
  <si>
    <r>
      <rPr>
        <b/>
        <sz val="9"/>
        <rFont val="Arial"/>
        <family val="2"/>
      </rPr>
      <t>MEDIUM</t>
    </r>
  </si>
  <si>
    <r>
      <rPr>
        <b/>
        <sz val="9"/>
        <rFont val="Arial"/>
        <family val="2"/>
      </rPr>
      <t>MAJOR</t>
    </r>
  </si>
  <si>
    <r>
      <rPr>
        <b/>
        <sz val="9"/>
        <rFont val="Arial"/>
        <family val="2"/>
      </rPr>
      <t>OIL FILTER</t>
    </r>
  </si>
  <si>
    <r>
      <rPr>
        <sz val="9"/>
        <rFont val="Arial"/>
        <family val="2"/>
      </rPr>
      <t>MAIN</t>
    </r>
  </si>
  <si>
    <r>
      <rPr>
        <sz val="9"/>
        <rFont val="Arial"/>
        <family val="2"/>
      </rPr>
      <t>X</t>
    </r>
  </si>
  <si>
    <r>
      <rPr>
        <b/>
        <sz val="9"/>
        <rFont val="Arial"/>
        <family val="2"/>
      </rPr>
      <t>FUEL  FILTER</t>
    </r>
  </si>
  <si>
    <r>
      <rPr>
        <sz val="9"/>
        <rFont val="Arial"/>
        <family val="2"/>
      </rPr>
      <t>MAIN (Element)</t>
    </r>
  </si>
  <si>
    <r>
      <rPr>
        <sz val="9"/>
        <rFont val="Arial"/>
        <family val="2"/>
      </rPr>
      <t>PRE FUEL FILTER</t>
    </r>
  </si>
  <si>
    <r>
      <rPr>
        <b/>
        <sz val="9"/>
        <rFont val="Arial"/>
        <family val="2"/>
      </rPr>
      <t>AIR  CLEANER</t>
    </r>
  </si>
  <si>
    <r>
      <rPr>
        <sz val="9"/>
        <rFont val="Arial"/>
        <family val="2"/>
      </rPr>
      <t>Element</t>
    </r>
  </si>
  <si>
    <r>
      <rPr>
        <b/>
        <sz val="9"/>
        <rFont val="Arial"/>
        <family val="2"/>
      </rPr>
      <t>LUBES</t>
    </r>
  </si>
  <si>
    <r>
      <rPr>
        <sz val="9"/>
        <rFont val="Arial"/>
        <family val="2"/>
      </rPr>
      <t>Front diff  oil [LTS]-80W140 GL-5</t>
    </r>
  </si>
  <si>
    <r>
      <rPr>
        <sz val="9"/>
        <rFont val="Arial"/>
        <family val="2"/>
      </rPr>
      <t>Clutch fluid  [LTS] DOT 4</t>
    </r>
  </si>
  <si>
    <r>
      <t>MULTIPURPOSE GREASE</t>
    </r>
    <r>
      <rPr>
        <sz val="9"/>
        <rFont val="Arial"/>
        <family val="2"/>
      </rPr>
      <t>-LUBIX XHP 102</t>
    </r>
  </si>
  <si>
    <r>
      <rPr>
        <sz val="9"/>
        <rFont val="Arial"/>
        <family val="2"/>
      </rPr>
      <t>Power steering fluid ATF MD3</t>
    </r>
  </si>
  <si>
    <r>
      <rPr>
        <sz val="9"/>
        <rFont val="Arial"/>
        <family val="2"/>
      </rPr>
      <t>Rear diff  oil [LTS]-80W140 GL-5</t>
    </r>
  </si>
  <si>
    <r>
      <rPr>
        <sz val="9"/>
        <rFont val="Arial"/>
        <family val="2"/>
      </rPr>
      <t>Wheel Hub bearing grease-LUBIX XHP 103</t>
    </r>
  </si>
  <si>
    <r>
      <rPr>
        <b/>
        <sz val="9"/>
        <color rgb="FFFFFFFF"/>
        <rFont val="Arial"/>
        <family val="2"/>
      </rPr>
      <t>SERVICE MENU FOR NMR85</t>
    </r>
  </si>
  <si>
    <r>
      <rPr>
        <sz val="9"/>
        <rFont val="Arial"/>
        <family val="2"/>
      </rPr>
      <t>TYPE</t>
    </r>
  </si>
  <si>
    <r>
      <rPr>
        <sz val="9"/>
        <rFont val="Arial"/>
        <family val="2"/>
      </rPr>
      <t>MINOR</t>
    </r>
  </si>
  <si>
    <r>
      <rPr>
        <sz val="9"/>
        <rFont val="Arial"/>
        <family val="2"/>
      </rPr>
      <t>MEDIUM</t>
    </r>
  </si>
  <si>
    <r>
      <rPr>
        <sz val="9"/>
        <rFont val="Arial"/>
        <family val="2"/>
      </rPr>
      <t>MAJOR</t>
    </r>
  </si>
  <si>
    <r>
      <rPr>
        <sz val="9"/>
        <rFont val="Arial"/>
        <family val="2"/>
      </rPr>
      <t>LUBIX GREASE</t>
    </r>
    <r>
      <rPr>
        <sz val="9"/>
        <rFont val="Arial"/>
        <family val="2"/>
      </rPr>
      <t xml:space="preserve"> Multi Purpose</t>
    </r>
  </si>
  <si>
    <r>
      <rPr>
        <b/>
        <sz val="9"/>
        <color rgb="FFFFFFFF"/>
        <rFont val="Arial"/>
        <family val="2"/>
      </rPr>
      <t>SERVICE MENU FOR NLR77</t>
    </r>
  </si>
  <si>
    <r>
      <rPr>
        <b/>
        <sz val="9"/>
        <rFont val="Arial"/>
        <family val="2"/>
      </rPr>
      <t>Part  Description</t>
    </r>
  </si>
  <si>
    <r>
      <rPr>
        <sz val="9"/>
        <rFont val="Arial"/>
        <family val="2"/>
      </rPr>
      <t>LUBIX GREASE</t>
    </r>
    <r>
      <rPr>
        <sz val="9"/>
        <rFont val="Arial"/>
        <family val="2"/>
      </rPr>
      <t xml:space="preserve"> Multipurpose</t>
    </r>
  </si>
  <si>
    <r>
      <rPr>
        <b/>
        <sz val="9"/>
        <rFont val="Arial"/>
        <family val="2"/>
      </rPr>
      <t>COMPREHENSIVE</t>
    </r>
  </si>
  <si>
    <r>
      <rPr>
        <sz val="9"/>
        <rFont val="Arial"/>
        <family val="2"/>
      </rPr>
      <t>OUTER</t>
    </r>
  </si>
  <si>
    <r>
      <rPr>
        <sz val="9"/>
        <rFont val="Arial"/>
        <family val="2"/>
      </rPr>
      <t>T/M oil [LTS]-80W90 GL5</t>
    </r>
  </si>
  <si>
    <r>
      <rPr>
        <sz val="9"/>
        <rFont val="Arial"/>
        <family val="2"/>
      </rPr>
      <t>Rear diff  oil [LTS]-85W140 GL 5</t>
    </r>
  </si>
  <si>
    <r>
      <rPr>
        <sz val="9"/>
        <rFont val="Arial"/>
        <family val="2"/>
      </rPr>
      <t>Main Oil Filter</t>
    </r>
  </si>
  <si>
    <r>
      <rPr>
        <sz val="9"/>
        <rFont val="Arial"/>
        <family val="2"/>
      </rPr>
      <t>Pre Fuel Filter</t>
    </r>
  </si>
  <si>
    <r>
      <rPr>
        <sz val="9"/>
        <rFont val="Arial"/>
        <family val="2"/>
      </rPr>
      <t>Outer</t>
    </r>
  </si>
  <si>
    <r>
      <rPr>
        <sz val="9"/>
        <rFont val="Arial"/>
        <family val="2"/>
      </rPr>
      <t>Engine  Oil</t>
    </r>
  </si>
  <si>
    <r>
      <rPr>
        <sz val="9"/>
        <rFont val="Arial"/>
        <family val="2"/>
      </rPr>
      <t>Transmission oil [LTS]</t>
    </r>
  </si>
  <si>
    <r>
      <rPr>
        <sz val="9"/>
        <rFont val="Arial"/>
        <family val="2"/>
      </rPr>
      <t>Rear diff  oil</t>
    </r>
  </si>
  <si>
    <r>
      <rPr>
        <sz val="9"/>
        <rFont val="Arial"/>
        <family val="2"/>
      </rPr>
      <t>Inner</t>
    </r>
  </si>
  <si>
    <r>
      <rPr>
        <sz val="9"/>
        <rFont val="Arial"/>
        <family val="2"/>
      </rPr>
      <t>Front/Inter diff oil</t>
    </r>
  </si>
  <si>
    <r>
      <rPr>
        <b/>
        <sz val="9"/>
        <color rgb="FFFFFFFF"/>
        <rFont val="Arial"/>
        <family val="2"/>
      </rPr>
      <t>GXZ60N</t>
    </r>
  </si>
  <si>
    <r>
      <rPr>
        <sz val="9"/>
        <rFont val="Arial"/>
        <family val="2"/>
      </rPr>
      <t>INNER</t>
    </r>
  </si>
  <si>
    <r>
      <rPr>
        <sz val="9"/>
        <rFont val="Arial"/>
        <family val="2"/>
      </rPr>
      <t>T/M oil [LTS]</t>
    </r>
  </si>
  <si>
    <r>
      <rPr>
        <sz val="9"/>
        <rFont val="Arial"/>
        <family val="2"/>
      </rPr>
      <t>Inter diff  oil [LTS]</t>
    </r>
  </si>
  <si>
    <r>
      <rPr>
        <sz val="9"/>
        <rFont val="Arial"/>
        <family val="2"/>
      </rPr>
      <t>Rear diff  oil [LTS]</t>
    </r>
  </si>
  <si>
    <t>1yr/100,000 km</t>
  </si>
  <si>
    <t>90 days/one-term for Isuzu Buses</t>
  </si>
  <si>
    <t>Pin Loc.</t>
  </si>
  <si>
    <t>Hi Techz Motors</t>
  </si>
  <si>
    <t>0722-659568</t>
  </si>
  <si>
    <t>0704-259199</t>
  </si>
  <si>
    <t>Declined Mapping</t>
  </si>
  <si>
    <t>https://maps.app.goo.gl/bvg1DQn7yxL2paq17</t>
  </si>
  <si>
    <t>Maysmart Investment</t>
  </si>
  <si>
    <t>https://goo.gl/maps/of3dcULTH7jpc14r5</t>
  </si>
  <si>
    <t>Anil Reddy</t>
  </si>
  <si>
    <t>0786 - 677401</t>
  </si>
  <si>
    <t>https://goo.gl/maps/5EQTd3JffUCetviP6</t>
  </si>
  <si>
    <t>Njewa Automobile</t>
  </si>
  <si>
    <t>Moses Mbuthia</t>
  </si>
  <si>
    <t>0702 - 469880</t>
  </si>
  <si>
    <t>David Mwongo</t>
  </si>
  <si>
    <t>Gson Motors</t>
  </si>
  <si>
    <t>Richard Rodrot</t>
  </si>
  <si>
    <t>0708-903209</t>
  </si>
  <si>
    <t>Margaret Kibet</t>
  </si>
  <si>
    <t>0724 - 829133</t>
  </si>
  <si>
    <t>https://maps.app.goo.gl/eSCR1MWEUA3G6gZV7</t>
  </si>
  <si>
    <t>Atlas Auto</t>
  </si>
  <si>
    <t>John Kuria</t>
  </si>
  <si>
    <t>0722 - 846006</t>
  </si>
  <si>
    <t>Redline Auto &amp; Tyre Centre</t>
  </si>
  <si>
    <t>Hillary Bett</t>
  </si>
  <si>
    <t>0115-982319</t>
  </si>
  <si>
    <t xml:space="preserve">Dee em Auto Garage </t>
  </si>
  <si>
    <t>Daniel Maithima</t>
  </si>
  <si>
    <t>0721-638167</t>
  </si>
  <si>
    <t>https://maps.app.goo.gl/vGhMUexBSZHwGXVw8</t>
  </si>
  <si>
    <t>A&amp;G Automotives</t>
  </si>
  <si>
    <t xml:space="preserve">Anthony </t>
  </si>
  <si>
    <t>0722-303902</t>
  </si>
  <si>
    <t>Phone</t>
  </si>
  <si>
    <t>Isuzu East Africa, Kirinyaga Road Branch</t>
  </si>
  <si>
    <t>Daniel Samoei</t>
  </si>
  <si>
    <t>Sunil Sanghani</t>
  </si>
  <si>
    <t>0738-733999</t>
  </si>
  <si>
    <t>0713-758615</t>
  </si>
  <si>
    <t>Chris Wainaina</t>
  </si>
  <si>
    <t>Best Value Agencies</t>
  </si>
  <si>
    <t>Kirinyaga Road</t>
  </si>
  <si>
    <t>Chyprian Mutua</t>
  </si>
  <si>
    <t>Wambui Ndumia</t>
  </si>
  <si>
    <t>Polparts East Africa</t>
  </si>
  <si>
    <t>0723-314026</t>
  </si>
  <si>
    <t>Paul Muganda</t>
  </si>
  <si>
    <t>Lil Motors</t>
  </si>
  <si>
    <t>0718-556677</t>
  </si>
  <si>
    <t>Paul Mwai</t>
  </si>
  <si>
    <t>Lethbridge Limited</t>
  </si>
  <si>
    <t>0790-514062</t>
  </si>
  <si>
    <t>George Kinyanjui</t>
  </si>
  <si>
    <t>Mfam Auto Spares</t>
  </si>
  <si>
    <t>Kamakis</t>
  </si>
  <si>
    <t xml:space="preserve">Margaret Gitau - 0733724808 /0722501075
</t>
  </si>
  <si>
    <t>Joram Kihara- 0799537032
Lilian Bomu - 0722229125
Faustine 0727056632                                                                          Angela Akany, 0713091511 
Jascinta Magero - 0721815574</t>
  </si>
  <si>
    <t>Joram Kihara- 0799537032
Lilian Bomu - 0722229125
Faustine - 0727056632                                                                                                                                                               Angela Akany - 0713091511 
Jascinta Magero - 0721815574</t>
  </si>
  <si>
    <t>12.65km/l</t>
  </si>
  <si>
    <t>7.9KM/L</t>
  </si>
  <si>
    <t>NKR 4.3</t>
  </si>
  <si>
    <t>NQR 81 Xtra</t>
  </si>
  <si>
    <t>5.8km/l</t>
  </si>
  <si>
    <t>NQR 81</t>
  </si>
  <si>
    <t>FRR 90 7TH GEN</t>
  </si>
  <si>
    <t>FTR 90</t>
  </si>
  <si>
    <t>4.5 KM/L</t>
  </si>
  <si>
    <t>4.5KM/L</t>
  </si>
  <si>
    <t>FTS 34</t>
  </si>
  <si>
    <t>GXZ PRIME MOVER</t>
  </si>
  <si>
    <t>MV 118 BUS</t>
  </si>
  <si>
    <t xml:space="preserve">3.8KM/L </t>
  </si>
  <si>
    <t>9.2km/l</t>
  </si>
  <si>
    <t>8.1km/l</t>
  </si>
  <si>
    <t>FVZ 34</t>
  </si>
  <si>
    <t>2.6KM/L</t>
  </si>
  <si>
    <t>FVR 34</t>
  </si>
  <si>
    <t>4.2KM/L</t>
  </si>
  <si>
    <t>3.0KM/L</t>
  </si>
  <si>
    <t>3.6KM/L</t>
  </si>
  <si>
    <t>3.88KM/L</t>
  </si>
  <si>
    <t>TFS 40 DC LUXURY AUTO</t>
  </si>
  <si>
    <t>12KM/L</t>
  </si>
  <si>
    <t>Isuzu MUX 1.9L</t>
  </si>
  <si>
    <t>16KM/L</t>
  </si>
  <si>
    <t>Isuzu MUX 2.5L</t>
  </si>
  <si>
    <t>Isuzu MUX 3.0L</t>
  </si>
  <si>
    <t>FVR90</t>
  </si>
  <si>
    <t>3.5KM/L</t>
  </si>
  <si>
    <t>Lameck Opiyo 0726588019/0738344625</t>
  </si>
  <si>
    <t>7.30 AM - 5.00 PM</t>
  </si>
  <si>
    <t>7.30 AM - 4.00 PM</t>
  </si>
  <si>
    <t>Located along the Meru/Isiolo Highway 7.2km from Subuiga Junction, near Lewa Wildlife Conservancy</t>
  </si>
  <si>
    <t>Sharon Akinyi</t>
  </si>
  <si>
    <t>Located past Kenya Power, near Mauru Petrol Station</t>
  </si>
  <si>
    <t>Jesse</t>
  </si>
  <si>
    <t>Nothern ByPass Road - Ruaka/ opposite Two Rivers Mall</t>
  </si>
  <si>
    <t>Tabitha Njoroge - 0774321270</t>
  </si>
  <si>
    <t>Located 2km away from the higway petrol stations along Nairobi Highway next to Vaccani Resort</t>
  </si>
  <si>
    <t>Located near Marigat Stage</t>
  </si>
  <si>
    <t>Located Wajir-Moyale road opp fast oil petrol, next to the county commissioner's office</t>
  </si>
  <si>
    <t>Located next to Equity Bank for light vehicles service and parts only. For heavy-duty vehicles service, located at Kapwen at the junction to the Airstrip.</t>
  </si>
  <si>
    <t>Located opp Garissa University,along Soko Ngombe road</t>
  </si>
  <si>
    <t>Located 200 Metres off the roundabout on your way to Buffalo Mall, opp Tuskers Distributors.</t>
  </si>
  <si>
    <t>Located at Meru Makutano along Meru- Maua road next to West Wind Hotel between Total service Center and Mafuko Industries</t>
  </si>
  <si>
    <t>Located along Mombasa-Malindi highway after Festive Mall on the left opp Fairdeal Furnitures an Shella Center.</t>
  </si>
  <si>
    <t>Rubis Petrol Station Nyamasaria, along the  Kisumu-Nairobi H/way</t>
  </si>
  <si>
    <t>Located at Kwa Mbira, next to Total Petrol station</t>
  </si>
  <si>
    <t>Located 3km away from Nanyuki on the Nyeri-Nanyuki highway, near Nanyuki Boarding School.</t>
  </si>
  <si>
    <t>AM Chuka</t>
  </si>
  <si>
    <t>0705-750412</t>
  </si>
  <si>
    <t>Farm City Auto Center</t>
  </si>
  <si>
    <t>David Karimi</t>
  </si>
  <si>
    <t>0202030391/0706799690</t>
  </si>
  <si>
    <t>Kiro Farm</t>
  </si>
  <si>
    <t>2 S *Dealership (Parts, Service)</t>
  </si>
  <si>
    <t>ASO refers to Authorized Service &amp; Parts Outlet</t>
  </si>
  <si>
    <t>Along hospital road just after kericho hospital before reaching shivling supermarket</t>
  </si>
  <si>
    <t xml:space="preserve">Elizabeth 721613617 </t>
  </si>
  <si>
    <t xml:space="preserve">FSR 33 </t>
  </si>
  <si>
    <t xml:space="preserve">2.8KM/L </t>
  </si>
  <si>
    <t xml:space="preserve"> 3.8KM/L</t>
  </si>
  <si>
    <t xml:space="preserve">Brian 0712646679 </t>
  </si>
  <si>
    <t>All vehicles feedback</t>
  </si>
  <si>
    <t>Charles Muhoro</t>
  </si>
  <si>
    <t>charles.muhoro@isuzu.co.ke</t>
  </si>
  <si>
    <t>Selina Madiang</t>
  </si>
  <si>
    <t>smadiang@associated-motors.com</t>
  </si>
  <si>
    <t>0720 241 091</t>
  </si>
  <si>
    <t>0710 471 235</t>
  </si>
  <si>
    <t>Loise Njeri</t>
  </si>
  <si>
    <t>0722 518 094</t>
  </si>
  <si>
    <t>Associated Motors Limited Chuka</t>
  </si>
  <si>
    <t>Virginia Nakhulo</t>
  </si>
  <si>
    <t>Samwel Mwangi</t>
  </si>
  <si>
    <t>Carolyne Mwelu</t>
  </si>
  <si>
    <t>Cecilia Muia</t>
  </si>
  <si>
    <t>Esther Riba</t>
  </si>
  <si>
    <t>esther.riiba@isuzu.co.ke</t>
  </si>
  <si>
    <t>daniel.samoei@isuzu.co.ke</t>
  </si>
  <si>
    <t>David Muraguri</t>
  </si>
  <si>
    <t>david.muraguri@isuzu.co.ke</t>
  </si>
  <si>
    <t>Kamau Kinyua</t>
  </si>
  <si>
    <t>Sandra Njagi</t>
  </si>
  <si>
    <t>sandra.njagi@isuzu.co.ke</t>
  </si>
  <si>
    <t>Christine Nyamanga</t>
  </si>
  <si>
    <t>Gilbert Okeyo</t>
  </si>
  <si>
    <t>Maina Okong'o</t>
  </si>
  <si>
    <t>Janice Kombich</t>
  </si>
  <si>
    <t>Naomi Mbugua</t>
  </si>
  <si>
    <t>naomi.mbugua@tmd.co.ke</t>
  </si>
  <si>
    <t>0790286431</t>
  </si>
  <si>
    <t>Elisha Kibichii</t>
  </si>
  <si>
    <t>elisha.kibichii@rmd.co.ke</t>
  </si>
  <si>
    <t>0701505911</t>
  </si>
  <si>
    <t>Thika Motor Dealers Kitui</t>
  </si>
  <si>
    <t>Claire Chepngeno</t>
  </si>
  <si>
    <t>Ian Kiluva</t>
  </si>
  <si>
    <t>ikiluva@associated-motors.com</t>
  </si>
  <si>
    <t>0723 049 490</t>
  </si>
  <si>
    <t>0708 231 391</t>
  </si>
  <si>
    <t>John Ngugi</t>
  </si>
  <si>
    <t>ngugi@cfg.co.ke</t>
  </si>
  <si>
    <t>Catherine Muthui</t>
  </si>
  <si>
    <t>catherine.muthui@isuzu.co.ke</t>
  </si>
  <si>
    <t>Victor Kirui</t>
  </si>
  <si>
    <t>Catherine Mwera</t>
  </si>
  <si>
    <t>catherine_mwera@mactanzania.com</t>
  </si>
  <si>
    <t>Anrup Chatterjee</t>
  </si>
  <si>
    <t>anrup_chatterjee@mactanzania.com</t>
  </si>
  <si>
    <t>Wendy Seif</t>
  </si>
  <si>
    <t>wendy.seif@tmd.co.ke</t>
  </si>
  <si>
    <t>0114060941</t>
  </si>
  <si>
    <t>Nicholas Munywoki</t>
  </si>
  <si>
    <t xml:space="preserve">nicholus.munywoki@tmd.co.ke
</t>
  </si>
  <si>
    <t xml:space="preserve">0726416876
</t>
  </si>
  <si>
    <t>Evelyne Obango</t>
  </si>
  <si>
    <t>Elizabeth Wambui</t>
  </si>
  <si>
    <t>service.admin@associated-motors.com</t>
  </si>
  <si>
    <t>0721 613 617</t>
  </si>
  <si>
    <t>0722 318 270</t>
  </si>
  <si>
    <t>Martin Simiyu</t>
  </si>
  <si>
    <t>Marion Njoki</t>
  </si>
  <si>
    <t>Martin Maingi</t>
  </si>
  <si>
    <t>Mahmoud Hussein</t>
  </si>
  <si>
    <t>mahmoud_mahmoud@mactanzania.com</t>
  </si>
  <si>
    <t>Judith Nthambi</t>
  </si>
  <si>
    <t>judith.nthambi@tmd.co.ke</t>
  </si>
  <si>
    <t>0705866653</t>
  </si>
  <si>
    <t xml:space="preserve">Njambi Kimiti
</t>
  </si>
  <si>
    <t xml:space="preserve">njambi.kimiti@tmd.co.ke
</t>
  </si>
  <si>
    <t xml:space="preserve">0710869106
</t>
  </si>
  <si>
    <t>Joy Njeru</t>
  </si>
  <si>
    <t>info.athiriver@tmd.co.ke</t>
  </si>
  <si>
    <t>0794135549</t>
  </si>
  <si>
    <t xml:space="preserve">Belinda Wendy
</t>
  </si>
  <si>
    <t>belinda.wendy@tmd.co.ke</t>
  </si>
  <si>
    <t xml:space="preserve">0707540428
</t>
  </si>
  <si>
    <t>Juliana Tito</t>
  </si>
  <si>
    <t>Juliana.Tito@tmd.co.ke</t>
  </si>
  <si>
    <t>0740027771</t>
  </si>
  <si>
    <t xml:space="preserve">Njambi Kimiti
</t>
  </si>
  <si>
    <t>njambi.kimiti@tmd.co.ke</t>
  </si>
  <si>
    <t>0710869106
'0701504728</t>
  </si>
  <si>
    <t>Teresiah Njambi</t>
  </si>
  <si>
    <t xml:space="preserve">teresiah.njambi@tmd.co.ke
</t>
  </si>
  <si>
    <t>0740027769</t>
  </si>
  <si>
    <t>Miriam Wambugo</t>
  </si>
  <si>
    <t>miriam.wambugo@tmd.co.ke</t>
  </si>
  <si>
    <t>0798575617</t>
  </si>
  <si>
    <t>Marion Githinji</t>
  </si>
  <si>
    <t>info.ruaka@tmd.co.ke</t>
  </si>
  <si>
    <t>0729138704</t>
  </si>
  <si>
    <t>Faith Mwende</t>
  </si>
  <si>
    <t>Faith.Mwende@tmd.co.ke</t>
  </si>
  <si>
    <t>0701505544</t>
  </si>
  <si>
    <t>Patrick Mwati</t>
  </si>
  <si>
    <t>patrick.mwati@tmd.co.ke</t>
  </si>
  <si>
    <t>0741789313</t>
  </si>
  <si>
    <t>Dancan Muhindi</t>
  </si>
  <si>
    <t>Joyline Chepchumba</t>
  </si>
  <si>
    <t>joyline.chepchumba@isuzu.co.ke</t>
  </si>
  <si>
    <t>Sheila Wafula</t>
  </si>
  <si>
    <t>sheilla.wafula@isuzu.co.ke</t>
  </si>
  <si>
    <t>Purity Mbuthi</t>
  </si>
  <si>
    <t>purity.mbuthi@isuzu.co.ke</t>
  </si>
  <si>
    <t xml:space="preserve">Export </t>
  </si>
  <si>
    <t>Tanzania</t>
  </si>
  <si>
    <t>Job Serem</t>
  </si>
  <si>
    <t>job.serem@isuzu.co.ke</t>
  </si>
  <si>
    <t>Uganda</t>
  </si>
  <si>
    <t>Wasswa Sserwanga</t>
  </si>
  <si>
    <t>samuel.wasswa@isuzu.co.ke</t>
  </si>
  <si>
    <t>Mathew Mwakavi</t>
  </si>
  <si>
    <t>mathew.mwakavi@isuzu.co.ke</t>
  </si>
  <si>
    <t>Brian Muola</t>
  </si>
  <si>
    <t>brian.muola@isuzu.co.ke,rose.mombo@isuzu.co.ke,kipkosgei.shollei@isuzu.co.ke</t>
  </si>
  <si>
    <t>Victor Kinoti</t>
  </si>
  <si>
    <t>0711 686 035</t>
  </si>
  <si>
    <t>0726 460 320</t>
  </si>
  <si>
    <t>0700 676 512</t>
  </si>
  <si>
    <t>Phentons Ochieng</t>
  </si>
  <si>
    <t>asm.chuka@associated-motors.com</t>
  </si>
  <si>
    <t>0719 194 820</t>
  </si>
  <si>
    <t>Nelson Kuube</t>
  </si>
  <si>
    <t>parts.mombasa@associated-motors.com</t>
  </si>
  <si>
    <t>0790 079 017</t>
  </si>
  <si>
    <t>Wendy Ojuka</t>
  </si>
  <si>
    <t>wojuka@associated-motors.com</t>
  </si>
  <si>
    <t>0722 419 617</t>
  </si>
  <si>
    <t>722 613 617</t>
  </si>
  <si>
    <t>711 471 235</t>
  </si>
  <si>
    <t>723 318 270</t>
  </si>
  <si>
    <t>jascinta.magero@isuzu.co.ke, keraba.dhokare@isuzu.co.ke</t>
  </si>
  <si>
    <t xml:space="preserve">0720611540
</t>
  </si>
  <si>
    <t>Associated Motors Limited (AML)</t>
  </si>
  <si>
    <t>Nicole Dhupa</t>
  </si>
  <si>
    <t>nicole@atlas-servicecentre.co.ke, info@atlas-servicecentre.co.ke</t>
  </si>
  <si>
    <t>Caroline Wangari</t>
  </si>
  <si>
    <t>Patrick Wanjohi</t>
  </si>
  <si>
    <t>Patrick.wanjohi@isuzu.co.ke</t>
  </si>
  <si>
    <t>Located along Nyahuru-Ol Kalou opp KPLC sub-station next to Shell Petrol Station</t>
  </si>
  <si>
    <t>Located opp Garden City Mall next to Quiver Lounge</t>
  </si>
  <si>
    <t>VEHICLE SALES CONTACTS</t>
  </si>
  <si>
    <t>SERVICE CONTACTS</t>
  </si>
  <si>
    <t>PARTS CONTACTS</t>
  </si>
  <si>
    <t>Sales Contact Name</t>
  </si>
  <si>
    <t>Email Address</t>
  </si>
  <si>
    <t>Parts Contact Name</t>
  </si>
  <si>
    <t>0722 205290</t>
  </si>
  <si>
    <t>0721 - 815574</t>
  </si>
  <si>
    <t>Clinton Ochieng</t>
  </si>
  <si>
    <t>0723 - 887417</t>
  </si>
  <si>
    <t>clinton.ochieng@isuzu.co.ke</t>
  </si>
  <si>
    <t>Joseph Kimani</t>
  </si>
  <si>
    <t>0715 966732</t>
  </si>
  <si>
    <t>jkimani@associated-motors.com</t>
  </si>
  <si>
    <t>Stephen Kibiro</t>
  </si>
  <si>
    <t>0723 - 876045</t>
  </si>
  <si>
    <t>skibiro@associated-motors.com</t>
  </si>
  <si>
    <t>Winnie Chege</t>
  </si>
  <si>
    <t>0722 - 741617</t>
  </si>
  <si>
    <t>parts.coordinator@associated-motors.com</t>
  </si>
  <si>
    <t>Joseph Milgo</t>
  </si>
  <si>
    <t>0721 928049</t>
  </si>
  <si>
    <t>jmilgo@associated-motors.com</t>
  </si>
  <si>
    <t>Samuel Karanja</t>
  </si>
  <si>
    <t>0722 - 262859</t>
  </si>
  <si>
    <t>Yvonne Mokua</t>
  </si>
  <si>
    <t>0792 - 390141</t>
  </si>
  <si>
    <t>ekirui@associated-motors.com</t>
  </si>
  <si>
    <t>Lameck Opiyo</t>
  </si>
  <si>
    <t>0726 - 588019</t>
  </si>
  <si>
    <t>lopiyo@associated-motors.com</t>
  </si>
  <si>
    <t>Stephen Lobo</t>
  </si>
  <si>
    <t>0721 345567</t>
  </si>
  <si>
    <t>slobo@associated-motors.com</t>
  </si>
  <si>
    <t>0724 - 266889</t>
  </si>
  <si>
    <t>skariuki@associated-motors.com</t>
  </si>
  <si>
    <t>sales_coord@kci.co.ke</t>
  </si>
  <si>
    <t>Eyan Maina</t>
  </si>
  <si>
    <t>0754 - 887729</t>
  </si>
  <si>
    <t>aftersales_coord@kci.co.ke</t>
  </si>
  <si>
    <t>Fredrick Onjala</t>
  </si>
  <si>
    <t>0725 - 619963</t>
  </si>
  <si>
    <t>0722 463950</t>
  </si>
  <si>
    <t>Dennis Mudome</t>
  </si>
  <si>
    <t>0777 - 420930</t>
  </si>
  <si>
    <t>workshopmanager@cfg.co.ke</t>
  </si>
  <si>
    <t>John Kimani</t>
  </si>
  <si>
    <t>0723 - 398715</t>
  </si>
  <si>
    <t>kimani@cfg.co.ke</t>
  </si>
  <si>
    <t>rkamau@cfgktl.co.ke</t>
  </si>
  <si>
    <t>Kiplimo Kosgey</t>
  </si>
  <si>
    <t>0722 - 463999</t>
  </si>
  <si>
    <t>kiplimo@cfgktl.co.ke</t>
  </si>
  <si>
    <t>Samuel Mwangi</t>
  </si>
  <si>
    <t>0720 - 656798</t>
  </si>
  <si>
    <t>admin@cfgktl.co.ke</t>
  </si>
  <si>
    <t>harry@cfg.co.ke</t>
  </si>
  <si>
    <t>Lilian Atieno</t>
  </si>
  <si>
    <t>0705 - 047545</t>
  </si>
  <si>
    <t>bungoma.sa@cfg.co.ke</t>
  </si>
  <si>
    <t>0725 - 677934</t>
  </si>
  <si>
    <t>Dorcas Ogonga</t>
  </si>
  <si>
    <t>0781 - 982438</t>
  </si>
  <si>
    <t>dorcas@ryce.co.ke</t>
  </si>
  <si>
    <t>ayub_msa@ryce.co.ke</t>
  </si>
  <si>
    <t>0722 - 501075</t>
  </si>
  <si>
    <t>maggie_msa@ryce.co.ke</t>
  </si>
  <si>
    <t>0724 - 638847</t>
  </si>
  <si>
    <t>part_msa@ryce.co.ke</t>
  </si>
  <si>
    <t>Bob Netto</t>
  </si>
  <si>
    <t>0722 768468</t>
  </si>
  <si>
    <t>bob.netto@tmd.co.ke</t>
  </si>
  <si>
    <t>Mercy Kiarie</t>
  </si>
  <si>
    <t>0701 - 504472</t>
  </si>
  <si>
    <t>mercy.kiarie@tmd.co.ke</t>
  </si>
  <si>
    <t>0701 - 505911</t>
  </si>
  <si>
    <t>elisha.kibichii@tmd.co.ke</t>
  </si>
  <si>
    <t>Caroline Muriuki</t>
  </si>
  <si>
    <t>0728 728502</t>
  </si>
  <si>
    <t>caroline.muriuki@tmd.co.ke</t>
  </si>
  <si>
    <t>Timothy Nzioka</t>
  </si>
  <si>
    <t>0706 - 960384</t>
  </si>
  <si>
    <t>timothy.nzioka@tmd.co.ke</t>
  </si>
  <si>
    <t>Samuel Ikinya</t>
  </si>
  <si>
    <t>0701 - 505710</t>
  </si>
  <si>
    <t>samuel.ikinya@tmd.co.ke</t>
  </si>
  <si>
    <t>Gladys Mugo</t>
  </si>
  <si>
    <t>0701 505084</t>
  </si>
  <si>
    <t>gladys.mugo@tmd.co.ke</t>
  </si>
  <si>
    <t>Cornelius Wambua</t>
  </si>
  <si>
    <t>0701 - 505350</t>
  </si>
  <si>
    <t>cornelius.wambua@tmd.co.ke</t>
  </si>
  <si>
    <t>Nicholas Kivindyo</t>
  </si>
  <si>
    <t>nicholas.kivindyo@tmd.co.ke</t>
  </si>
  <si>
    <t xml:space="preserve">Alex Kabiru </t>
  </si>
  <si>
    <t>0722 804318</t>
  </si>
  <si>
    <t>alex.kabiru@tmd.co.ke</t>
  </si>
  <si>
    <t>Stephen Nyota</t>
  </si>
  <si>
    <t>0701 - 504815</t>
  </si>
  <si>
    <t>stephen.nyota@tmd.co.ke</t>
  </si>
  <si>
    <t>Susan Ngunjiri</t>
  </si>
  <si>
    <t>0799 - 349145</t>
  </si>
  <si>
    <t>susan.ngunjiri@tmd.co.ke</t>
  </si>
  <si>
    <t>sarah.kamaru@tmd.co.ke</t>
  </si>
  <si>
    <t>Kelvin Mwangi</t>
  </si>
  <si>
    <t>0706 - 334035</t>
  </si>
  <si>
    <t>Samuel Kamau</t>
  </si>
  <si>
    <t>0758 - 387404</t>
  </si>
  <si>
    <t>samuel.irungu@tmd.co.ke</t>
  </si>
  <si>
    <t>Thika Motor Dealers (TMD), Kitui</t>
  </si>
  <si>
    <t>Jane Thangwa</t>
  </si>
  <si>
    <t>0727 706159</t>
  </si>
  <si>
    <t>jane.thangwa@tmd.co.ke</t>
  </si>
  <si>
    <t>Nicholas Mwangi</t>
  </si>
  <si>
    <t>0701 - 505700</t>
  </si>
  <si>
    <t>nicholas.maina@tmd.co.ke</t>
  </si>
  <si>
    <t>Dennis Mumo</t>
  </si>
  <si>
    <t>0114 - 843878</t>
  </si>
  <si>
    <t>dennis.mumo@tmd.co.ke</t>
  </si>
  <si>
    <t>acmglnairobi@gmail.com</t>
  </si>
  <si>
    <t>Jacky Kabara</t>
  </si>
  <si>
    <t>0703 - 823648</t>
  </si>
  <si>
    <t>nakuru@acmgl.com</t>
  </si>
  <si>
    <t>Vincent Ng'etich</t>
  </si>
  <si>
    <t>0722-346080</t>
  </si>
  <si>
    <t>acmglkisumu@gmail.com</t>
  </si>
  <si>
    <t>Evelyn Obango</t>
  </si>
  <si>
    <t>0790 - 508360</t>
  </si>
  <si>
    <t>kisumu@acmgl.com</t>
  </si>
  <si>
    <t>0723 - 200815</t>
  </si>
  <si>
    <t>sylviah.omollo@acmgl.com</t>
  </si>
  <si>
    <t>Lorna Chepng'eno</t>
  </si>
  <si>
    <t>0718 - 146501</t>
  </si>
  <si>
    <t>0728 - 862256</t>
  </si>
  <si>
    <t>kerichoservice@gmail.com</t>
  </si>
  <si>
    <t>Josphat Okundi</t>
  </si>
  <si>
    <t>0722 466511</t>
  </si>
  <si>
    <t>kisii@acmgl.com</t>
  </si>
  <si>
    <t>Judith Osoro</t>
  </si>
  <si>
    <t>0715 - 574985</t>
  </si>
  <si>
    <t>Valerie</t>
  </si>
  <si>
    <t>0717-262051</t>
  </si>
  <si>
    <t>Tarquene Nkirote - 0726740080</t>
  </si>
  <si>
    <t>0713-660152</t>
  </si>
  <si>
    <t>sunil@lbsanghani.com</t>
  </si>
  <si>
    <t>Iteq Solutions Limited</t>
  </si>
  <si>
    <t>Mt. Kenya Region</t>
  </si>
  <si>
    <t>Embu, Nyeri, Meru</t>
  </si>
  <si>
    <t>Peter Simiyu</t>
  </si>
  <si>
    <t>0746-083877</t>
  </si>
  <si>
    <t>admin@iteqmart.com</t>
  </si>
  <si>
    <t>1 S * Parts ONLY Distributors</t>
  </si>
  <si>
    <t>Kamau Gatheca</t>
  </si>
  <si>
    <t>orokisesacco@yahoo.com</t>
  </si>
  <si>
    <t>trojan.trading@yahoo.com</t>
  </si>
  <si>
    <t>Leah Wanjiru</t>
  </si>
  <si>
    <t>leah@cidervine.co.ke</t>
  </si>
  <si>
    <t>valuebest74@gmail.com</t>
  </si>
  <si>
    <t>wambuindumia86@gmail.com</t>
  </si>
  <si>
    <t>muganda2013@gmail.com</t>
  </si>
  <si>
    <t>paul.mwai@lilmotors.co.ke</t>
  </si>
  <si>
    <t>lethbridgelimited@gmail.com</t>
  </si>
  <si>
    <t>0713 - 266768</t>
  </si>
  <si>
    <t>Esther Kinyanjui</t>
  </si>
  <si>
    <t>shikokinyash327@gmail.com</t>
  </si>
  <si>
    <t>0714 - 043910</t>
  </si>
  <si>
    <t>Ruth Wanjiru Mwaura</t>
  </si>
  <si>
    <t>rmwaura949@gmail.com</t>
  </si>
  <si>
    <t>Mashinani * Parts ONLY</t>
  </si>
  <si>
    <t>Kelvin Mwangi K. - 0706334035/Kamau 0758387404/0748594066 Service Advisor/Parts  TMD-Ruaka/ Alice Wambui 0798484802</t>
  </si>
  <si>
    <t xml:space="preserve">0741-540196 </t>
  </si>
  <si>
    <t>Nyamira Road - Near Jogoo Area, near prison</t>
  </si>
  <si>
    <t>Tarquene Nkirote</t>
  </si>
  <si>
    <t>0726-740080</t>
  </si>
  <si>
    <t xml:space="preserve"> BODY PRICE (KES - VAT INCLUSIVE)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</si>
</sst>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0_-;\-* #,##0.00_-;_-* &quot;-&quot;??_-;_-@_-"/>
    <numFmt numFmtId="166" formatCode="_-* #,##0_-;\-* #,##0_-;_-* &quot;-&quot;??_-;_-@_-"/>
    <numFmt numFmtId="167" formatCode="0;[Red]0"/>
  </numFmts>
  <fonts count="91" x14ac:knownFonts="1">
    <font>
      <sz val="11"/>
      <color theme="1"/>
      <name val="Calibri"/>
      <family val="2"/>
      <scheme val="minor"/>
    </font>
    <font>
      <sz val="11"/>
      <color rgb="FF000000"/>
      <name val="Calibri"/>
      <family val="2"/>
    </font>
    <font>
      <sz val="11"/>
      <color theme="1"/>
      <name val="Calibri"/>
      <family val="2"/>
      <scheme val="minor"/>
    </font>
    <font>
      <u/>
      <sz val="11"/>
      <color theme="10"/>
      <name val="Calibri"/>
      <family val="2"/>
      <scheme val="minor"/>
    </font>
    <font>
      <sz val="10"/>
      <name val="Arial"/>
      <family val="2"/>
    </font>
    <font>
      <u/>
      <sz val="8"/>
      <color theme="10"/>
      <name val="Tahoma"/>
      <family val="2"/>
    </font>
    <font>
      <b/>
      <sz val="9"/>
      <color indexed="81"/>
      <name val="Tahoma"/>
      <family val="2"/>
    </font>
    <font>
      <sz val="9"/>
      <color indexed="81"/>
      <name val="Tahoma"/>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theme="1"/>
      <name val="Calibri"/>
      <family val="2"/>
      <scheme val="minor"/>
    </font>
    <font>
      <sz val="10"/>
      <color rgb="FF006100"/>
      <name val="Calibri"/>
      <family val="2"/>
      <scheme val="minor"/>
    </font>
    <font>
      <sz val="10"/>
      <color rgb="FF9C0006"/>
      <name val="Calibri"/>
      <family val="2"/>
      <scheme val="minor"/>
    </font>
    <font>
      <sz val="10"/>
      <color rgb="FF9C57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sz val="11"/>
      <color theme="1"/>
      <name val="Arial"/>
      <family val="2"/>
    </font>
    <font>
      <b/>
      <sz val="11"/>
      <color theme="1"/>
      <name val="Arial"/>
      <family val="2"/>
    </font>
    <font>
      <sz val="11"/>
      <color rgb="FFFF0000"/>
      <name val="Calibri"/>
      <family val="2"/>
      <scheme val="minor"/>
    </font>
    <font>
      <b/>
      <sz val="11"/>
      <color theme="1"/>
      <name val="Calibri"/>
      <family val="2"/>
      <scheme val="minor"/>
    </font>
    <font>
      <b/>
      <sz val="16"/>
      <color theme="1"/>
      <name val="Calibri"/>
      <family val="2"/>
      <scheme val="minor"/>
    </font>
    <font>
      <sz val="11"/>
      <color rgb="FF000000"/>
      <name val="Calibri"/>
      <family val="2"/>
      <scheme val="minor"/>
    </font>
    <font>
      <b/>
      <sz val="10"/>
      <name val="Calibri"/>
      <family val="2"/>
      <scheme val="minor"/>
    </font>
    <font>
      <b/>
      <sz val="11"/>
      <color rgb="FF000000"/>
      <name val="Calibri"/>
      <family val="2"/>
      <scheme val="minor"/>
    </font>
    <font>
      <sz val="14"/>
      <name val="Calibri"/>
      <family val="2"/>
      <scheme val="minor"/>
    </font>
    <font>
      <sz val="14"/>
      <color rgb="FF000000"/>
      <name val="Calibri"/>
      <family val="2"/>
      <scheme val="minor"/>
    </font>
    <font>
      <b/>
      <sz val="14"/>
      <color theme="1"/>
      <name val="Calibri"/>
      <family val="2"/>
      <scheme val="minor"/>
    </font>
    <font>
      <b/>
      <sz val="20"/>
      <color rgb="FFFF0000"/>
      <name val="Calibri"/>
      <family val="2"/>
      <scheme val="minor"/>
    </font>
    <font>
      <b/>
      <sz val="11"/>
      <color rgb="FF4D4D4D"/>
      <name val="Calibri"/>
      <family val="2"/>
      <scheme val="minor"/>
    </font>
    <font>
      <b/>
      <sz val="12"/>
      <color theme="1"/>
      <name val="Calibri"/>
      <family val="2"/>
      <scheme val="minor"/>
    </font>
    <font>
      <sz val="11"/>
      <color rgb="FF333333"/>
      <name val="Calibri"/>
      <family val="2"/>
      <scheme val="minor"/>
    </font>
    <font>
      <sz val="10"/>
      <color rgb="FF444444"/>
      <name val="Calibri"/>
      <family val="2"/>
      <scheme val="minor"/>
    </font>
    <font>
      <b/>
      <sz val="18"/>
      <color rgb="FFFF0000"/>
      <name val="Calibri"/>
      <family val="2"/>
      <scheme val="minor"/>
    </font>
    <font>
      <b/>
      <sz val="12"/>
      <color rgb="FF000000"/>
      <name val="Calibri"/>
      <family val="2"/>
      <scheme val="minor"/>
    </font>
    <font>
      <sz val="10"/>
      <color rgb="FF333333"/>
      <name val="Calibri"/>
      <family val="2"/>
      <scheme val="minor"/>
    </font>
    <font>
      <b/>
      <sz val="12"/>
      <color rgb="FF333333"/>
      <name val="Calibri"/>
      <family val="2"/>
      <scheme val="minor"/>
    </font>
    <font>
      <b/>
      <sz val="24"/>
      <color rgb="FFFF0000"/>
      <name val="Calibri"/>
      <family val="2"/>
      <scheme val="minor"/>
    </font>
    <font>
      <b/>
      <sz val="12"/>
      <color rgb="FF222222"/>
      <name val="Calibri"/>
      <family val="2"/>
      <scheme val="minor"/>
    </font>
    <font>
      <sz val="12"/>
      <color rgb="FF222222"/>
      <name val="Calibri"/>
      <family val="2"/>
      <scheme val="minor"/>
    </font>
    <font>
      <b/>
      <sz val="14"/>
      <name val="Calibri"/>
      <family val="2"/>
      <scheme val="minor"/>
    </font>
    <font>
      <b/>
      <sz val="13"/>
      <name val="Calibri"/>
      <family val="2"/>
      <scheme val="minor"/>
    </font>
    <font>
      <sz val="7"/>
      <color theme="1"/>
      <name val="Calibri"/>
      <family val="2"/>
      <scheme val="minor"/>
    </font>
    <font>
      <sz val="11"/>
      <name val="Calibri"/>
      <family val="2"/>
      <scheme val="minor"/>
    </font>
    <font>
      <b/>
      <sz val="14"/>
      <color rgb="FF000000"/>
      <name val="Calibri"/>
      <family val="2"/>
      <scheme val="minor"/>
    </font>
    <font>
      <sz val="14"/>
      <color theme="1"/>
      <name val="Calibri"/>
      <family val="2"/>
      <scheme val="minor"/>
    </font>
    <font>
      <b/>
      <sz val="20"/>
      <name val="Calibri"/>
      <family val="2"/>
      <scheme val="minor"/>
    </font>
    <font>
      <sz val="12"/>
      <color rgb="FF000000"/>
      <name val="Calibri"/>
      <family val="2"/>
      <scheme val="minor"/>
    </font>
    <font>
      <sz val="12"/>
      <color theme="1"/>
      <name val="Calibri"/>
      <family val="2"/>
      <scheme val="minor"/>
    </font>
    <font>
      <sz val="11"/>
      <color rgb="FF545454"/>
      <name val="Calibri"/>
      <family val="2"/>
      <scheme val="minor"/>
    </font>
    <font>
      <b/>
      <sz val="18"/>
      <color theme="1"/>
      <name val="Calibri"/>
      <family val="2"/>
      <scheme val="minor"/>
    </font>
    <font>
      <sz val="18"/>
      <color theme="1"/>
      <name val="Calibri"/>
      <family val="2"/>
      <scheme val="minor"/>
    </font>
    <font>
      <b/>
      <sz val="12"/>
      <name val="Calibri"/>
      <family val="2"/>
      <scheme val="minor"/>
    </font>
    <font>
      <b/>
      <sz val="10"/>
      <color rgb="FFFF0000"/>
      <name val="Calibri"/>
      <family val="2"/>
      <scheme val="minor"/>
    </font>
    <font>
      <b/>
      <sz val="16"/>
      <name val="Calibri"/>
      <family val="2"/>
      <scheme val="minor"/>
    </font>
    <font>
      <sz val="10"/>
      <name val="Calibri"/>
      <family val="2"/>
      <scheme val="minor"/>
    </font>
    <font>
      <sz val="16"/>
      <name val="Calibri"/>
      <family val="2"/>
      <scheme val="minor"/>
    </font>
    <font>
      <sz val="12"/>
      <name val="Calibri"/>
      <family val="2"/>
      <scheme val="minor"/>
    </font>
    <font>
      <b/>
      <sz val="14"/>
      <color theme="0"/>
      <name val="Calibri"/>
      <family val="2"/>
      <scheme val="minor"/>
    </font>
    <font>
      <sz val="12"/>
      <color rgb="FFFF0000"/>
      <name val="Calibri"/>
      <family val="2"/>
      <scheme val="minor"/>
    </font>
    <font>
      <u/>
      <sz val="12"/>
      <color theme="10"/>
      <name val="Calibri"/>
      <family val="2"/>
      <scheme val="minor"/>
    </font>
    <font>
      <b/>
      <sz val="16"/>
      <name val="Arial"/>
      <family val="2"/>
    </font>
    <font>
      <b/>
      <sz val="14"/>
      <color rgb="FFFFFFFF"/>
      <name val="Arial"/>
      <family val="2"/>
    </font>
    <font>
      <b/>
      <sz val="14"/>
      <name val="Arial"/>
      <family val="2"/>
    </font>
    <font>
      <b/>
      <sz val="9"/>
      <name val="Arial"/>
      <family val="2"/>
    </font>
    <font>
      <b/>
      <sz val="9"/>
      <color rgb="FF000000"/>
      <name val="Arial"/>
      <family val="2"/>
    </font>
    <font>
      <sz val="9"/>
      <name val="Arial"/>
      <family val="2"/>
    </font>
    <font>
      <b/>
      <sz val="9"/>
      <color rgb="FFFFFFFF"/>
      <name val="Arial"/>
      <family val="2"/>
    </font>
    <font>
      <sz val="9"/>
      <color rgb="FF000000"/>
      <name val="Arial"/>
      <family val="2"/>
    </font>
    <font>
      <b/>
      <sz val="10"/>
      <color rgb="FF000000"/>
      <name val="Times New Roman"/>
      <family val="1"/>
    </font>
    <font>
      <sz val="11"/>
      <color theme="1"/>
      <name val="Gill Sans MT"/>
      <family val="2"/>
    </font>
    <font>
      <b/>
      <sz val="16"/>
      <color theme="1"/>
      <name val="Gill Sans MT"/>
      <family val="2"/>
    </font>
    <font>
      <b/>
      <sz val="11"/>
      <color theme="1"/>
      <name val="Gill Sans MT"/>
      <family val="2"/>
    </font>
    <font>
      <b/>
      <sz val="11"/>
      <color rgb="FFFF0000"/>
      <name val="Gill Sans MT"/>
      <family val="2"/>
    </font>
    <font>
      <b/>
      <sz val="12"/>
      <color rgb="FF212529"/>
      <name val="Calibri"/>
      <family val="2"/>
    </font>
    <font>
      <sz val="12"/>
      <color theme="1"/>
      <name val="Calibri"/>
      <family val="2"/>
    </font>
    <font>
      <b/>
      <sz val="14"/>
      <color rgb="FF212529"/>
      <name val="Calibri"/>
      <family val="2"/>
    </font>
    <font>
      <sz val="12"/>
      <color rgb="FF212529"/>
      <name val="Calibri"/>
      <family val="2"/>
    </font>
    <font>
      <sz val="12"/>
      <name val="Calibri"/>
      <family val="2"/>
    </font>
    <font>
      <u/>
      <sz val="12"/>
      <color theme="10"/>
      <name val="Calibri"/>
      <family val="2"/>
    </font>
    <font>
      <sz val="12"/>
      <color indexed="8"/>
      <name val="Calibri"/>
      <family val="2"/>
    </font>
    <font>
      <sz val="12"/>
      <color rgb="FF222222"/>
      <name val="Calibri"/>
      <family val="2"/>
    </font>
    <font>
      <sz val="12"/>
      <color rgb="FF181818"/>
      <name val="Calibri"/>
      <family val="2"/>
    </font>
  </fonts>
  <fills count="7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00B05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6795556505021"/>
        <bgColor indexed="64"/>
      </patternFill>
    </fill>
    <fill>
      <patternFill patternType="solid">
        <fgColor theme="6" tint="0.59999389629810485"/>
        <bgColor indexed="64"/>
      </patternFill>
    </fill>
    <fill>
      <patternFill patternType="solid">
        <fgColor theme="4" tint="0.79995117038483843"/>
        <bgColor indexed="64"/>
      </patternFill>
    </fill>
    <fill>
      <patternFill patternType="solid">
        <fgColor theme="8" tint="0.79998168889431442"/>
        <bgColor indexed="64"/>
      </patternFill>
    </fill>
    <fill>
      <patternFill patternType="solid">
        <fgColor theme="5" tint="0.79995117038483843"/>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7FD9D"/>
        <bgColor indexed="64"/>
      </patternFill>
    </fill>
    <fill>
      <patternFill patternType="solid">
        <fgColor rgb="FFB9B7C4"/>
        <bgColor indexed="64"/>
      </patternFill>
    </fill>
    <fill>
      <patternFill patternType="solid">
        <fgColor rgb="FFD0DFA6"/>
        <bgColor indexed="64"/>
      </patternFill>
    </fill>
    <fill>
      <patternFill patternType="solid">
        <fgColor rgb="FFF6D576"/>
        <bgColor indexed="64"/>
      </patternFill>
    </fill>
    <fill>
      <patternFill patternType="solid">
        <fgColor rgb="FFE9A6E1"/>
        <bgColor indexed="64"/>
      </patternFill>
    </fill>
    <fill>
      <patternFill patternType="solid">
        <fgColor rgb="FFA1E3DF"/>
        <bgColor indexed="64"/>
      </patternFill>
    </fill>
    <fill>
      <patternFill patternType="solid">
        <fgColor rgb="FFB0D39B"/>
        <bgColor indexed="64"/>
      </patternFill>
    </fill>
    <fill>
      <patternFill patternType="solid">
        <fgColor theme="7"/>
        <bgColor indexed="64"/>
      </patternFill>
    </fill>
    <fill>
      <patternFill patternType="solid">
        <fgColor theme="9" tint="0.39997558519241921"/>
        <bgColor indexed="64"/>
      </patternFill>
    </fill>
    <fill>
      <patternFill patternType="solid">
        <fgColor theme="2"/>
        <bgColor indexed="64"/>
      </patternFill>
    </fill>
    <fill>
      <patternFill patternType="solid">
        <fgColor rgb="FFFF0000"/>
        <bgColor indexed="64"/>
      </patternFill>
    </fill>
    <fill>
      <patternFill patternType="solid">
        <fgColor theme="2" tint="-0.249977111117893"/>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9" tint="-0.249977111117893"/>
        <bgColor indexed="64"/>
      </patternFill>
    </fill>
    <fill>
      <patternFill patternType="solid">
        <fgColor theme="5" tint="-0.249977111117893"/>
        <bgColor indexed="64"/>
      </patternFill>
    </fill>
    <fill>
      <patternFill patternType="solid">
        <fgColor rgb="FFFFC000"/>
        <bgColor indexed="64"/>
      </patternFill>
    </fill>
    <fill>
      <patternFill patternType="solid">
        <fgColor rgb="FFB4C6E7"/>
        <bgColor indexed="64"/>
      </patternFill>
    </fill>
    <fill>
      <patternFill patternType="solid">
        <fgColor rgb="FFB4C7E7"/>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30F13"/>
      </patternFill>
    </fill>
    <fill>
      <patternFill patternType="solid">
        <fgColor theme="5" tint="0.39997558519241921"/>
        <bgColor indexed="64"/>
      </patternFill>
    </fill>
    <fill>
      <patternFill patternType="solid">
        <fgColor rgb="FF0070C0"/>
        <bgColor indexed="64"/>
      </patternFill>
    </fill>
  </fills>
  <borders count="1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auto="1"/>
      </right>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style="medium">
        <color auto="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right/>
      <top style="thin">
        <color theme="4" tint="0.39997558519241921"/>
      </top>
      <bottom style="thin">
        <color theme="4" tint="0.39997558519241921"/>
      </bottom>
      <diagonal/>
    </border>
    <border>
      <left/>
      <right/>
      <top style="medium">
        <color indexed="64"/>
      </top>
      <bottom style="thin">
        <color theme="4" tint="0.39997558519241921"/>
      </bottom>
      <diagonal/>
    </border>
    <border>
      <left/>
      <right style="medium">
        <color indexed="64"/>
      </right>
      <top style="medium">
        <color indexed="64"/>
      </top>
      <bottom style="thin">
        <color theme="4" tint="0.39997558519241921"/>
      </bottom>
      <diagonal/>
    </border>
    <border>
      <left/>
      <right/>
      <top style="thin">
        <color theme="4" tint="0.39997558519241921"/>
      </top>
      <bottom/>
      <diagonal/>
    </border>
    <border>
      <left style="medium">
        <color indexed="64"/>
      </left>
      <right/>
      <top/>
      <bottom style="thin">
        <color theme="4" tint="0.39997558519241921"/>
      </bottom>
      <diagonal/>
    </border>
    <border>
      <left/>
      <right/>
      <top/>
      <bottom style="thin">
        <color theme="4" tint="0.39997558519241921"/>
      </bottom>
      <diagonal/>
    </border>
    <border>
      <left/>
      <right style="medium">
        <color indexed="64"/>
      </right>
      <top/>
      <bottom style="thin">
        <color theme="4" tint="0.39997558519241921"/>
      </bottom>
      <diagonal/>
    </border>
    <border>
      <left style="medium">
        <color indexed="64"/>
      </left>
      <right/>
      <top style="thin">
        <color theme="4" tint="0.39997558519241921"/>
      </top>
      <bottom style="thin">
        <color theme="4" tint="0.39997558519241921"/>
      </bottom>
      <diagonal/>
    </border>
    <border>
      <left/>
      <right style="medium">
        <color indexed="64"/>
      </right>
      <top style="thin">
        <color theme="4" tint="0.39997558519241921"/>
      </top>
      <bottom style="thin">
        <color theme="4" tint="0.39997558519241921"/>
      </bottom>
      <diagonal/>
    </border>
    <border>
      <left/>
      <right style="medium">
        <color indexed="64"/>
      </right>
      <top style="thin">
        <color theme="4" tint="0.39997558519241921"/>
      </top>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hair">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diagonal/>
    </border>
    <border>
      <left style="medium">
        <color indexed="64"/>
      </left>
      <right/>
      <top style="hair">
        <color indexed="64"/>
      </top>
      <bottom style="hair">
        <color auto="1"/>
      </bottom>
      <diagonal/>
    </border>
    <border>
      <left/>
      <right style="hair">
        <color auto="1"/>
      </right>
      <top style="hair">
        <color indexed="64"/>
      </top>
      <bottom style="hair">
        <color auto="1"/>
      </bottom>
      <diagonal/>
    </border>
    <border>
      <left style="hair">
        <color indexed="64"/>
      </left>
      <right style="hair">
        <color indexed="64"/>
      </right>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style="hair">
        <color indexed="64"/>
      </right>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auto="1"/>
      </bottom>
      <diagonal/>
    </border>
    <border>
      <left/>
      <right style="medium">
        <color indexed="64"/>
      </right>
      <top style="hair">
        <color indexed="64"/>
      </top>
      <bottom style="hair">
        <color auto="1"/>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right/>
      <top style="thin">
        <color indexed="64"/>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thin">
        <color indexed="64"/>
      </left>
      <right/>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top style="thin">
        <color rgb="FF000000"/>
      </top>
      <bottom/>
      <diagonal/>
    </border>
    <border>
      <left style="thin">
        <color rgb="FF000000"/>
      </left>
      <right style="thin">
        <color indexed="64"/>
      </right>
      <top style="thin">
        <color rgb="FF000000"/>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style="medium">
        <color rgb="FF000000"/>
      </right>
      <top style="medium">
        <color rgb="FF000000"/>
      </top>
      <bottom style="thin">
        <color indexed="64"/>
      </bottom>
      <diagonal/>
    </border>
    <border>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indexed="64"/>
      </right>
      <top style="medium">
        <color rgb="FF000000"/>
      </top>
      <bottom style="thin">
        <color indexed="64"/>
      </bottom>
      <diagonal/>
    </border>
    <border>
      <left style="medium">
        <color indexed="64"/>
      </left>
      <right style="medium">
        <color rgb="FF000000"/>
      </right>
      <top style="thin">
        <color indexed="64"/>
      </top>
      <bottom style="thin">
        <color indexed="64"/>
      </bottom>
      <diagonal/>
    </border>
    <border>
      <left style="medium">
        <color indexed="64"/>
      </left>
      <right style="medium">
        <color rgb="FF000000"/>
      </right>
      <top style="thin">
        <color indexed="64"/>
      </top>
      <bottom style="medium">
        <color indexed="64"/>
      </bottom>
      <diagonal/>
    </border>
  </borders>
  <cellStyleXfs count="65">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pplyNumberForma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0" fontId="2" fillId="0" borderId="0"/>
    <xf numFmtId="0" fontId="2" fillId="0" borderId="0"/>
    <xf numFmtId="0" fontId="4" fillId="0" borderId="0"/>
    <xf numFmtId="0" fontId="5" fillId="0" borderId="0" applyNumberFormat="0" applyFill="0" applyBorder="0" applyAlignment="0" applyProtection="0">
      <alignment vertical="center"/>
    </xf>
    <xf numFmtId="0" fontId="2" fillId="0" borderId="0"/>
    <xf numFmtId="43" fontId="2" fillId="0" borderId="0" applyFont="0" applyFill="0" applyBorder="0" applyAlignment="0" applyProtection="0"/>
    <xf numFmtId="165" fontId="4" fillId="0" borderId="0" applyFont="0" applyFill="0" applyBorder="0" applyAlignment="0" applyProtection="0"/>
    <xf numFmtId="0" fontId="8" fillId="0" borderId="0" applyNumberFormat="0" applyFill="0" applyBorder="0" applyAlignment="0" applyProtection="0"/>
    <xf numFmtId="0" fontId="9" fillId="0" borderId="102" applyNumberFormat="0" applyFill="0" applyAlignment="0" applyProtection="0"/>
    <xf numFmtId="0" fontId="10" fillId="0" borderId="103" applyNumberFormat="0" applyFill="0" applyAlignment="0" applyProtection="0"/>
    <xf numFmtId="0" fontId="11" fillId="0" borderId="104" applyNumberFormat="0" applyFill="0" applyAlignment="0" applyProtection="0"/>
    <xf numFmtId="0" fontId="11" fillId="0" borderId="0" applyNumberFormat="0" applyFill="0" applyBorder="0" applyAlignment="0" applyProtection="0"/>
    <xf numFmtId="0" fontId="12" fillId="0" borderId="0"/>
    <xf numFmtId="0" fontId="13" fillId="43" borderId="0" applyNumberFormat="0" applyBorder="0" applyAlignment="0" applyProtection="0"/>
    <xf numFmtId="0" fontId="14" fillId="44" borderId="0" applyNumberFormat="0" applyBorder="0" applyAlignment="0" applyProtection="0"/>
    <xf numFmtId="0" fontId="15" fillId="45" borderId="0" applyNumberFormat="0" applyBorder="0" applyAlignment="0" applyProtection="0"/>
    <xf numFmtId="0" fontId="16" fillId="46" borderId="105" applyNumberFormat="0" applyAlignment="0" applyProtection="0"/>
    <xf numFmtId="0" fontId="17" fillId="47" borderId="106" applyNumberFormat="0" applyAlignment="0" applyProtection="0"/>
    <xf numFmtId="0" fontId="18" fillId="47" borderId="105" applyNumberFormat="0" applyAlignment="0" applyProtection="0"/>
    <xf numFmtId="0" fontId="19" fillId="0" borderId="107" applyNumberFormat="0" applyFill="0" applyAlignment="0" applyProtection="0"/>
    <xf numFmtId="0" fontId="20" fillId="48" borderId="108" applyNumberFormat="0" applyAlignment="0" applyProtection="0"/>
    <xf numFmtId="0" fontId="21" fillId="0" borderId="0" applyNumberFormat="0" applyFill="0" applyBorder="0" applyAlignment="0" applyProtection="0"/>
    <xf numFmtId="0" fontId="12" fillId="49" borderId="109" applyNumberFormat="0" applyFont="0" applyAlignment="0" applyProtection="0"/>
    <xf numFmtId="0" fontId="22" fillId="0" borderId="0" applyNumberFormat="0" applyFill="0" applyBorder="0" applyAlignment="0" applyProtection="0"/>
    <xf numFmtId="0" fontId="23" fillId="0" borderId="110" applyNumberFormat="0" applyFill="0" applyAlignment="0" applyProtection="0"/>
    <xf numFmtId="0" fontId="24" fillId="50" borderId="0" applyNumberFormat="0" applyBorder="0" applyAlignment="0" applyProtection="0"/>
    <xf numFmtId="0" fontId="12" fillId="51" borderId="0" applyNumberFormat="0" applyBorder="0" applyAlignment="0" applyProtection="0"/>
    <xf numFmtId="0" fontId="12" fillId="52" borderId="0" applyNumberFormat="0" applyBorder="0" applyAlignment="0" applyProtection="0"/>
    <xf numFmtId="0" fontId="12" fillId="53" borderId="0" applyNumberFormat="0" applyBorder="0" applyAlignment="0" applyProtection="0"/>
    <xf numFmtId="0" fontId="24" fillId="54" borderId="0" applyNumberFormat="0" applyBorder="0" applyAlignment="0" applyProtection="0"/>
    <xf numFmtId="0" fontId="12" fillId="55" borderId="0" applyNumberFormat="0" applyBorder="0" applyAlignment="0" applyProtection="0"/>
    <xf numFmtId="0" fontId="12" fillId="56" borderId="0" applyNumberFormat="0" applyBorder="0" applyAlignment="0" applyProtection="0"/>
    <xf numFmtId="0" fontId="12" fillId="57" borderId="0" applyNumberFormat="0" applyBorder="0" applyAlignment="0" applyProtection="0"/>
    <xf numFmtId="0" fontId="24" fillId="58" borderId="0" applyNumberFormat="0" applyBorder="0" applyAlignment="0" applyProtection="0"/>
    <xf numFmtId="0" fontId="12" fillId="59" borderId="0" applyNumberFormat="0" applyBorder="0" applyAlignment="0" applyProtection="0"/>
    <xf numFmtId="0" fontId="12" fillId="60" borderId="0" applyNumberFormat="0" applyBorder="0" applyAlignment="0" applyProtection="0"/>
    <xf numFmtId="0" fontId="12" fillId="61" borderId="0" applyNumberFormat="0" applyBorder="0" applyAlignment="0" applyProtection="0"/>
    <xf numFmtId="0" fontId="24" fillId="62" borderId="0" applyNumberFormat="0" applyBorder="0" applyAlignment="0" applyProtection="0"/>
    <xf numFmtId="0" fontId="12" fillId="63" borderId="0" applyNumberFormat="0" applyBorder="0" applyAlignment="0" applyProtection="0"/>
    <xf numFmtId="0" fontId="12" fillId="64" borderId="0" applyNumberFormat="0" applyBorder="0" applyAlignment="0" applyProtection="0"/>
    <xf numFmtId="0" fontId="12" fillId="65" borderId="0" applyNumberFormat="0" applyBorder="0" applyAlignment="0" applyProtection="0"/>
    <xf numFmtId="0" fontId="24" fillId="66" borderId="0" applyNumberFormat="0" applyBorder="0" applyAlignment="0" applyProtection="0"/>
    <xf numFmtId="0" fontId="12" fillId="67" borderId="0" applyNumberFormat="0" applyBorder="0" applyAlignment="0" applyProtection="0"/>
    <xf numFmtId="0" fontId="12" fillId="68" borderId="0" applyNumberFormat="0" applyBorder="0" applyAlignment="0" applyProtection="0"/>
    <xf numFmtId="0" fontId="12" fillId="69" borderId="0" applyNumberFormat="0" applyBorder="0" applyAlignment="0" applyProtection="0"/>
    <xf numFmtId="0" fontId="24" fillId="70" borderId="0" applyNumberFormat="0" applyBorder="0" applyAlignment="0" applyProtection="0"/>
    <xf numFmtId="0" fontId="12" fillId="71" borderId="0" applyNumberFormat="0" applyBorder="0" applyAlignment="0" applyProtection="0"/>
    <xf numFmtId="0" fontId="12" fillId="72" borderId="0" applyNumberFormat="0" applyBorder="0" applyAlignment="0" applyProtection="0"/>
    <xf numFmtId="0" fontId="12" fillId="73" borderId="0" applyNumberFormat="0" applyBorder="0" applyAlignment="0" applyProtection="0"/>
    <xf numFmtId="0" fontId="2" fillId="0" borderId="0"/>
    <xf numFmtId="43" fontId="2" fillId="0" borderId="0" applyFont="0" applyFill="0" applyBorder="0" applyAlignment="0" applyProtection="0"/>
  </cellStyleXfs>
  <cellXfs count="988">
    <xf numFmtId="0" fontId="0" fillId="0" borderId="0" xfId="0"/>
    <xf numFmtId="0" fontId="25" fillId="0" borderId="0" xfId="0" applyFont="1"/>
    <xf numFmtId="0" fontId="25" fillId="0" borderId="19" xfId="0" applyFont="1" applyBorder="1"/>
    <xf numFmtId="0" fontId="26" fillId="0" borderId="19" xfId="0" applyFont="1" applyBorder="1" applyAlignment="1">
      <alignment horizontal="center"/>
    </xf>
    <xf numFmtId="0" fontId="26" fillId="0" borderId="49" xfId="0" applyFont="1" applyBorder="1" applyAlignment="1">
      <alignment horizontal="center"/>
    </xf>
    <xf numFmtId="0" fontId="25" fillId="0" borderId="49" xfId="0" applyFont="1" applyBorder="1" applyAlignment="1">
      <alignment horizontal="center"/>
    </xf>
    <xf numFmtId="0" fontId="25" fillId="28" borderId="20" xfId="0" applyFont="1" applyFill="1" applyBorder="1"/>
    <xf numFmtId="0" fontId="25" fillId="28" borderId="50" xfId="0" applyFont="1" applyFill="1" applyBorder="1" applyAlignment="1">
      <alignment horizontal="center"/>
    </xf>
    <xf numFmtId="0" fontId="0" fillId="0" borderId="18" xfId="0" applyFont="1" applyBorder="1"/>
    <xf numFmtId="0" fontId="0" fillId="0" borderId="114" xfId="0" applyFont="1" applyBorder="1"/>
    <xf numFmtId="0" fontId="0" fillId="0" borderId="112" xfId="0" applyFont="1" applyBorder="1"/>
    <xf numFmtId="0" fontId="0" fillId="0" borderId="0" xfId="0" applyFont="1"/>
    <xf numFmtId="0" fontId="0" fillId="0" borderId="23" xfId="0" applyFont="1" applyBorder="1"/>
    <xf numFmtId="0" fontId="0" fillId="0" borderId="0" xfId="0" applyFont="1" applyBorder="1"/>
    <xf numFmtId="0" fontId="0" fillId="0" borderId="7" xfId="0" applyFont="1" applyBorder="1"/>
    <xf numFmtId="0" fontId="0" fillId="0" borderId="22" xfId="0" applyFont="1" applyBorder="1"/>
    <xf numFmtId="0" fontId="0" fillId="0" borderId="113" xfId="0" applyFont="1" applyBorder="1"/>
    <xf numFmtId="0" fontId="0" fillId="0" borderId="111" xfId="0" applyFont="1" applyBorder="1"/>
    <xf numFmtId="0" fontId="0" fillId="0" borderId="5" xfId="0" applyFont="1" applyBorder="1"/>
    <xf numFmtId="0" fontId="28" fillId="0" borderId="5" xfId="0" applyFont="1" applyBorder="1"/>
    <xf numFmtId="0" fontId="0" fillId="0" borderId="1" xfId="0" applyFont="1" applyBorder="1"/>
    <xf numFmtId="0" fontId="28" fillId="0" borderId="1" xfId="0" applyFont="1" applyBorder="1"/>
    <xf numFmtId="4" fontId="28" fillId="0" borderId="1" xfId="0" applyNumberFormat="1" applyFont="1" applyBorder="1"/>
    <xf numFmtId="0" fontId="28" fillId="0" borderId="0" xfId="0" applyFont="1"/>
    <xf numFmtId="0" fontId="35" fillId="0" borderId="1" xfId="0" applyFont="1" applyBorder="1" applyAlignment="1">
      <alignment horizontal="center"/>
    </xf>
    <xf numFmtId="0" fontId="35" fillId="0" borderId="1" xfId="0" applyFont="1" applyBorder="1" applyAlignment="1">
      <alignment horizontal="right"/>
    </xf>
    <xf numFmtId="0" fontId="28" fillId="0" borderId="1" xfId="0" applyFont="1" applyBorder="1" applyAlignment="1">
      <alignment horizontal="center"/>
    </xf>
    <xf numFmtId="0" fontId="0" fillId="0" borderId="1" xfId="0" applyFont="1" applyBorder="1" applyAlignment="1">
      <alignment horizontal="right"/>
    </xf>
    <xf numFmtId="0" fontId="32" fillId="0" borderId="1" xfId="0" applyFont="1" applyBorder="1"/>
    <xf numFmtId="0" fontId="30" fillId="0" borderId="1" xfId="0" applyFont="1" applyBorder="1"/>
    <xf numFmtId="0" fontId="30" fillId="0" borderId="1" xfId="0" applyFont="1" applyBorder="1" applyAlignment="1">
      <alignment horizontal="right"/>
    </xf>
    <xf numFmtId="0" fontId="0" fillId="2" borderId="1" xfId="0" applyFont="1" applyFill="1" applyBorder="1"/>
    <xf numFmtId="0" fontId="30" fillId="0" borderId="1" xfId="0" applyFont="1" applyBorder="1" applyAlignment="1">
      <alignment vertical="center"/>
    </xf>
    <xf numFmtId="0" fontId="30" fillId="0" borderId="1" xfId="0" applyFont="1" applyBorder="1" applyAlignment="1">
      <alignment horizontal="right" wrapText="1"/>
    </xf>
    <xf numFmtId="0" fontId="32" fillId="0" borderId="1" xfId="0" applyFont="1" applyFill="1" applyBorder="1"/>
    <xf numFmtId="0" fontId="0" fillId="0" borderId="1" xfId="0" applyFont="1" applyFill="1" applyBorder="1"/>
    <xf numFmtId="0" fontId="37" fillId="0" borderId="1" xfId="0" applyFont="1" applyFill="1" applyBorder="1"/>
    <xf numFmtId="0" fontId="30" fillId="0" borderId="1" xfId="0" applyFont="1" applyFill="1" applyBorder="1"/>
    <xf numFmtId="0" fontId="32" fillId="6" borderId="1" xfId="0" applyFont="1" applyFill="1" applyBorder="1"/>
    <xf numFmtId="0" fontId="30" fillId="6" borderId="1" xfId="0" applyFont="1" applyFill="1" applyBorder="1"/>
    <xf numFmtId="0" fontId="0" fillId="6" borderId="1" xfId="0" applyFont="1" applyFill="1" applyBorder="1"/>
    <xf numFmtId="0" fontId="0" fillId="0" borderId="1" xfId="0" applyFont="1" applyBorder="1" applyAlignment="1">
      <alignment horizontal="center"/>
    </xf>
    <xf numFmtId="0" fontId="39" fillId="0" borderId="0" xfId="0" applyFont="1"/>
    <xf numFmtId="0" fontId="39" fillId="0" borderId="1" xfId="0" applyFont="1" applyBorder="1"/>
    <xf numFmtId="0" fontId="0" fillId="0" borderId="1" xfId="0" applyFont="1" applyBorder="1" applyAlignment="1"/>
    <xf numFmtId="0" fontId="32" fillId="6" borderId="1" xfId="0" applyFont="1" applyFill="1" applyBorder="1" applyAlignment="1">
      <alignment vertical="center"/>
    </xf>
    <xf numFmtId="0" fontId="30" fillId="6" borderId="1" xfId="0" applyFont="1" applyFill="1" applyBorder="1" applyAlignment="1">
      <alignment vertical="center"/>
    </xf>
    <xf numFmtId="0" fontId="32" fillId="0" borderId="1" xfId="0" applyFont="1" applyBorder="1" applyAlignment="1">
      <alignment vertical="center"/>
    </xf>
    <xf numFmtId="0" fontId="43" fillId="0" borderId="1" xfId="0" applyFont="1" applyBorder="1"/>
    <xf numFmtId="0" fontId="0" fillId="0" borderId="1" xfId="0" applyFont="1" applyBorder="1" applyAlignment="1">
      <alignment wrapText="1"/>
    </xf>
    <xf numFmtId="0" fontId="0" fillId="0" borderId="1" xfId="0" applyFont="1" applyBorder="1" applyAlignment="1">
      <alignment horizontal="right" wrapText="1"/>
    </xf>
    <xf numFmtId="0" fontId="30" fillId="0" borderId="1" xfId="0" applyFont="1" applyBorder="1" applyAlignment="1">
      <alignment horizontal="left" vertical="center"/>
    </xf>
    <xf numFmtId="0" fontId="30" fillId="0" borderId="1" xfId="0" applyFont="1" applyBorder="1" applyAlignment="1">
      <alignment horizontal="right" vertical="center"/>
    </xf>
    <xf numFmtId="0" fontId="0" fillId="6" borderId="1" xfId="0" applyFont="1" applyFill="1" applyBorder="1" applyAlignment="1">
      <alignment wrapText="1"/>
    </xf>
    <xf numFmtId="0" fontId="38" fillId="0" borderId="1" xfId="0" applyFont="1" applyBorder="1"/>
    <xf numFmtId="0" fontId="46" fillId="0" borderId="1" xfId="0" applyFont="1" applyBorder="1"/>
    <xf numFmtId="0" fontId="28" fillId="28" borderId="1" xfId="0" applyFont="1" applyFill="1" applyBorder="1"/>
    <xf numFmtId="0" fontId="0" fillId="28" borderId="1" xfId="0" applyFont="1" applyFill="1" applyBorder="1"/>
    <xf numFmtId="0" fontId="0" fillId="28" borderId="1" xfId="0" applyFont="1" applyFill="1" applyBorder="1" applyAlignment="1">
      <alignment wrapText="1"/>
    </xf>
    <xf numFmtId="0" fontId="0" fillId="0" borderId="8" xfId="0" applyFont="1" applyFill="1" applyBorder="1"/>
    <xf numFmtId="0" fontId="0" fillId="3" borderId="0" xfId="0" applyFont="1" applyFill="1"/>
    <xf numFmtId="0" fontId="0" fillId="28" borderId="8" xfId="0" applyFont="1" applyFill="1" applyBorder="1"/>
    <xf numFmtId="0" fontId="0" fillId="3" borderId="1" xfId="0" applyFont="1" applyFill="1" applyBorder="1"/>
    <xf numFmtId="0" fontId="0" fillId="8"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3" borderId="1" xfId="0" applyFont="1" applyFill="1" applyBorder="1" applyAlignment="1">
      <alignment wrapText="1"/>
    </xf>
    <xf numFmtId="0" fontId="28" fillId="8" borderId="1" xfId="0" applyFont="1" applyFill="1" applyBorder="1" applyAlignment="1">
      <alignment horizontal="center" vertical="center" wrapText="1"/>
    </xf>
    <xf numFmtId="0" fontId="28" fillId="29" borderId="1" xfId="0" applyFont="1" applyFill="1" applyBorder="1" applyAlignment="1">
      <alignment horizontal="center" vertical="center" wrapText="1"/>
    </xf>
    <xf numFmtId="0" fontId="48" fillId="8" borderId="18" xfId="0" applyFont="1" applyFill="1" applyBorder="1" applyAlignment="1">
      <alignment vertical="center"/>
    </xf>
    <xf numFmtId="0" fontId="3" fillId="0" borderId="1" xfId="9" applyFont="1" applyBorder="1" applyAlignment="1">
      <alignment vertical="center"/>
    </xf>
    <xf numFmtId="0" fontId="49" fillId="8" borderId="23" xfId="0" applyFont="1" applyFill="1" applyBorder="1" applyAlignment="1">
      <alignment vertical="center"/>
    </xf>
    <xf numFmtId="0" fontId="0" fillId="0" borderId="8" xfId="0" applyFont="1" applyBorder="1" applyAlignment="1">
      <alignment horizontal="left" vertical="center" indent="5"/>
    </xf>
    <xf numFmtId="0" fontId="51" fillId="8" borderId="0" xfId="0" applyFont="1" applyFill="1"/>
    <xf numFmtId="0" fontId="0" fillId="8" borderId="0" xfId="0" applyFont="1" applyFill="1"/>
    <xf numFmtId="0" fontId="0" fillId="0" borderId="8" xfId="0" applyFont="1" applyBorder="1"/>
    <xf numFmtId="0" fontId="0" fillId="8" borderId="23" xfId="0" applyFont="1" applyFill="1" applyBorder="1"/>
    <xf numFmtId="0" fontId="0" fillId="8" borderId="22" xfId="0" applyFont="1" applyFill="1" applyBorder="1"/>
    <xf numFmtId="0" fontId="32" fillId="0" borderId="93" xfId="0" applyFont="1" applyBorder="1" applyAlignment="1">
      <alignment horizontal="left" wrapText="1" readingOrder="1"/>
    </xf>
    <xf numFmtId="0" fontId="32" fillId="39" borderId="93" xfId="0" applyFont="1" applyFill="1" applyBorder="1" applyAlignment="1">
      <alignment horizontal="center" wrapText="1" readingOrder="1"/>
    </xf>
    <xf numFmtId="0" fontId="30" fillId="0" borderId="93" xfId="0" applyFont="1" applyBorder="1" applyAlignment="1">
      <alignment horizontal="left" vertical="top" wrapText="1" readingOrder="1"/>
    </xf>
    <xf numFmtId="0" fontId="30" fillId="0" borderId="93" xfId="0" applyFont="1" applyBorder="1" applyAlignment="1">
      <alignment horizontal="center" vertical="top" wrapText="1" readingOrder="1"/>
    </xf>
    <xf numFmtId="0" fontId="32" fillId="39" borderId="93" xfId="0" applyFont="1" applyFill="1" applyBorder="1" applyAlignment="1">
      <alignment horizontal="left" wrapText="1" readingOrder="1"/>
    </xf>
    <xf numFmtId="0" fontId="30" fillId="39" borderId="93" xfId="0" applyFont="1" applyFill="1" applyBorder="1" applyAlignment="1">
      <alignment horizontal="center" vertical="top" wrapText="1" readingOrder="1"/>
    </xf>
    <xf numFmtId="0" fontId="52" fillId="0" borderId="93" xfId="0" applyFont="1" applyBorder="1" applyAlignment="1">
      <alignment horizontal="left" vertical="top" wrapText="1" readingOrder="1"/>
    </xf>
    <xf numFmtId="0" fontId="52" fillId="0" borderId="93" xfId="0" applyFont="1" applyBorder="1" applyAlignment="1">
      <alignment horizontal="center" vertical="top" wrapText="1" readingOrder="1"/>
    </xf>
    <xf numFmtId="0" fontId="35" fillId="0" borderId="0" xfId="0" applyFont="1"/>
    <xf numFmtId="0" fontId="30" fillId="40" borderId="97" xfId="0" applyFont="1" applyFill="1" applyBorder="1" applyAlignment="1">
      <alignment horizontal="left" wrapText="1" readingOrder="1"/>
    </xf>
    <xf numFmtId="0" fontId="30" fillId="0" borderId="97" xfId="0" applyFont="1" applyBorder="1" applyAlignment="1">
      <alignment horizontal="center" vertical="top" wrapText="1" readingOrder="1"/>
    </xf>
    <xf numFmtId="0" fontId="30" fillId="40" borderId="97" xfId="0" applyFont="1" applyFill="1" applyBorder="1" applyAlignment="1">
      <alignment horizontal="center" vertical="top" wrapText="1" readingOrder="1"/>
    </xf>
    <xf numFmtId="0" fontId="30" fillId="0" borderId="97" xfId="0" applyFont="1" applyBorder="1" applyAlignment="1">
      <alignment horizontal="left" vertical="top" wrapText="1" readingOrder="1"/>
    </xf>
    <xf numFmtId="0" fontId="30" fillId="0" borderId="97" xfId="0" applyFont="1" applyBorder="1" applyAlignment="1">
      <alignment horizontal="center" wrapText="1" readingOrder="1"/>
    </xf>
    <xf numFmtId="0" fontId="52" fillId="0" borderId="97" xfId="0" applyFont="1" applyBorder="1" applyAlignment="1">
      <alignment horizontal="left" vertical="top" wrapText="1" readingOrder="1"/>
    </xf>
    <xf numFmtId="0" fontId="52" fillId="0" borderId="97" xfId="0" applyFont="1" applyBorder="1" applyAlignment="1">
      <alignment horizontal="center" wrapText="1" readingOrder="1"/>
    </xf>
    <xf numFmtId="0" fontId="52" fillId="0" borderId="94" xfId="0" applyFont="1" applyBorder="1" applyAlignment="1">
      <alignment horizontal="center" vertical="top" wrapText="1" readingOrder="1"/>
    </xf>
    <xf numFmtId="0" fontId="53" fillId="0" borderId="0" xfId="0" applyFont="1"/>
    <xf numFmtId="0" fontId="32" fillId="0" borderId="93" xfId="0" applyFont="1" applyBorder="1" applyAlignment="1">
      <alignment horizontal="center" vertical="top" wrapText="1" readingOrder="1"/>
    </xf>
    <xf numFmtId="0" fontId="30" fillId="39" borderId="93" xfId="0" applyFont="1" applyFill="1" applyBorder="1" applyAlignment="1">
      <alignment horizontal="center" wrapText="1" readingOrder="1"/>
    </xf>
    <xf numFmtId="0" fontId="42" fillId="0" borderId="93" xfId="0" applyFont="1" applyBorder="1" applyAlignment="1">
      <alignment horizontal="left" vertical="top" wrapText="1" readingOrder="1"/>
    </xf>
    <xf numFmtId="0" fontId="42" fillId="0" borderId="93" xfId="0" applyFont="1" applyBorder="1" applyAlignment="1">
      <alignment horizontal="center" vertical="top" wrapText="1" readingOrder="1"/>
    </xf>
    <xf numFmtId="0" fontId="38" fillId="0" borderId="0" xfId="0" applyFont="1"/>
    <xf numFmtId="0" fontId="42" fillId="0" borderId="97" xfId="0" applyFont="1" applyBorder="1" applyAlignment="1">
      <alignment horizontal="left" vertical="top" wrapText="1" readingOrder="1"/>
    </xf>
    <xf numFmtId="0" fontId="42" fillId="0" borderId="97" xfId="0" applyFont="1" applyBorder="1" applyAlignment="1">
      <alignment horizontal="center" vertical="top" wrapText="1" readingOrder="1"/>
    </xf>
    <xf numFmtId="0" fontId="32" fillId="0" borderId="93" xfId="0" applyFont="1" applyBorder="1" applyAlignment="1">
      <alignment horizontal="left" vertical="top" wrapText="1" readingOrder="1"/>
    </xf>
    <xf numFmtId="0" fontId="32" fillId="0" borderId="94" xfId="0" applyFont="1" applyBorder="1" applyAlignment="1">
      <alignment vertical="top" wrapText="1" readingOrder="1"/>
    </xf>
    <xf numFmtId="0" fontId="54" fillId="13" borderId="1" xfId="0" applyFont="1" applyFill="1" applyBorder="1" applyAlignment="1">
      <alignment horizontal="left" vertical="center" wrapText="1"/>
    </xf>
    <xf numFmtId="0" fontId="33" fillId="2" borderId="0" xfId="0" applyFont="1" applyFill="1"/>
    <xf numFmtId="0" fontId="48" fillId="2" borderId="1" xfId="0" applyFont="1" applyFill="1" applyBorder="1" applyAlignment="1">
      <alignment horizontal="left" vertical="center" wrapText="1"/>
    </xf>
    <xf numFmtId="0" fontId="33" fillId="0" borderId="1" xfId="0" applyFont="1" applyFill="1" applyBorder="1" applyAlignment="1">
      <alignment horizontal="left" vertical="top" wrapText="1"/>
    </xf>
    <xf numFmtId="0" fontId="33" fillId="2" borderId="1" xfId="0" applyFont="1" applyFill="1" applyBorder="1" applyAlignment="1">
      <alignment horizontal="left" vertical="top" wrapText="1"/>
    </xf>
    <xf numFmtId="0" fontId="33" fillId="0" borderId="1" xfId="0" applyFont="1" applyFill="1" applyBorder="1" applyAlignment="1">
      <alignment horizontal="left" wrapText="1"/>
    </xf>
    <xf numFmtId="0" fontId="33" fillId="0" borderId="1" xfId="0" applyFont="1" applyFill="1" applyBorder="1" applyAlignment="1">
      <alignment horizontal="left"/>
    </xf>
    <xf numFmtId="0" fontId="33" fillId="0" borderId="1" xfId="0" applyFont="1" applyFill="1" applyBorder="1" applyAlignment="1">
      <alignment horizontal="left" vertical="center"/>
    </xf>
    <xf numFmtId="43" fontId="33" fillId="2" borderId="0" xfId="19" applyFont="1" applyFill="1"/>
    <xf numFmtId="0" fontId="33" fillId="0" borderId="1" xfId="0" applyFont="1" applyFill="1" applyBorder="1" applyAlignment="1">
      <alignment horizontal="left" vertical="center" wrapText="1"/>
    </xf>
    <xf numFmtId="0" fontId="33" fillId="2" borderId="0" xfId="0" applyFont="1" applyFill="1" applyAlignment="1">
      <alignment horizontal="left"/>
    </xf>
    <xf numFmtId="0" fontId="33" fillId="0" borderId="0" xfId="0" applyFont="1" applyFill="1" applyAlignment="1">
      <alignment horizontal="left"/>
    </xf>
    <xf numFmtId="0" fontId="55" fillId="0" borderId="1" xfId="0" applyFont="1" applyBorder="1" applyAlignment="1">
      <alignment vertical="center" wrapText="1"/>
    </xf>
    <xf numFmtId="0" fontId="56" fillId="0" borderId="1" xfId="0" applyFont="1" applyBorder="1"/>
    <xf numFmtId="0" fontId="28" fillId="5" borderId="9" xfId="0" applyFont="1" applyFill="1" applyBorder="1" applyAlignment="1">
      <alignment vertical="center" wrapText="1"/>
    </xf>
    <xf numFmtId="0" fontId="28" fillId="0" borderId="9" xfId="0" applyFont="1" applyFill="1" applyBorder="1" applyAlignment="1">
      <alignment vertical="center" wrapText="1"/>
    </xf>
    <xf numFmtId="0" fontId="0" fillId="0" borderId="9" xfId="0" applyFont="1" applyFill="1" applyBorder="1" applyAlignment="1">
      <alignment horizontal="left" vertical="center" indent="5"/>
    </xf>
    <xf numFmtId="0" fontId="0" fillId="0" borderId="9" xfId="0" applyFont="1" applyFill="1" applyBorder="1"/>
    <xf numFmtId="0" fontId="0" fillId="5" borderId="9" xfId="0" applyFont="1" applyFill="1" applyBorder="1" applyAlignment="1">
      <alignment vertical="center" wrapText="1"/>
    </xf>
    <xf numFmtId="0" fontId="0" fillId="3" borderId="9" xfId="0" applyFont="1" applyFill="1" applyBorder="1" applyAlignment="1">
      <alignment horizontal="left" vertical="center" wrapText="1" indent="5"/>
    </xf>
    <xf numFmtId="0" fontId="0" fillId="0" borderId="9" xfId="0" applyFont="1" applyFill="1" applyBorder="1" applyAlignment="1">
      <alignment horizontal="left" vertical="center" wrapText="1" indent="5"/>
    </xf>
    <xf numFmtId="0" fontId="0" fillId="3" borderId="9" xfId="0" applyFont="1" applyFill="1" applyBorder="1" applyAlignment="1">
      <alignment vertical="center" wrapText="1"/>
    </xf>
    <xf numFmtId="0" fontId="0" fillId="0" borderId="9" xfId="0" applyFont="1" applyFill="1" applyBorder="1" applyAlignment="1">
      <alignment vertical="center"/>
    </xf>
    <xf numFmtId="0" fontId="0" fillId="0" borderId="33" xfId="0" applyFont="1" applyFill="1" applyBorder="1" applyAlignment="1">
      <alignment horizontal="left" vertical="center" indent="5"/>
    </xf>
    <xf numFmtId="0" fontId="0" fillId="5" borderId="12" xfId="0" applyFont="1" applyFill="1" applyBorder="1" applyAlignment="1">
      <alignment vertical="center"/>
    </xf>
    <xf numFmtId="0" fontId="0" fillId="3" borderId="15" xfId="0" applyFont="1" applyFill="1" applyBorder="1" applyAlignment="1">
      <alignment horizontal="left" vertical="center" indent="5"/>
    </xf>
    <xf numFmtId="0" fontId="39" fillId="0" borderId="36" xfId="0" applyFont="1" applyBorder="1"/>
    <xf numFmtId="0" fontId="39" fillId="0" borderId="36" xfId="0" applyFont="1" applyBorder="1" applyAlignment="1">
      <alignment wrapText="1"/>
    </xf>
    <xf numFmtId="0" fontId="0" fillId="0" borderId="36" xfId="0" applyFont="1" applyBorder="1"/>
    <xf numFmtId="0" fontId="39" fillId="0" borderId="37" xfId="0" applyFont="1" applyBorder="1"/>
    <xf numFmtId="0" fontId="0" fillId="0" borderId="0" xfId="0" applyFont="1" applyFill="1"/>
    <xf numFmtId="0" fontId="0" fillId="0" borderId="0" xfId="0" applyFont="1" applyAlignment="1">
      <alignment horizontal="center"/>
    </xf>
    <xf numFmtId="0" fontId="0" fillId="0" borderId="9" xfId="0" applyFont="1" applyBorder="1"/>
    <xf numFmtId="0" fontId="38" fillId="33" borderId="1" xfId="0" applyFont="1" applyFill="1" applyBorder="1" applyAlignment="1">
      <alignment horizontal="center" vertical="center"/>
    </xf>
    <xf numFmtId="0" fontId="28" fillId="34" borderId="33" xfId="0" applyFont="1" applyFill="1" applyBorder="1" applyAlignment="1">
      <alignment horizontal="center" vertical="center"/>
    </xf>
    <xf numFmtId="3" fontId="38" fillId="33" borderId="12" xfId="0" applyNumberFormat="1" applyFont="1" applyFill="1" applyBorder="1" applyAlignment="1">
      <alignment horizontal="center" vertical="center"/>
    </xf>
    <xf numFmtId="0" fontId="38" fillId="33" borderId="14" xfId="0" applyFont="1" applyFill="1" applyBorder="1" applyAlignment="1">
      <alignment horizontal="center" vertical="center"/>
    </xf>
    <xf numFmtId="0" fontId="0" fillId="0" borderId="1" xfId="0" applyFont="1" applyBorder="1" applyAlignment="1">
      <alignment horizontal="center" vertical="center"/>
    </xf>
    <xf numFmtId="0" fontId="28" fillId="34" borderId="9" xfId="0" applyFont="1" applyFill="1" applyBorder="1" applyAlignment="1">
      <alignment horizontal="center" vertical="center"/>
    </xf>
    <xf numFmtId="3" fontId="0" fillId="34" borderId="26" xfId="0" applyNumberFormat="1" applyFont="1" applyFill="1" applyBorder="1" applyAlignment="1">
      <alignment horizontal="center" vertical="center"/>
    </xf>
    <xf numFmtId="3" fontId="0" fillId="34" borderId="10" xfId="0" applyNumberFormat="1" applyFont="1" applyFill="1" applyBorder="1" applyAlignment="1">
      <alignment horizontal="center" vertical="center"/>
    </xf>
    <xf numFmtId="0" fontId="28" fillId="33" borderId="1" xfId="0" applyFont="1" applyFill="1" applyBorder="1" applyAlignment="1">
      <alignment horizontal="center" vertical="center"/>
    </xf>
    <xf numFmtId="3" fontId="0" fillId="33" borderId="1" xfId="0" applyNumberFormat="1" applyFont="1" applyFill="1" applyBorder="1" applyAlignment="1">
      <alignment horizontal="center" vertical="center"/>
    </xf>
    <xf numFmtId="0" fontId="28" fillId="0" borderId="15" xfId="0" applyFont="1" applyFill="1" applyBorder="1" applyAlignment="1">
      <alignment horizontal="center" vertical="center"/>
    </xf>
    <xf numFmtId="3"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28" fillId="0" borderId="0" xfId="0" applyFont="1" applyFill="1" applyBorder="1" applyAlignment="1">
      <alignment horizontal="center" vertical="center"/>
    </xf>
    <xf numFmtId="3" fontId="0" fillId="0" borderId="17" xfId="0" applyNumberFormat="1" applyFont="1" applyFill="1" applyBorder="1" applyAlignment="1">
      <alignment horizontal="center" vertical="center"/>
    </xf>
    <xf numFmtId="0" fontId="28" fillId="35" borderId="1" xfId="0" applyFont="1" applyFill="1" applyBorder="1" applyAlignment="1">
      <alignment horizontal="center" vertical="center"/>
    </xf>
    <xf numFmtId="3" fontId="0" fillId="0" borderId="1" xfId="0" applyNumberFormat="1" applyFont="1" applyBorder="1" applyAlignment="1">
      <alignment horizontal="center" vertical="center"/>
    </xf>
    <xf numFmtId="0" fontId="28" fillId="0" borderId="15" xfId="0" applyFont="1" applyFill="1" applyBorder="1" applyAlignment="1">
      <alignment horizontal="center" vertical="center" wrapText="1"/>
    </xf>
    <xf numFmtId="0" fontId="28" fillId="0" borderId="1" xfId="0" applyFont="1" applyBorder="1" applyAlignment="1">
      <alignment horizontal="center" vertical="center"/>
    </xf>
    <xf numFmtId="0" fontId="28" fillId="0" borderId="6" xfId="0" applyFont="1" applyFill="1" applyBorder="1" applyAlignment="1">
      <alignment horizontal="center" vertical="center"/>
    </xf>
    <xf numFmtId="3" fontId="0" fillId="0" borderId="32" xfId="0" applyNumberFormat="1" applyFont="1" applyFill="1" applyBorder="1" applyAlignment="1">
      <alignment horizontal="center" vertical="center"/>
    </xf>
    <xf numFmtId="0" fontId="0" fillId="0" borderId="32" xfId="0" applyFont="1" applyFill="1" applyBorder="1" applyAlignment="1">
      <alignment horizontal="center" vertical="center"/>
    </xf>
    <xf numFmtId="0" fontId="28" fillId="0" borderId="32" xfId="0" applyFont="1" applyFill="1" applyBorder="1" applyAlignment="1">
      <alignment horizontal="center" vertical="center"/>
    </xf>
    <xf numFmtId="3" fontId="0" fillId="0" borderId="16" xfId="0" applyNumberFormat="1" applyFont="1" applyFill="1" applyBorder="1" applyAlignment="1">
      <alignment horizontal="center" vertical="center"/>
    </xf>
    <xf numFmtId="3" fontId="38" fillId="33" borderId="55" xfId="0" applyNumberFormat="1" applyFont="1" applyFill="1" applyBorder="1" applyAlignment="1">
      <alignment horizontal="center" vertical="center"/>
    </xf>
    <xf numFmtId="0" fontId="38" fillId="33" borderId="56" xfId="0" applyFont="1" applyFill="1" applyBorder="1" applyAlignment="1">
      <alignment horizontal="center" vertical="center"/>
    </xf>
    <xf numFmtId="0" fontId="28" fillId="34" borderId="15" xfId="0" applyFont="1" applyFill="1" applyBorder="1" applyAlignment="1">
      <alignment horizontal="center" vertical="center"/>
    </xf>
    <xf numFmtId="3" fontId="0" fillId="34" borderId="0" xfId="0" applyNumberFormat="1" applyFont="1" applyFill="1" applyAlignment="1">
      <alignment horizontal="center" vertical="center"/>
    </xf>
    <xf numFmtId="3" fontId="0" fillId="34" borderId="17" xfId="0" applyNumberFormat="1" applyFont="1" applyFill="1" applyBorder="1" applyAlignment="1">
      <alignment horizontal="center" vertical="center"/>
    </xf>
    <xf numFmtId="0" fontId="28" fillId="0" borderId="52" xfId="0" applyFont="1" applyFill="1" applyBorder="1" applyAlignment="1">
      <alignment horizontal="center" vertical="center"/>
    </xf>
    <xf numFmtId="0" fontId="28" fillId="0" borderId="53" xfId="0" applyFont="1" applyFill="1" applyBorder="1" applyAlignment="1">
      <alignment horizontal="center" vertical="center"/>
    </xf>
    <xf numFmtId="0" fontId="35" fillId="4" borderId="13" xfId="0" applyFont="1" applyFill="1" applyBorder="1" applyAlignment="1">
      <alignment vertical="center"/>
    </xf>
    <xf numFmtId="0" fontId="35" fillId="4" borderId="26" xfId="0" applyFont="1" applyFill="1" applyBorder="1" applyAlignment="1">
      <alignment vertical="center"/>
    </xf>
    <xf numFmtId="0" fontId="35" fillId="4" borderId="26" xfId="0" applyFont="1" applyFill="1" applyBorder="1" applyAlignment="1">
      <alignment horizontal="center" vertical="center"/>
    </xf>
    <xf numFmtId="0" fontId="35" fillId="4" borderId="10" xfId="0" applyFont="1" applyFill="1" applyBorder="1" applyAlignment="1">
      <alignment vertical="center"/>
    </xf>
    <xf numFmtId="0" fontId="28" fillId="34" borderId="13" xfId="0" applyFont="1" applyFill="1" applyBorder="1" applyAlignment="1">
      <alignment horizontal="center" vertical="center"/>
    </xf>
    <xf numFmtId="3" fontId="38" fillId="33" borderId="13" xfId="0" applyNumberFormat="1" applyFont="1" applyFill="1" applyBorder="1" applyAlignment="1">
      <alignment horizontal="center" vertical="center"/>
    </xf>
    <xf numFmtId="3" fontId="38" fillId="33" borderId="26" xfId="0" applyNumberFormat="1" applyFont="1" applyFill="1" applyBorder="1" applyAlignment="1">
      <alignment horizontal="center" vertical="center"/>
    </xf>
    <xf numFmtId="3" fontId="38" fillId="33" borderId="10" xfId="0" applyNumberFormat="1" applyFont="1" applyFill="1" applyBorder="1" applyAlignment="1">
      <alignment horizontal="center" vertical="center"/>
    </xf>
    <xf numFmtId="0" fontId="0" fillId="0" borderId="0" xfId="0" applyFont="1" applyAlignment="1">
      <alignment horizontal="center" vertical="center"/>
    </xf>
    <xf numFmtId="3" fontId="28" fillId="34" borderId="13" xfId="0" applyNumberFormat="1" applyFont="1" applyFill="1" applyBorder="1" applyAlignment="1">
      <alignment horizontal="center" vertical="center"/>
    </xf>
    <xf numFmtId="3" fontId="0" fillId="34" borderId="13" xfId="0" applyNumberFormat="1" applyFont="1" applyFill="1" applyBorder="1" applyAlignment="1">
      <alignment horizontal="center" vertical="center"/>
    </xf>
    <xf numFmtId="0" fontId="28" fillId="0" borderId="58" xfId="0" applyFont="1" applyFill="1" applyBorder="1" applyAlignment="1">
      <alignment horizontal="center" vertical="center"/>
    </xf>
    <xf numFmtId="3" fontId="0" fillId="0" borderId="58" xfId="0" applyNumberFormat="1" applyFont="1" applyFill="1" applyBorder="1" applyAlignment="1">
      <alignment horizontal="center" vertical="center"/>
    </xf>
    <xf numFmtId="3" fontId="0" fillId="0" borderId="59" xfId="0" applyNumberFormat="1" applyFont="1" applyFill="1" applyBorder="1" applyAlignment="1">
      <alignment horizontal="center" vertical="center"/>
    </xf>
    <xf numFmtId="3" fontId="0" fillId="0" borderId="60" xfId="0" applyNumberFormat="1" applyFont="1" applyFill="1" applyBorder="1" applyAlignment="1">
      <alignment horizontal="center" vertical="center"/>
    </xf>
    <xf numFmtId="0" fontId="28" fillId="0" borderId="61" xfId="0" applyFont="1" applyFill="1" applyBorder="1" applyAlignment="1">
      <alignment horizontal="center" vertical="center"/>
    </xf>
    <xf numFmtId="3" fontId="0" fillId="0" borderId="61" xfId="0" applyNumberFormat="1" applyFont="1" applyFill="1" applyBorder="1" applyAlignment="1">
      <alignment horizontal="center" vertical="center"/>
    </xf>
    <xf numFmtId="3" fontId="0" fillId="0" borderId="54" xfId="0" applyNumberFormat="1" applyFont="1" applyFill="1" applyBorder="1" applyAlignment="1">
      <alignment horizontal="center" vertical="center"/>
    </xf>
    <xf numFmtId="3" fontId="0" fillId="0" borderId="62" xfId="0" applyNumberFormat="1" applyFont="1" applyFill="1" applyBorder="1" applyAlignment="1">
      <alignment horizontal="center" vertical="center"/>
    </xf>
    <xf numFmtId="0" fontId="0" fillId="0" borderId="53" xfId="0" applyFont="1" applyFill="1" applyBorder="1"/>
    <xf numFmtId="0" fontId="0" fillId="0" borderId="32" xfId="0" applyFont="1" applyFill="1" applyBorder="1"/>
    <xf numFmtId="0" fontId="0" fillId="0" borderId="32" xfId="0" applyFont="1" applyFill="1" applyBorder="1" applyAlignment="1">
      <alignment horizontal="center"/>
    </xf>
    <xf numFmtId="0" fontId="0" fillId="0" borderId="16" xfId="0" applyFont="1" applyFill="1" applyBorder="1" applyAlignment="1">
      <alignment horizontal="center" vertical="center"/>
    </xf>
    <xf numFmtId="3" fontId="28" fillId="34" borderId="13" xfId="0" applyNumberFormat="1" applyFont="1" applyFill="1" applyBorder="1" applyAlignment="1">
      <alignment horizontal="center" vertical="center" wrapText="1"/>
    </xf>
    <xf numFmtId="0" fontId="28" fillId="0" borderId="52" xfId="0" applyFont="1" applyFill="1" applyBorder="1" applyAlignment="1">
      <alignment horizontal="center" vertical="center" wrapText="1"/>
    </xf>
    <xf numFmtId="0" fontId="0" fillId="0" borderId="16" xfId="0" applyFont="1" applyFill="1" applyBorder="1" applyAlignment="1">
      <alignment horizontal="center"/>
    </xf>
    <xf numFmtId="0" fontId="38" fillId="0" borderId="1" xfId="0" applyFont="1" applyBorder="1" applyAlignment="1"/>
    <xf numFmtId="3" fontId="0" fillId="0" borderId="1" xfId="0" applyNumberFormat="1" applyFont="1" applyBorder="1"/>
    <xf numFmtId="0" fontId="28" fillId="0" borderId="1" xfId="0" applyFont="1" applyBorder="1" applyAlignment="1"/>
    <xf numFmtId="0" fontId="28" fillId="0" borderId="0" xfId="0" applyFont="1" applyBorder="1" applyAlignment="1">
      <alignment horizontal="center"/>
    </xf>
    <xf numFmtId="0" fontId="59" fillId="0" borderId="0" xfId="0" applyFont="1"/>
    <xf numFmtId="0" fontId="31" fillId="0" borderId="64" xfId="0" applyFont="1" applyBorder="1" applyAlignment="1">
      <alignment horizontal="left" vertical="center"/>
    </xf>
    <xf numFmtId="0" fontId="31" fillId="0" borderId="65" xfId="0" applyFont="1" applyBorder="1" applyAlignment="1">
      <alignment horizontal="center" vertical="center" wrapText="1"/>
    </xf>
    <xf numFmtId="0" fontId="31" fillId="0" borderId="65" xfId="0" applyFont="1" applyBorder="1" applyAlignment="1">
      <alignment horizontal="center" vertical="center"/>
    </xf>
    <xf numFmtId="0" fontId="61" fillId="0" borderId="65" xfId="0" applyFont="1" applyBorder="1" applyAlignment="1">
      <alignment horizontal="center" vertical="center"/>
    </xf>
    <xf numFmtId="0" fontId="31" fillId="0" borderId="66" xfId="0" applyFont="1" applyBorder="1" applyAlignment="1">
      <alignment horizontal="center" vertical="center"/>
    </xf>
    <xf numFmtId="0" fontId="31" fillId="0" borderId="64" xfId="0" applyFont="1" applyBorder="1" applyAlignment="1">
      <alignment vertical="center"/>
    </xf>
    <xf numFmtId="0" fontId="63" fillId="0" borderId="65" xfId="0" applyFont="1" applyBorder="1" applyAlignment="1">
      <alignment vertical="center"/>
    </xf>
    <xf numFmtId="49" fontId="63" fillId="4" borderId="65" xfId="0" applyNumberFormat="1" applyFont="1" applyFill="1" applyBorder="1" applyAlignment="1">
      <alignment horizontal="center"/>
    </xf>
    <xf numFmtId="0" fontId="63" fillId="0" borderId="65" xfId="0" applyFont="1" applyBorder="1" applyAlignment="1">
      <alignment horizontal="center" vertical="center"/>
    </xf>
    <xf numFmtId="164" fontId="28" fillId="3" borderId="65" xfId="19" applyNumberFormat="1" applyFont="1" applyFill="1" applyBorder="1" applyAlignment="1">
      <alignment horizontal="center"/>
    </xf>
    <xf numFmtId="164" fontId="28" fillId="3" borderId="66" xfId="19" applyNumberFormat="1" applyFont="1" applyFill="1" applyBorder="1" applyAlignment="1">
      <alignment horizontal="center"/>
    </xf>
    <xf numFmtId="0" fontId="31" fillId="3" borderId="67" xfId="0" applyFont="1" applyFill="1" applyBorder="1" applyAlignment="1">
      <alignment vertical="center"/>
    </xf>
    <xf numFmtId="0" fontId="63" fillId="3" borderId="65" xfId="0" applyFont="1" applyFill="1" applyBorder="1" applyAlignment="1">
      <alignment vertical="center"/>
    </xf>
    <xf numFmtId="49" fontId="63" fillId="3" borderId="65" xfId="0" applyNumberFormat="1" applyFont="1" applyFill="1" applyBorder="1" applyAlignment="1">
      <alignment horizontal="center"/>
    </xf>
    <xf numFmtId="0" fontId="63" fillId="3" borderId="65" xfId="0" applyFont="1" applyFill="1" applyBorder="1" applyAlignment="1">
      <alignment horizontal="center" vertical="center"/>
    </xf>
    <xf numFmtId="164" fontId="51" fillId="0" borderId="65" xfId="19" applyNumberFormat="1" applyFont="1" applyFill="1" applyBorder="1" applyAlignment="1">
      <alignment horizontal="center"/>
    </xf>
    <xf numFmtId="0" fontId="31" fillId="0" borderId="79" xfId="0" applyFont="1" applyBorder="1" applyAlignment="1">
      <alignment vertical="center"/>
    </xf>
    <xf numFmtId="164" fontId="51" fillId="0" borderId="65" xfId="19" applyNumberFormat="1" applyFont="1" applyBorder="1"/>
    <xf numFmtId="0" fontId="31" fillId="0" borderId="68" xfId="0" applyFont="1" applyBorder="1" applyAlignment="1">
      <alignment vertical="center"/>
    </xf>
    <xf numFmtId="49" fontId="21" fillId="0" borderId="65" xfId="0" applyNumberFormat="1" applyFont="1" applyFill="1" applyBorder="1" applyAlignment="1">
      <alignment horizontal="left"/>
    </xf>
    <xf numFmtId="0" fontId="21" fillId="0" borderId="65" xfId="0" applyFont="1" applyBorder="1" applyAlignment="1">
      <alignment horizontal="center" vertical="center"/>
    </xf>
    <xf numFmtId="0" fontId="63" fillId="0" borderId="65" xfId="0" applyFont="1" applyFill="1" applyBorder="1" applyAlignment="1">
      <alignment vertical="center"/>
    </xf>
    <xf numFmtId="49" fontId="63" fillId="0" borderId="65" xfId="0" applyNumberFormat="1" applyFont="1" applyFill="1" applyBorder="1" applyAlignment="1">
      <alignment horizontal="center"/>
    </xf>
    <xf numFmtId="0" fontId="21" fillId="38" borderId="65" xfId="0" applyFont="1" applyFill="1" applyBorder="1" applyAlignment="1">
      <alignment horizontal="center" vertical="center"/>
    </xf>
    <xf numFmtId="0" fontId="63" fillId="0" borderId="65" xfId="0" applyFont="1" applyFill="1" applyBorder="1" applyAlignment="1">
      <alignment horizontal="center" vertical="center"/>
    </xf>
    <xf numFmtId="164" fontId="51" fillId="0" borderId="65" xfId="19" applyNumberFormat="1" applyFont="1" applyFill="1" applyBorder="1"/>
    <xf numFmtId="49" fontId="63" fillId="0" borderId="1" xfId="0" applyNumberFormat="1" applyFont="1" applyFill="1" applyBorder="1" applyAlignment="1">
      <alignment horizontal="left"/>
    </xf>
    <xf numFmtId="164" fontId="63" fillId="0" borderId="65" xfId="19" applyNumberFormat="1" applyFont="1" applyFill="1" applyBorder="1" applyAlignment="1">
      <alignment horizontal="center" vertical="center"/>
    </xf>
    <xf numFmtId="0" fontId="63" fillId="0" borderId="65" xfId="0" applyFont="1" applyFill="1" applyBorder="1" applyAlignment="1">
      <alignment horizontal="left" vertical="center"/>
    </xf>
    <xf numFmtId="49" fontId="21" fillId="0" borderId="65" xfId="0" applyNumberFormat="1" applyFont="1" applyBorder="1" applyAlignment="1">
      <alignment horizontal="left"/>
    </xf>
    <xf numFmtId="0" fontId="63" fillId="0" borderId="70" xfId="0" applyFont="1" applyFill="1" applyBorder="1" applyAlignment="1">
      <alignment horizontal="left" vertical="center"/>
    </xf>
    <xf numFmtId="49" fontId="63" fillId="0" borderId="70" xfId="0" applyNumberFormat="1" applyFont="1" applyFill="1" applyBorder="1" applyAlignment="1">
      <alignment horizontal="center"/>
    </xf>
    <xf numFmtId="49" fontId="21" fillId="0" borderId="70" xfId="0" applyNumberFormat="1" applyFont="1" applyBorder="1" applyAlignment="1">
      <alignment horizontal="left"/>
    </xf>
    <xf numFmtId="0" fontId="63" fillId="0" borderId="70" xfId="0" applyFont="1" applyFill="1" applyBorder="1" applyAlignment="1">
      <alignment horizontal="center" vertical="center"/>
    </xf>
    <xf numFmtId="164" fontId="63" fillId="0" borderId="70" xfId="19" applyNumberFormat="1" applyFont="1" applyFill="1" applyBorder="1" applyAlignment="1">
      <alignment horizontal="center" vertical="center"/>
    </xf>
    <xf numFmtId="164" fontId="28" fillId="3" borderId="71" xfId="19" applyNumberFormat="1" applyFont="1" applyFill="1" applyBorder="1" applyAlignment="1">
      <alignment horizontal="center"/>
    </xf>
    <xf numFmtId="0" fontId="62" fillId="37" borderId="83" xfId="0" applyFont="1" applyFill="1" applyBorder="1" applyAlignment="1">
      <alignment vertical="center"/>
    </xf>
    <xf numFmtId="0" fontId="62" fillId="37" borderId="84" xfId="0" applyFont="1" applyFill="1" applyBorder="1" applyAlignment="1">
      <alignment vertical="center"/>
    </xf>
    <xf numFmtId="0" fontId="62" fillId="37" borderId="85" xfId="0" applyFont="1" applyFill="1" applyBorder="1" applyAlignment="1">
      <alignment vertical="center"/>
    </xf>
    <xf numFmtId="0" fontId="21" fillId="0" borderId="65" xfId="0" applyFont="1" applyFill="1" applyBorder="1" applyAlignment="1">
      <alignment horizontal="center" vertical="center"/>
    </xf>
    <xf numFmtId="164" fontId="63" fillId="0" borderId="65" xfId="19" applyNumberFormat="1" applyFont="1" applyBorder="1" applyAlignment="1">
      <alignment horizontal="center" vertical="center"/>
    </xf>
    <xf numFmtId="0" fontId="63" fillId="0" borderId="70" xfId="0" applyFont="1" applyBorder="1" applyAlignment="1">
      <alignment horizontal="left" vertical="center"/>
    </xf>
    <xf numFmtId="49" fontId="63" fillId="4" borderId="70" xfId="0" applyNumberFormat="1" applyFont="1" applyFill="1" applyBorder="1" applyAlignment="1">
      <alignment horizontal="center"/>
    </xf>
    <xf numFmtId="0" fontId="63" fillId="0" borderId="70" xfId="0" applyFont="1" applyBorder="1" applyAlignment="1">
      <alignment horizontal="center" vertical="center"/>
    </xf>
    <xf numFmtId="164" fontId="51" fillId="0" borderId="70" xfId="19" applyNumberFormat="1" applyFont="1" applyBorder="1" applyAlignment="1">
      <alignment horizontal="center"/>
    </xf>
    <xf numFmtId="0" fontId="31" fillId="0" borderId="0" xfId="0" applyFont="1" applyBorder="1" applyAlignment="1">
      <alignment vertical="center"/>
    </xf>
    <xf numFmtId="0" fontId="31" fillId="0" borderId="0" xfId="0" applyFont="1" applyBorder="1" applyAlignment="1">
      <alignment horizontal="center" vertical="center"/>
    </xf>
    <xf numFmtId="0" fontId="61" fillId="0" borderId="0" xfId="0" applyFont="1" applyBorder="1" applyAlignment="1">
      <alignment horizontal="center" vertical="center"/>
    </xf>
    <xf numFmtId="0" fontId="63" fillId="0" borderId="0" xfId="0" applyFont="1" applyBorder="1" applyAlignment="1">
      <alignment horizontal="center" vertical="center"/>
    </xf>
    <xf numFmtId="43" fontId="63" fillId="0" borderId="0" xfId="0" applyNumberFormat="1" applyFont="1" applyBorder="1" applyAlignment="1">
      <alignment horizontal="center" vertical="center"/>
    </xf>
    <xf numFmtId="164" fontId="31" fillId="0" borderId="65" xfId="19" applyNumberFormat="1" applyFont="1" applyBorder="1" applyAlignment="1">
      <alignment horizontal="center" vertical="center"/>
    </xf>
    <xf numFmtId="164" fontId="31" fillId="0" borderId="66" xfId="19" applyNumberFormat="1" applyFont="1" applyBorder="1" applyAlignment="1">
      <alignment horizontal="center" vertical="center"/>
    </xf>
    <xf numFmtId="49" fontId="63" fillId="0" borderId="65" xfId="0" applyNumberFormat="1" applyFont="1" applyBorder="1" applyAlignment="1">
      <alignment horizontal="center"/>
    </xf>
    <xf numFmtId="164" fontId="51" fillId="0" borderId="65" xfId="19" applyNumberFormat="1" applyFont="1" applyBorder="1" applyAlignment="1">
      <alignment horizontal="center"/>
    </xf>
    <xf numFmtId="0" fontId="31" fillId="0" borderId="67" xfId="0" applyFont="1" applyBorder="1" applyAlignment="1">
      <alignment vertical="center"/>
    </xf>
    <xf numFmtId="0" fontId="31" fillId="0" borderId="79" xfId="0" applyFont="1" applyBorder="1" applyAlignment="1">
      <alignment horizontal="left" vertical="center"/>
    </xf>
    <xf numFmtId="0" fontId="63" fillId="0" borderId="65" xfId="0" applyFont="1" applyBorder="1" applyAlignment="1">
      <alignment horizontal="left" vertical="center"/>
    </xf>
    <xf numFmtId="2" fontId="63" fillId="0" borderId="65" xfId="0" applyNumberFormat="1" applyFont="1" applyBorder="1" applyAlignment="1">
      <alignment horizontal="center" vertical="center"/>
    </xf>
    <xf numFmtId="0" fontId="31" fillId="0" borderId="69" xfId="0" applyFont="1" applyBorder="1" applyAlignment="1">
      <alignment horizontal="left" vertical="center"/>
    </xf>
    <xf numFmtId="49" fontId="63" fillId="0" borderId="70" xfId="0" applyNumberFormat="1" applyFont="1" applyBorder="1" applyAlignment="1">
      <alignment horizontal="center"/>
    </xf>
    <xf numFmtId="0" fontId="27" fillId="0" borderId="0" xfId="0" applyFont="1"/>
    <xf numFmtId="43" fontId="51" fillId="0" borderId="65" xfId="19" applyFont="1" applyBorder="1"/>
    <xf numFmtId="43" fontId="63" fillId="0" borderId="65" xfId="19" applyFont="1" applyFill="1" applyBorder="1" applyAlignment="1">
      <alignment horizontal="center" vertical="center"/>
    </xf>
    <xf numFmtId="0" fontId="0" fillId="0" borderId="0" xfId="0" applyFont="1" applyFill="1" applyBorder="1"/>
    <xf numFmtId="2" fontId="63" fillId="0" borderId="65" xfId="0" applyNumberFormat="1" applyFont="1" applyFill="1" applyBorder="1" applyAlignment="1">
      <alignment horizontal="center" vertical="center"/>
    </xf>
    <xf numFmtId="49" fontId="63" fillId="0" borderId="70" xfId="0" applyNumberFormat="1" applyFont="1" applyFill="1" applyBorder="1" applyAlignment="1">
      <alignment horizontal="left"/>
    </xf>
    <xf numFmtId="164" fontId="51" fillId="0" borderId="70" xfId="19" applyNumberFormat="1" applyFont="1" applyFill="1" applyBorder="1"/>
    <xf numFmtId="164" fontId="51" fillId="0" borderId="70" xfId="19" applyNumberFormat="1" applyFont="1" applyBorder="1"/>
    <xf numFmtId="0" fontId="31" fillId="3" borderId="67" xfId="0" applyFont="1" applyFill="1" applyBorder="1" applyAlignment="1">
      <alignment horizontal="left" vertical="center"/>
    </xf>
    <xf numFmtId="164" fontId="51" fillId="3" borderId="65" xfId="19" applyNumberFormat="1" applyFont="1" applyFill="1" applyBorder="1" applyAlignment="1">
      <alignment horizontal="center"/>
    </xf>
    <xf numFmtId="49" fontId="21" fillId="0" borderId="65" xfId="0" applyNumberFormat="1" applyFont="1" applyFill="1" applyBorder="1" applyAlignment="1">
      <alignment horizontal="left" vertical="center"/>
    </xf>
    <xf numFmtId="0" fontId="31" fillId="0" borderId="69" xfId="0" applyFont="1" applyBorder="1" applyAlignment="1">
      <alignment vertical="center"/>
    </xf>
    <xf numFmtId="49" fontId="21" fillId="0" borderId="65" xfId="0" applyNumberFormat="1" applyFont="1" applyBorder="1" applyAlignment="1">
      <alignment horizontal="center"/>
    </xf>
    <xf numFmtId="164" fontId="63" fillId="0" borderId="70" xfId="19" applyNumberFormat="1" applyFont="1" applyBorder="1" applyAlignment="1">
      <alignment horizontal="center" vertical="center"/>
    </xf>
    <xf numFmtId="0" fontId="63" fillId="3" borderId="70" xfId="0" applyFont="1" applyFill="1" applyBorder="1" applyAlignment="1">
      <alignment horizontal="left" vertical="center"/>
    </xf>
    <xf numFmtId="49" fontId="63" fillId="0" borderId="70" xfId="0" applyNumberFormat="1" applyFont="1" applyBorder="1" applyAlignment="1">
      <alignment horizontal="left"/>
    </xf>
    <xf numFmtId="0" fontId="31" fillId="0" borderId="86" xfId="0" applyFont="1" applyBorder="1" applyAlignment="1">
      <alignment vertical="center"/>
    </xf>
    <xf numFmtId="0" fontId="31" fillId="0" borderId="24" xfId="0" applyFont="1" applyBorder="1" applyAlignment="1">
      <alignment vertical="center"/>
    </xf>
    <xf numFmtId="0" fontId="31" fillId="0" borderId="24" xfId="0" applyFont="1" applyBorder="1" applyAlignment="1">
      <alignment horizontal="center" vertical="center"/>
    </xf>
    <xf numFmtId="0" fontId="63" fillId="0" borderId="24" xfId="0" applyFont="1" applyBorder="1" applyAlignment="1">
      <alignment horizontal="center" vertical="center"/>
    </xf>
    <xf numFmtId="0" fontId="63" fillId="0" borderId="31" xfId="0" applyFont="1" applyBorder="1" applyAlignment="1">
      <alignment horizontal="center" vertical="center"/>
    </xf>
    <xf numFmtId="164" fontId="0" fillId="0" borderId="0" xfId="19" applyNumberFormat="1" applyFont="1" applyAlignment="1">
      <alignment horizontal="center"/>
    </xf>
    <xf numFmtId="49" fontId="63" fillId="0" borderId="65" xfId="0" applyNumberFormat="1" applyFont="1" applyBorder="1" applyAlignment="1">
      <alignment horizontal="left" vertical="center"/>
    </xf>
    <xf numFmtId="164" fontId="51" fillId="0" borderId="66" xfId="19" applyNumberFormat="1" applyFont="1" applyBorder="1"/>
    <xf numFmtId="49" fontId="63" fillId="0" borderId="65" xfId="0" applyNumberFormat="1" applyFont="1" applyBorder="1" applyAlignment="1">
      <alignment horizontal="center" vertical="center"/>
    </xf>
    <xf numFmtId="0" fontId="63" fillId="0" borderId="2" xfId="0" applyFont="1" applyFill="1" applyBorder="1" applyAlignment="1">
      <alignment horizontal="center" vertical="center"/>
    </xf>
    <xf numFmtId="164" fontId="63" fillId="0" borderId="65" xfId="19" applyNumberFormat="1" applyFont="1" applyFill="1" applyBorder="1" applyAlignment="1">
      <alignment vertical="center"/>
    </xf>
    <xf numFmtId="164" fontId="51" fillId="0" borderId="66" xfId="19" applyNumberFormat="1" applyFont="1" applyFill="1" applyBorder="1"/>
    <xf numFmtId="49" fontId="63" fillId="0" borderId="1" xfId="0" applyNumberFormat="1" applyFont="1" applyBorder="1" applyAlignment="1">
      <alignment horizontal="left"/>
    </xf>
    <xf numFmtId="164" fontId="63" fillId="0" borderId="65" xfId="19" applyNumberFormat="1" applyFont="1" applyBorder="1" applyAlignment="1">
      <alignment vertical="center"/>
    </xf>
    <xf numFmtId="0" fontId="63" fillId="5" borderId="65" xfId="0" applyFont="1" applyFill="1" applyBorder="1" applyAlignment="1">
      <alignment horizontal="center" vertical="center"/>
    </xf>
    <xf numFmtId="49" fontId="63" fillId="0" borderId="70" xfId="0" applyNumberFormat="1" applyFont="1" applyBorder="1" applyAlignment="1">
      <alignment horizontal="left" vertical="center"/>
    </xf>
    <xf numFmtId="0" fontId="63" fillId="5" borderId="70" xfId="0" applyFont="1" applyFill="1" applyBorder="1" applyAlignment="1">
      <alignment horizontal="center" vertical="center"/>
    </xf>
    <xf numFmtId="0" fontId="51" fillId="0" borderId="52" xfId="0" applyFont="1" applyBorder="1"/>
    <xf numFmtId="0" fontId="51" fillId="0" borderId="0" xfId="0" applyFont="1"/>
    <xf numFmtId="0" fontId="51" fillId="0" borderId="0" xfId="0" applyFont="1" applyAlignment="1">
      <alignment horizontal="center" vertical="center"/>
    </xf>
    <xf numFmtId="164" fontId="51" fillId="0" borderId="0" xfId="19" applyNumberFormat="1" applyFont="1" applyAlignment="1">
      <alignment horizontal="center"/>
    </xf>
    <xf numFmtId="164" fontId="51" fillId="0" borderId="66" xfId="19" applyNumberFormat="1" applyFont="1" applyBorder="1" applyAlignment="1">
      <alignment horizontal="center"/>
    </xf>
    <xf numFmtId="0" fontId="63" fillId="0" borderId="72" xfId="0" applyFont="1" applyBorder="1" applyAlignment="1">
      <alignment vertical="center"/>
    </xf>
    <xf numFmtId="0" fontId="63" fillId="0" borderId="9" xfId="0" applyFont="1" applyBorder="1" applyAlignment="1">
      <alignment vertical="center"/>
    </xf>
    <xf numFmtId="49" fontId="63" fillId="0" borderId="74" xfId="0" applyNumberFormat="1" applyFont="1" applyBorder="1" applyAlignment="1">
      <alignment horizontal="center" vertical="center"/>
    </xf>
    <xf numFmtId="0" fontId="63" fillId="0" borderId="75" xfId="0" applyFont="1" applyBorder="1" applyAlignment="1">
      <alignment horizontal="left" vertical="center"/>
    </xf>
    <xf numFmtId="0" fontId="51" fillId="0" borderId="52" xfId="0" applyFont="1" applyFill="1" applyBorder="1"/>
    <xf numFmtId="164" fontId="51" fillId="0" borderId="66" xfId="19" applyNumberFormat="1" applyFont="1" applyFill="1" applyBorder="1" applyAlignment="1">
      <alignment horizontal="center"/>
    </xf>
    <xf numFmtId="49" fontId="63" fillId="0" borderId="65" xfId="0" applyNumberFormat="1" applyFont="1" applyFill="1" applyBorder="1" applyAlignment="1">
      <alignment horizontal="center" vertical="center"/>
    </xf>
    <xf numFmtId="49" fontId="63" fillId="0" borderId="70" xfId="0" applyNumberFormat="1" applyFont="1" applyFill="1" applyBorder="1" applyAlignment="1">
      <alignment horizontal="center" vertical="center"/>
    </xf>
    <xf numFmtId="164" fontId="51" fillId="0" borderId="70" xfId="19" applyNumberFormat="1" applyFont="1" applyFill="1" applyBorder="1" applyAlignment="1">
      <alignment horizontal="center"/>
    </xf>
    <xf numFmtId="49" fontId="63" fillId="31" borderId="1" xfId="0" applyNumberFormat="1" applyFont="1" applyFill="1" applyBorder="1" applyAlignment="1">
      <alignment horizontal="left"/>
    </xf>
    <xf numFmtId="0" fontId="63" fillId="31" borderId="2" xfId="0" applyFont="1" applyFill="1" applyBorder="1" applyAlignment="1">
      <alignment horizontal="center" vertical="center"/>
    </xf>
    <xf numFmtId="0" fontId="63" fillId="31" borderId="65" xfId="0" applyFont="1" applyFill="1" applyBorder="1" applyAlignment="1">
      <alignment horizontal="center" vertical="center"/>
    </xf>
    <xf numFmtId="164" fontId="63" fillId="31" borderId="65" xfId="19" applyNumberFormat="1" applyFont="1" applyFill="1" applyBorder="1" applyAlignment="1">
      <alignment horizontal="center" vertical="center"/>
    </xf>
    <xf numFmtId="164" fontId="51" fillId="31" borderId="65" xfId="19" applyNumberFormat="1" applyFont="1" applyFill="1" applyBorder="1" applyAlignment="1">
      <alignment horizontal="center"/>
    </xf>
    <xf numFmtId="164" fontId="51" fillId="31" borderId="66" xfId="19" applyNumberFormat="1" applyFont="1" applyFill="1" applyBorder="1" applyAlignment="1">
      <alignment horizontal="center"/>
    </xf>
    <xf numFmtId="0" fontId="51" fillId="0" borderId="53" xfId="0" applyFont="1" applyBorder="1"/>
    <xf numFmtId="0" fontId="51" fillId="0" borderId="32" xfId="0" applyFont="1" applyBorder="1"/>
    <xf numFmtId="0" fontId="51" fillId="0" borderId="32" xfId="0" applyFont="1" applyBorder="1" applyAlignment="1">
      <alignment horizontal="center" vertical="center"/>
    </xf>
    <xf numFmtId="164" fontId="51" fillId="0" borderId="32" xfId="19" applyNumberFormat="1" applyFont="1" applyBorder="1" applyAlignment="1">
      <alignment horizontal="center"/>
    </xf>
    <xf numFmtId="43" fontId="63" fillId="0" borderId="65" xfId="19" applyFont="1" applyFill="1" applyBorder="1" applyAlignment="1">
      <alignment vertical="center"/>
    </xf>
    <xf numFmtId="49" fontId="0" fillId="0" borderId="0" xfId="0" applyNumberFormat="1" applyFont="1" applyBorder="1" applyAlignment="1">
      <alignment horizontal="center" vertical="center"/>
    </xf>
    <xf numFmtId="43" fontId="63" fillId="0" borderId="65" xfId="19" applyFont="1" applyBorder="1" applyAlignment="1">
      <alignment vertical="center"/>
    </xf>
    <xf numFmtId="43" fontId="51" fillId="0" borderId="66" xfId="19" applyFont="1" applyBorder="1"/>
    <xf numFmtId="43" fontId="51" fillId="0" borderId="65" xfId="19" applyFont="1" applyFill="1" applyBorder="1"/>
    <xf numFmtId="43" fontId="51" fillId="0" borderId="70" xfId="19" applyFont="1" applyFill="1" applyBorder="1"/>
    <xf numFmtId="0" fontId="65" fillId="0" borderId="0" xfId="0" applyFont="1" applyBorder="1" applyAlignment="1">
      <alignment horizontal="center" vertical="center"/>
    </xf>
    <xf numFmtId="43" fontId="63" fillId="0" borderId="65" xfId="19" applyFont="1" applyBorder="1" applyAlignment="1">
      <alignment horizontal="center" vertical="center"/>
    </xf>
    <xf numFmtId="49" fontId="0" fillId="0" borderId="0" xfId="0" applyNumberFormat="1" applyFont="1" applyFill="1" applyBorder="1" applyAlignment="1">
      <alignment horizontal="left" vertical="center"/>
    </xf>
    <xf numFmtId="0" fontId="31" fillId="0" borderId="53" xfId="0" applyFont="1" applyBorder="1" applyAlignment="1">
      <alignment vertical="center"/>
    </xf>
    <xf numFmtId="0" fontId="31" fillId="0" borderId="32" xfId="0" applyFont="1" applyBorder="1" applyAlignment="1">
      <alignment vertical="center"/>
    </xf>
    <xf numFmtId="0" fontId="31" fillId="0" borderId="32" xfId="0" applyFont="1" applyBorder="1" applyAlignment="1">
      <alignment horizontal="center" vertical="center"/>
    </xf>
    <xf numFmtId="0" fontId="63" fillId="0" borderId="32" xfId="0" applyFont="1" applyBorder="1" applyAlignment="1">
      <alignment horizontal="center" vertical="center"/>
    </xf>
    <xf numFmtId="0" fontId="65" fillId="0" borderId="16" xfId="0" applyFont="1" applyBorder="1" applyAlignment="1">
      <alignment horizontal="center" vertical="center"/>
    </xf>
    <xf numFmtId="49" fontId="63" fillId="4" borderId="65" xfId="0" applyNumberFormat="1" applyFont="1" applyFill="1" applyBorder="1" applyAlignment="1">
      <alignment horizontal="center" vertical="center"/>
    </xf>
    <xf numFmtId="43" fontId="51" fillId="0" borderId="65" xfId="20" applyNumberFormat="1" applyFont="1" applyBorder="1"/>
    <xf numFmtId="165" fontId="63" fillId="0" borderId="65" xfId="20" applyFont="1" applyBorder="1" applyAlignment="1">
      <alignment horizontal="center" vertical="center"/>
    </xf>
    <xf numFmtId="0" fontId="31" fillId="0" borderId="67" xfId="0" applyFont="1" applyBorder="1" applyAlignment="1">
      <alignment horizontal="left" vertical="center" wrapText="1"/>
    </xf>
    <xf numFmtId="0" fontId="31" fillId="0" borderId="68" xfId="0" applyFont="1" applyFill="1" applyBorder="1" applyAlignment="1">
      <alignment horizontal="left" vertical="center" wrapText="1"/>
    </xf>
    <xf numFmtId="164" fontId="63" fillId="0" borderId="65" xfId="20" applyNumberFormat="1" applyFont="1" applyFill="1" applyBorder="1" applyAlignment="1">
      <alignment vertical="center"/>
    </xf>
    <xf numFmtId="0" fontId="31" fillId="0" borderId="68" xfId="0" applyFont="1" applyBorder="1" applyAlignment="1">
      <alignment horizontal="left" vertical="center" wrapText="1"/>
    </xf>
    <xf numFmtId="165" fontId="63" fillId="0" borderId="65" xfId="20" applyFont="1" applyBorder="1" applyAlignment="1">
      <alignment vertical="center"/>
    </xf>
    <xf numFmtId="0" fontId="31" fillId="0" borderId="79" xfId="0" applyFont="1" applyBorder="1" applyAlignment="1">
      <alignment horizontal="left" vertical="center" wrapText="1"/>
    </xf>
    <xf numFmtId="0" fontId="31" fillId="0" borderId="79" xfId="0" applyFont="1" applyFill="1" applyBorder="1" applyAlignment="1">
      <alignment horizontal="left" vertical="center" wrapText="1"/>
    </xf>
    <xf numFmtId="49" fontId="63" fillId="0" borderId="65" xfId="0" applyNumberFormat="1" applyFont="1" applyFill="1" applyBorder="1" applyAlignment="1">
      <alignment horizontal="left" vertical="center"/>
    </xf>
    <xf numFmtId="0" fontId="31" fillId="0" borderId="69" xfId="0" applyFont="1" applyFill="1" applyBorder="1" applyAlignment="1">
      <alignment horizontal="left" vertical="center" wrapText="1"/>
    </xf>
    <xf numFmtId="49" fontId="63" fillId="0" borderId="70" xfId="0" applyNumberFormat="1" applyFont="1" applyFill="1" applyBorder="1" applyAlignment="1">
      <alignment horizontal="left" vertical="center"/>
    </xf>
    <xf numFmtId="164" fontId="60" fillId="0" borderId="0" xfId="19" applyNumberFormat="1" applyFont="1" applyFill="1" applyBorder="1" applyAlignment="1">
      <alignment horizontal="center" vertical="center"/>
    </xf>
    <xf numFmtId="0" fontId="56" fillId="0" borderId="0" xfId="0" applyFont="1"/>
    <xf numFmtId="164" fontId="38" fillId="30" borderId="87" xfId="19" applyNumberFormat="1" applyFont="1" applyFill="1" applyBorder="1" applyAlignment="1">
      <alignment horizontal="center"/>
    </xf>
    <xf numFmtId="164" fontId="38" fillId="30" borderId="48" xfId="19" applyNumberFormat="1" applyFont="1" applyFill="1" applyBorder="1" applyAlignment="1">
      <alignment horizontal="center"/>
    </xf>
    <xf numFmtId="0" fontId="60" fillId="30" borderId="1" xfId="0" applyFont="1" applyFill="1" applyBorder="1" applyAlignment="1">
      <alignment horizontal="center" vertical="center"/>
    </xf>
    <xf numFmtId="0" fontId="60" fillId="30" borderId="49" xfId="0" applyFont="1" applyFill="1" applyBorder="1" applyAlignment="1">
      <alignment horizontal="center" vertical="center"/>
    </xf>
    <xf numFmtId="0" fontId="60" fillId="0" borderId="88" xfId="0" applyFont="1" applyBorder="1" applyAlignment="1">
      <alignment vertical="center"/>
    </xf>
    <xf numFmtId="0" fontId="65" fillId="0" borderId="2" xfId="0" applyFont="1" applyBorder="1" applyAlignment="1">
      <alignment vertical="center"/>
    </xf>
    <xf numFmtId="49" fontId="65" fillId="0" borderId="1" xfId="0" applyNumberFormat="1" applyFont="1" applyBorder="1" applyAlignment="1">
      <alignment horizontal="left"/>
    </xf>
    <xf numFmtId="0" fontId="65" fillId="0" borderId="1" xfId="0" applyFont="1" applyBorder="1" applyAlignment="1">
      <alignment horizontal="center" vertical="center"/>
    </xf>
    <xf numFmtId="164" fontId="56" fillId="5" borderId="1" xfId="19" applyNumberFormat="1" applyFont="1" applyFill="1" applyBorder="1" applyAlignment="1">
      <alignment horizontal="center"/>
    </xf>
    <xf numFmtId="164" fontId="56" fillId="5" borderId="49" xfId="19" applyNumberFormat="1" applyFont="1" applyFill="1" applyBorder="1" applyAlignment="1">
      <alignment horizontal="center"/>
    </xf>
    <xf numFmtId="0" fontId="60" fillId="0" borderId="19" xfId="0" applyFont="1" applyBorder="1" applyAlignment="1">
      <alignment horizontal="left" vertical="center"/>
    </xf>
    <xf numFmtId="0" fontId="60" fillId="0" borderId="19" xfId="0" applyFont="1" applyBorder="1" applyAlignment="1">
      <alignment horizontal="left" vertical="center" wrapText="1"/>
    </xf>
    <xf numFmtId="0" fontId="55" fillId="0" borderId="1" xfId="0" applyFont="1" applyBorder="1" applyAlignment="1">
      <alignment vertical="center"/>
    </xf>
    <xf numFmtId="0" fontId="60" fillId="0" borderId="0" xfId="0" applyFont="1"/>
    <xf numFmtId="0" fontId="65" fillId="0" borderId="0" xfId="0" applyFont="1"/>
    <xf numFmtId="0" fontId="60" fillId="0" borderId="20" xfId="0" applyFont="1" applyBorder="1" applyAlignment="1">
      <alignment horizontal="left" vertical="center" wrapText="1"/>
    </xf>
    <xf numFmtId="49" fontId="65" fillId="0" borderId="30" xfId="0" applyNumberFormat="1" applyFont="1" applyBorder="1" applyAlignment="1">
      <alignment horizontal="left"/>
    </xf>
    <xf numFmtId="0" fontId="65" fillId="0" borderId="30" xfId="0" applyFont="1" applyBorder="1" applyAlignment="1">
      <alignment horizontal="center" vertical="center"/>
    </xf>
    <xf numFmtId="164" fontId="56" fillId="5" borderId="30" xfId="19" applyNumberFormat="1" applyFont="1" applyFill="1" applyBorder="1" applyAlignment="1">
      <alignment horizontal="center"/>
    </xf>
    <xf numFmtId="164" fontId="56" fillId="5" borderId="50" xfId="19" applyNumberFormat="1" applyFont="1" applyFill="1" applyBorder="1" applyAlignment="1">
      <alignment horizontal="center"/>
    </xf>
    <xf numFmtId="0" fontId="60" fillId="0" borderId="0" xfId="0" applyFont="1" applyAlignment="1">
      <alignment horizontal="left" vertical="center"/>
    </xf>
    <xf numFmtId="164" fontId="35" fillId="30" borderId="12" xfId="19" applyNumberFormat="1" applyFont="1" applyFill="1" applyBorder="1" applyAlignment="1">
      <alignment horizontal="center"/>
    </xf>
    <xf numFmtId="164" fontId="35" fillId="30" borderId="87" xfId="19" applyNumberFormat="1" applyFont="1" applyFill="1" applyBorder="1" applyAlignment="1">
      <alignment horizontal="center"/>
    </xf>
    <xf numFmtId="164" fontId="35" fillId="30" borderId="48" xfId="19" applyNumberFormat="1" applyFont="1" applyFill="1" applyBorder="1" applyAlignment="1">
      <alignment horizontal="center"/>
    </xf>
    <xf numFmtId="0" fontId="48" fillId="30" borderId="1" xfId="0" applyFont="1" applyFill="1" applyBorder="1" applyAlignment="1">
      <alignment horizontal="center" vertical="center"/>
    </xf>
    <xf numFmtId="0" fontId="48" fillId="30" borderId="49" xfId="0" applyFont="1" applyFill="1" applyBorder="1" applyAlignment="1">
      <alignment horizontal="center" vertical="center"/>
    </xf>
    <xf numFmtId="0" fontId="48" fillId="0" borderId="88" xfId="0" applyFont="1" applyBorder="1" applyAlignment="1">
      <alignment vertical="center"/>
    </xf>
    <xf numFmtId="0" fontId="33" fillId="0" borderId="2" xfId="0" applyFont="1" applyBorder="1" applyAlignment="1">
      <alignment vertical="center"/>
    </xf>
    <xf numFmtId="49" fontId="33" fillId="0" borderId="1" xfId="0" applyNumberFormat="1" applyFont="1" applyBorder="1" applyAlignment="1">
      <alignment horizontal="left"/>
    </xf>
    <xf numFmtId="0" fontId="33" fillId="0" borderId="1" xfId="0" applyFont="1" applyBorder="1" applyAlignment="1">
      <alignment horizontal="center" vertical="center"/>
    </xf>
    <xf numFmtId="164" fontId="53" fillId="5" borderId="1" xfId="19" applyNumberFormat="1" applyFont="1" applyFill="1" applyBorder="1" applyAlignment="1">
      <alignment horizontal="center"/>
    </xf>
    <xf numFmtId="164" fontId="53" fillId="5" borderId="49" xfId="19" applyNumberFormat="1" applyFont="1" applyFill="1" applyBorder="1" applyAlignment="1">
      <alignment horizontal="center"/>
    </xf>
    <xf numFmtId="166" fontId="33" fillId="0" borderId="0" xfId="0" applyNumberFormat="1" applyFont="1" applyAlignment="1">
      <alignment horizontal="center"/>
    </xf>
    <xf numFmtId="164" fontId="53" fillId="0" borderId="0" xfId="19" applyNumberFormat="1" applyFont="1" applyFill="1" applyBorder="1" applyAlignment="1">
      <alignment horizontal="left"/>
    </xf>
    <xf numFmtId="166" fontId="33" fillId="0" borderId="0" xfId="0" applyNumberFormat="1" applyFont="1" applyAlignment="1">
      <alignment horizontal="left"/>
    </xf>
    <xf numFmtId="164" fontId="33" fillId="7" borderId="1" xfId="19" applyNumberFormat="1" applyFont="1" applyFill="1" applyBorder="1"/>
    <xf numFmtId="0" fontId="48" fillId="0" borderId="19" xfId="0" applyFont="1" applyBorder="1" applyAlignment="1">
      <alignment horizontal="left" vertical="center"/>
    </xf>
    <xf numFmtId="0" fontId="33" fillId="0" borderId="2" xfId="0" applyFont="1" applyBorder="1" applyAlignment="1">
      <alignment horizontal="left" vertical="center"/>
    </xf>
    <xf numFmtId="49" fontId="33" fillId="4" borderId="1" xfId="0" applyNumberFormat="1" applyFont="1" applyFill="1" applyBorder="1" applyAlignment="1">
      <alignment horizontal="left"/>
    </xf>
    <xf numFmtId="0" fontId="33" fillId="7" borderId="1" xfId="0" applyFont="1" applyFill="1" applyBorder="1" applyAlignment="1">
      <alignment horizontal="center" vertical="center"/>
    </xf>
    <xf numFmtId="43" fontId="53" fillId="0" borderId="0" xfId="0" applyNumberFormat="1" applyFont="1"/>
    <xf numFmtId="0" fontId="48" fillId="0" borderId="19" xfId="0" applyFont="1" applyBorder="1" applyAlignment="1">
      <alignment horizontal="left" vertical="center" wrapText="1"/>
    </xf>
    <xf numFmtId="0" fontId="34" fillId="0" borderId="1" xfId="0" applyFont="1" applyBorder="1" applyAlignment="1">
      <alignment vertical="center"/>
    </xf>
    <xf numFmtId="0" fontId="53" fillId="0" borderId="0" xfId="0" applyFont="1" applyBorder="1"/>
    <xf numFmtId="0" fontId="48" fillId="0" borderId="20" xfId="0" applyFont="1" applyBorder="1" applyAlignment="1">
      <alignment vertical="center"/>
    </xf>
    <xf numFmtId="0" fontId="48" fillId="0" borderId="89" xfId="0" applyFont="1" applyBorder="1" applyAlignment="1">
      <alignment vertical="center"/>
    </xf>
    <xf numFmtId="49" fontId="33" fillId="0" borderId="30" xfId="0" applyNumberFormat="1" applyFont="1" applyBorder="1" applyAlignment="1">
      <alignment horizontal="left" vertical="center"/>
    </xf>
    <xf numFmtId="9" fontId="33" fillId="0" borderId="30" xfId="0" applyNumberFormat="1" applyFont="1" applyBorder="1" applyAlignment="1">
      <alignment horizontal="center" vertical="center"/>
    </xf>
    <xf numFmtId="164" fontId="33" fillId="7" borderId="30" xfId="19" applyNumberFormat="1" applyFont="1" applyFill="1" applyBorder="1"/>
    <xf numFmtId="164" fontId="33" fillId="7" borderId="50" xfId="19" applyNumberFormat="1" applyFont="1" applyFill="1" applyBorder="1"/>
    <xf numFmtId="0" fontId="48" fillId="0" borderId="0" xfId="0" applyFont="1"/>
    <xf numFmtId="0" fontId="33" fillId="0" borderId="0" xfId="0" applyFont="1"/>
    <xf numFmtId="164" fontId="35" fillId="30" borderId="0" xfId="19" applyNumberFormat="1" applyFont="1" applyFill="1" applyBorder="1" applyAlignment="1">
      <alignment horizontal="center"/>
    </xf>
    <xf numFmtId="164" fontId="35" fillId="30" borderId="22" xfId="19" applyNumberFormat="1" applyFont="1" applyFill="1" applyBorder="1" applyAlignment="1">
      <alignment horizontal="center"/>
    </xf>
    <xf numFmtId="164" fontId="35" fillId="30" borderId="51" xfId="19" applyNumberFormat="1" applyFont="1" applyFill="1" applyBorder="1" applyAlignment="1">
      <alignment horizontal="center"/>
    </xf>
    <xf numFmtId="0" fontId="48" fillId="30" borderId="90" xfId="0" applyFont="1" applyFill="1" applyBorder="1" applyAlignment="1">
      <alignment horizontal="center" vertical="center"/>
    </xf>
    <xf numFmtId="0" fontId="48" fillId="30" borderId="30" xfId="0" applyFont="1" applyFill="1" applyBorder="1" applyAlignment="1">
      <alignment horizontal="center" vertical="center"/>
    </xf>
    <xf numFmtId="0" fontId="48" fillId="30" borderId="50" xfId="0" applyFont="1" applyFill="1" applyBorder="1" applyAlignment="1">
      <alignment horizontal="center" vertical="center"/>
    </xf>
    <xf numFmtId="0" fontId="48" fillId="0" borderId="91" xfId="0" applyFont="1" applyBorder="1" applyAlignment="1">
      <alignment vertical="center"/>
    </xf>
    <xf numFmtId="49" fontId="33" fillId="0" borderId="5" xfId="0" applyNumberFormat="1" applyFont="1" applyBorder="1" applyAlignment="1">
      <alignment horizontal="left"/>
    </xf>
    <xf numFmtId="0" fontId="53" fillId="0" borderId="0" xfId="0" quotePrefix="1" applyFont="1" applyBorder="1"/>
    <xf numFmtId="0" fontId="33" fillId="0" borderId="5" xfId="0" applyFont="1" applyBorder="1" applyAlignment="1">
      <alignment horizontal="center" vertical="center"/>
    </xf>
    <xf numFmtId="164" fontId="33" fillId="30" borderId="3" xfId="19" applyNumberFormat="1" applyFont="1" applyFill="1" applyBorder="1"/>
    <xf numFmtId="164" fontId="33" fillId="30" borderId="1" xfId="19" applyNumberFormat="1" applyFont="1" applyFill="1" applyBorder="1"/>
    <xf numFmtId="0" fontId="53" fillId="0" borderId="0" xfId="0" quotePrefix="1" applyFont="1" applyBorder="1" applyAlignment="1">
      <alignment vertical="center"/>
    </xf>
    <xf numFmtId="0" fontId="48" fillId="0" borderId="19" xfId="0" applyFont="1" applyBorder="1" applyAlignment="1">
      <alignment vertical="center"/>
    </xf>
    <xf numFmtId="164" fontId="33" fillId="30" borderId="3" xfId="19" applyNumberFormat="1" applyFont="1" applyFill="1" applyBorder="1" applyAlignment="1">
      <alignment vertical="center"/>
    </xf>
    <xf numFmtId="164" fontId="33" fillId="30" borderId="1" xfId="19" applyNumberFormat="1" applyFont="1" applyFill="1" applyBorder="1" applyAlignment="1">
      <alignment vertical="center"/>
    </xf>
    <xf numFmtId="0" fontId="33" fillId="0" borderId="2" xfId="0" quotePrefix="1" applyFont="1" applyBorder="1" applyAlignment="1">
      <alignment horizontal="left" vertical="center"/>
    </xf>
    <xf numFmtId="0" fontId="48" fillId="0" borderId="20" xfId="0" applyFont="1" applyBorder="1" applyAlignment="1">
      <alignment horizontal="left" vertical="center" wrapText="1"/>
    </xf>
    <xf numFmtId="49" fontId="33" fillId="0" borderId="30" xfId="0" applyNumberFormat="1" applyFont="1" applyBorder="1" applyAlignment="1">
      <alignment horizontal="left"/>
    </xf>
    <xf numFmtId="0" fontId="33" fillId="0" borderId="89" xfId="0" applyFont="1" applyBorder="1" applyAlignment="1">
      <alignment horizontal="left" vertical="center"/>
    </xf>
    <xf numFmtId="0" fontId="33" fillId="0" borderId="30" xfId="0" applyFont="1" applyBorder="1" applyAlignment="1">
      <alignment horizontal="center" vertical="center"/>
    </xf>
    <xf numFmtId="164" fontId="33" fillId="30" borderId="90" xfId="19" applyNumberFormat="1" applyFont="1" applyFill="1" applyBorder="1"/>
    <xf numFmtId="164" fontId="33" fillId="30" borderId="30" xfId="19" applyNumberFormat="1" applyFont="1" applyFill="1" applyBorder="1"/>
    <xf numFmtId="164" fontId="53" fillId="5" borderId="30" xfId="19" applyNumberFormat="1" applyFont="1" applyFill="1" applyBorder="1" applyAlignment="1">
      <alignment horizontal="center"/>
    </xf>
    <xf numFmtId="164" fontId="53" fillId="5" borderId="50" xfId="19" applyNumberFormat="1" applyFont="1" applyFill="1" applyBorder="1" applyAlignment="1">
      <alignment horizontal="center"/>
    </xf>
    <xf numFmtId="0" fontId="48" fillId="0" borderId="0" xfId="0" applyFont="1" applyAlignment="1">
      <alignment horizontal="left" vertical="center" wrapText="1"/>
    </xf>
    <xf numFmtId="0" fontId="48" fillId="0" borderId="0" xfId="0" applyFont="1" applyAlignment="1">
      <alignment vertical="center"/>
    </xf>
    <xf numFmtId="164" fontId="48" fillId="0" borderId="0" xfId="19" applyNumberFormat="1" applyFont="1" applyFill="1" applyBorder="1" applyAlignment="1">
      <alignment horizontal="center" vertical="center"/>
    </xf>
    <xf numFmtId="49" fontId="33" fillId="0" borderId="22" xfId="0" applyNumberFormat="1" applyFont="1" applyBorder="1" applyAlignment="1">
      <alignment horizontal="left"/>
    </xf>
    <xf numFmtId="0" fontId="33" fillId="0" borderId="39" xfId="0" applyFont="1" applyBorder="1" applyAlignment="1">
      <alignment horizontal="center" vertical="center"/>
    </xf>
    <xf numFmtId="49" fontId="33" fillId="0" borderId="2" xfId="0" applyNumberFormat="1" applyFont="1" applyBorder="1" applyAlignment="1">
      <alignment horizontal="left"/>
    </xf>
    <xf numFmtId="0" fontId="33" fillId="0" borderId="36" xfId="0" applyFont="1" applyBorder="1" applyAlignment="1">
      <alignment horizontal="center" vertical="center"/>
    </xf>
    <xf numFmtId="164" fontId="33" fillId="30" borderId="3" xfId="19" applyNumberFormat="1" applyFont="1" applyFill="1" applyBorder="1" applyAlignment="1">
      <alignment horizontal="center" vertical="center"/>
    </xf>
    <xf numFmtId="164" fontId="33" fillId="30" borderId="1" xfId="19" applyNumberFormat="1" applyFont="1" applyFill="1" applyBorder="1" applyAlignment="1">
      <alignment horizontal="center" vertical="center"/>
    </xf>
    <xf numFmtId="49" fontId="33" fillId="0" borderId="2" xfId="0" quotePrefix="1" applyNumberFormat="1" applyFont="1" applyBorder="1" applyAlignment="1">
      <alignment horizontal="left"/>
    </xf>
    <xf numFmtId="49" fontId="33" fillId="0" borderId="89" xfId="0" applyNumberFormat="1" applyFont="1" applyBorder="1" applyAlignment="1">
      <alignment horizontal="left"/>
    </xf>
    <xf numFmtId="0" fontId="33" fillId="0" borderId="37" xfId="0" applyFont="1" applyBorder="1" applyAlignment="1">
      <alignment horizontal="center" vertical="center"/>
    </xf>
    <xf numFmtId="0" fontId="48" fillId="0" borderId="0" xfId="0" applyFont="1" applyAlignment="1">
      <alignment horizontal="left" vertical="center"/>
    </xf>
    <xf numFmtId="0" fontId="60" fillId="30" borderId="11" xfId="0" applyFont="1" applyFill="1" applyBorder="1" applyAlignment="1">
      <alignment horizontal="center" vertical="center"/>
    </xf>
    <xf numFmtId="0" fontId="60" fillId="30" borderId="12" xfId="0" applyFont="1" applyFill="1" applyBorder="1" applyAlignment="1">
      <alignment horizontal="center" vertical="center"/>
    </xf>
    <xf numFmtId="164" fontId="38" fillId="30" borderId="28" xfId="19" applyNumberFormat="1" applyFont="1" applyFill="1" applyBorder="1" applyAlignment="1">
      <alignment horizontal="center"/>
    </xf>
    <xf numFmtId="49" fontId="65" fillId="5" borderId="1" xfId="0" applyNumberFormat="1" applyFont="1" applyFill="1" applyBorder="1" applyAlignment="1">
      <alignment horizontal="left"/>
    </xf>
    <xf numFmtId="164" fontId="67" fillId="3" borderId="1" xfId="19" applyNumberFormat="1" applyFont="1" applyFill="1" applyBorder="1" applyAlignment="1">
      <alignment horizontal="center"/>
    </xf>
    <xf numFmtId="49" fontId="65" fillId="5" borderId="1" xfId="0" quotePrefix="1" applyNumberFormat="1" applyFont="1" applyFill="1" applyBorder="1" applyAlignment="1">
      <alignment horizontal="left"/>
    </xf>
    <xf numFmtId="0" fontId="65" fillId="3" borderId="1" xfId="0" applyFont="1" applyFill="1" applyBorder="1" applyAlignment="1">
      <alignment horizontal="center" vertical="center"/>
    </xf>
    <xf numFmtId="0" fontId="56" fillId="0" borderId="32" xfId="0" applyFont="1" applyBorder="1"/>
    <xf numFmtId="164" fontId="67" fillId="3" borderId="30" xfId="19" applyNumberFormat="1" applyFont="1" applyFill="1" applyBorder="1" applyAlignment="1">
      <alignment horizontal="center"/>
    </xf>
    <xf numFmtId="0" fontId="65" fillId="0" borderId="2" xfId="0" applyFont="1" applyBorder="1" applyAlignment="1">
      <alignment horizontal="center" vertical="center"/>
    </xf>
    <xf numFmtId="0" fontId="65" fillId="3" borderId="2" xfId="0" applyFont="1" applyFill="1" applyBorder="1" applyAlignment="1">
      <alignment horizontal="center" vertical="center"/>
    </xf>
    <xf numFmtId="0" fontId="65" fillId="0" borderId="89" xfId="0" applyFont="1" applyBorder="1" applyAlignment="1">
      <alignment horizontal="center" vertical="center"/>
    </xf>
    <xf numFmtId="0" fontId="60" fillId="30" borderId="11" xfId="0" applyFont="1" applyFill="1" applyBorder="1" applyAlignment="1">
      <alignment vertical="center"/>
    </xf>
    <xf numFmtId="0" fontId="60" fillId="30" borderId="12" xfId="0" applyFont="1" applyFill="1" applyBorder="1" applyAlignment="1">
      <alignment vertical="center"/>
    </xf>
    <xf numFmtId="0" fontId="60" fillId="30" borderId="26" xfId="0" applyFont="1" applyFill="1" applyBorder="1" applyAlignment="1">
      <alignment vertical="center"/>
    </xf>
    <xf numFmtId="0" fontId="60" fillId="30" borderId="10" xfId="0" applyFont="1" applyFill="1" applyBorder="1" applyAlignment="1">
      <alignment vertical="center"/>
    </xf>
    <xf numFmtId="0" fontId="65" fillId="5" borderId="1" xfId="0" applyNumberFormat="1" applyFont="1" applyFill="1" applyBorder="1" applyAlignment="1">
      <alignment horizontal="left"/>
    </xf>
    <xf numFmtId="164" fontId="67" fillId="7" borderId="1" xfId="19" applyNumberFormat="1" applyFont="1" applyFill="1" applyBorder="1" applyAlignment="1">
      <alignment horizontal="center"/>
    </xf>
    <xf numFmtId="0" fontId="65" fillId="5" borderId="1" xfId="0" quotePrefix="1" applyNumberFormat="1" applyFont="1" applyFill="1" applyBorder="1" applyAlignment="1">
      <alignment horizontal="left"/>
    </xf>
    <xf numFmtId="0" fontId="65" fillId="0" borderId="1" xfId="0" applyNumberFormat="1" applyFont="1" applyBorder="1" applyAlignment="1">
      <alignment horizontal="left"/>
    </xf>
    <xf numFmtId="0" fontId="65" fillId="0" borderId="30" xfId="0" applyNumberFormat="1" applyFont="1" applyBorder="1" applyAlignment="1">
      <alignment horizontal="left"/>
    </xf>
    <xf numFmtId="0" fontId="38" fillId="0" borderId="15" xfId="0" applyFont="1" applyBorder="1" applyAlignment="1">
      <alignment vertical="center" wrapText="1"/>
    </xf>
    <xf numFmtId="0" fontId="38" fillId="0" borderId="17" xfId="0" applyFont="1" applyBorder="1" applyAlignment="1">
      <alignment vertical="center" wrapText="1"/>
    </xf>
    <xf numFmtId="0" fontId="38" fillId="0" borderId="0" xfId="0" applyFont="1" applyBorder="1" applyAlignment="1">
      <alignment vertical="center" wrapText="1"/>
    </xf>
    <xf numFmtId="0" fontId="38" fillId="0" borderId="39" xfId="0" applyFont="1" applyBorder="1"/>
    <xf numFmtId="0" fontId="56" fillId="10" borderId="36" xfId="0" applyFont="1" applyFill="1" applyBorder="1" applyAlignment="1">
      <alignment vertical="center" wrapText="1"/>
    </xf>
    <xf numFmtId="0" fontId="68" fillId="10" borderId="40" xfId="9" applyFont="1" applyFill="1" applyBorder="1" applyAlignment="1">
      <alignment vertical="center" wrapText="1"/>
    </xf>
    <xf numFmtId="0" fontId="56" fillId="11" borderId="36" xfId="0" applyFont="1" applyFill="1" applyBorder="1" applyAlignment="1">
      <alignment wrapText="1"/>
    </xf>
    <xf numFmtId="0" fontId="56" fillId="11" borderId="38" xfId="9" applyFont="1" applyFill="1" applyBorder="1" applyAlignment="1">
      <alignment vertical="top" wrapText="1"/>
    </xf>
    <xf numFmtId="0" fontId="56" fillId="10" borderId="40" xfId="0" applyFont="1" applyFill="1" applyBorder="1" applyAlignment="1">
      <alignment vertical="center" wrapText="1"/>
    </xf>
    <xf numFmtId="0" fontId="56" fillId="11" borderId="36" xfId="0" applyFont="1" applyFill="1" applyBorder="1"/>
    <xf numFmtId="0" fontId="56" fillId="11" borderId="36" xfId="9" applyFont="1" applyFill="1" applyBorder="1"/>
    <xf numFmtId="0" fontId="56" fillId="11" borderId="36" xfId="0" applyFont="1" applyFill="1" applyBorder="1" applyAlignment="1">
      <alignment vertical="center"/>
    </xf>
    <xf numFmtId="0" fontId="56" fillId="10" borderId="37" xfId="0" applyFont="1" applyFill="1" applyBorder="1" applyAlignment="1">
      <alignment vertical="center" wrapText="1"/>
    </xf>
    <xf numFmtId="0" fontId="56" fillId="10" borderId="41" xfId="0" applyFont="1" applyFill="1" applyBorder="1" applyAlignment="1">
      <alignment vertical="center" wrapText="1"/>
    </xf>
    <xf numFmtId="0" fontId="56" fillId="11" borderId="37" xfId="0" applyFont="1" applyFill="1" applyBorder="1"/>
    <xf numFmtId="0" fontId="56" fillId="11" borderId="37" xfId="9" applyFont="1" applyFill="1" applyBorder="1" applyAlignment="1">
      <alignment vertical="center"/>
    </xf>
    <xf numFmtId="0" fontId="56" fillId="0" borderId="8" xfId="0" applyFont="1" applyBorder="1" applyAlignment="1">
      <alignment vertical="center" wrapText="1"/>
    </xf>
    <xf numFmtId="0" fontId="56" fillId="0" borderId="23" xfId="0" applyFont="1" applyBorder="1" applyAlignment="1">
      <alignment vertical="center" wrapText="1"/>
    </xf>
    <xf numFmtId="0" fontId="56" fillId="0" borderId="8" xfId="0" applyFont="1" applyBorder="1"/>
    <xf numFmtId="0" fontId="56" fillId="0" borderId="7" xfId="0" applyFont="1" applyBorder="1"/>
    <xf numFmtId="0" fontId="56" fillId="12" borderId="38" xfId="0" applyFont="1" applyFill="1" applyBorder="1" applyAlignment="1">
      <alignment vertical="center" wrapText="1"/>
    </xf>
    <xf numFmtId="0" fontId="56" fillId="12" borderId="42" xfId="9" quotePrefix="1" applyFont="1" applyFill="1" applyBorder="1" applyAlignment="1">
      <alignment vertical="center" wrapText="1"/>
    </xf>
    <xf numFmtId="0" fontId="56" fillId="13" borderId="38" xfId="0" applyFont="1" applyFill="1" applyBorder="1"/>
    <xf numFmtId="0" fontId="56" fillId="13" borderId="38" xfId="9" applyFont="1" applyFill="1" applyBorder="1" applyAlignment="1">
      <alignment vertical="center"/>
    </xf>
    <xf numFmtId="0" fontId="56" fillId="12" borderId="37" xfId="0" applyFont="1" applyFill="1" applyBorder="1" applyAlignment="1">
      <alignment vertical="center" wrapText="1"/>
    </xf>
    <xf numFmtId="0" fontId="56" fillId="12" borderId="41" xfId="0" quotePrefix="1" applyFont="1" applyFill="1" applyBorder="1" applyAlignment="1">
      <alignment vertical="center" wrapText="1"/>
    </xf>
    <xf numFmtId="0" fontId="56" fillId="13" borderId="37" xfId="0" applyFont="1" applyFill="1" applyBorder="1" applyAlignment="1">
      <alignment wrapText="1"/>
    </xf>
    <xf numFmtId="0" fontId="56" fillId="13" borderId="37" xfId="9" applyFont="1" applyFill="1" applyBorder="1" applyAlignment="1">
      <alignment vertical="top" wrapText="1"/>
    </xf>
    <xf numFmtId="0" fontId="56" fillId="14" borderId="38" xfId="0" applyFont="1" applyFill="1" applyBorder="1" applyAlignment="1">
      <alignment vertical="center" wrapText="1"/>
    </xf>
    <xf numFmtId="0" fontId="56" fillId="14" borderId="43" xfId="0" applyFont="1" applyFill="1" applyBorder="1" applyAlignment="1">
      <alignment vertical="center" wrapText="1"/>
    </xf>
    <xf numFmtId="0" fontId="56" fillId="14" borderId="38" xfId="9" applyFont="1" applyFill="1" applyBorder="1" applyAlignment="1">
      <alignment vertical="center" wrapText="1"/>
    </xf>
    <xf numFmtId="0" fontId="56" fillId="15" borderId="44" xfId="0" applyFont="1" applyFill="1" applyBorder="1"/>
    <xf numFmtId="0" fontId="56" fillId="15" borderId="38" xfId="9" applyFont="1" applyFill="1" applyBorder="1" applyAlignment="1">
      <alignment vertical="center"/>
    </xf>
    <xf numFmtId="0" fontId="56" fillId="14" borderId="36" xfId="0" applyFont="1" applyFill="1" applyBorder="1" applyAlignment="1">
      <alignment vertical="center" wrapText="1"/>
    </xf>
    <xf numFmtId="0" fontId="56" fillId="14" borderId="34" xfId="0" applyFont="1" applyFill="1" applyBorder="1" applyAlignment="1">
      <alignment vertical="center" wrapText="1"/>
    </xf>
    <xf numFmtId="0" fontId="56" fillId="14" borderId="36" xfId="9" applyFont="1" applyFill="1" applyBorder="1" applyAlignment="1">
      <alignment vertical="center" wrapText="1"/>
    </xf>
    <xf numFmtId="0" fontId="56" fillId="15" borderId="45" xfId="0" applyFont="1" applyFill="1" applyBorder="1"/>
    <xf numFmtId="0" fontId="56" fillId="15" borderId="36" xfId="0" applyFont="1" applyFill="1" applyBorder="1"/>
    <xf numFmtId="0" fontId="56" fillId="14" borderId="33" xfId="0" applyFont="1" applyFill="1" applyBorder="1" applyAlignment="1">
      <alignment vertical="center" wrapText="1"/>
    </xf>
    <xf numFmtId="0" fontId="56" fillId="14" borderId="46" xfId="0" applyFont="1" applyFill="1" applyBorder="1" applyAlignment="1">
      <alignment vertical="center" wrapText="1"/>
    </xf>
    <xf numFmtId="0" fontId="56" fillId="15" borderId="36" xfId="9" applyFont="1" applyFill="1" applyBorder="1" applyAlignment="1">
      <alignment vertical="center"/>
    </xf>
    <xf numFmtId="0" fontId="56" fillId="14" borderId="9" xfId="0" applyFont="1" applyFill="1" applyBorder="1" applyAlignment="1">
      <alignment vertical="center" wrapText="1"/>
    </xf>
    <xf numFmtId="0" fontId="56" fillId="14" borderId="37" xfId="0" applyFont="1" applyFill="1" applyBorder="1" applyAlignment="1">
      <alignment vertical="center" wrapText="1"/>
    </xf>
    <xf numFmtId="0" fontId="56" fillId="14" borderId="35" xfId="0" applyFont="1" applyFill="1" applyBorder="1" applyAlignment="1">
      <alignment vertical="center" wrapText="1"/>
    </xf>
    <xf numFmtId="0" fontId="56" fillId="15" borderId="47" xfId="0" applyFont="1" applyFill="1" applyBorder="1"/>
    <xf numFmtId="0" fontId="56" fillId="15" borderId="37" xfId="9" applyFont="1" applyFill="1" applyBorder="1" applyAlignment="1">
      <alignment vertical="center"/>
    </xf>
    <xf numFmtId="0" fontId="56" fillId="9" borderId="38" xfId="0" applyFont="1" applyFill="1" applyBorder="1" applyAlignment="1">
      <alignment vertical="center" wrapText="1"/>
    </xf>
    <xf numFmtId="0" fontId="56" fillId="9" borderId="44" xfId="0" applyFont="1" applyFill="1" applyBorder="1"/>
    <xf numFmtId="0" fontId="56" fillId="9" borderId="38" xfId="9" applyFont="1" applyFill="1" applyBorder="1"/>
    <xf numFmtId="0" fontId="56" fillId="9" borderId="39" xfId="0" applyFont="1" applyFill="1" applyBorder="1" applyAlignment="1">
      <alignment vertical="center" wrapText="1"/>
    </xf>
    <xf numFmtId="0" fontId="56" fillId="9" borderId="39" xfId="9" applyFont="1" applyFill="1" applyBorder="1" applyAlignment="1">
      <alignment vertical="center" wrapText="1"/>
    </xf>
    <xf numFmtId="0" fontId="56" fillId="9" borderId="45" xfId="0" applyFont="1" applyFill="1" applyBorder="1"/>
    <xf numFmtId="0" fontId="56" fillId="9" borderId="36" xfId="9" applyFont="1" applyFill="1" applyBorder="1"/>
    <xf numFmtId="0" fontId="56" fillId="9" borderId="36" xfId="0" applyFont="1" applyFill="1" applyBorder="1" applyAlignment="1">
      <alignment vertical="center" wrapText="1"/>
    </xf>
    <xf numFmtId="0" fontId="56" fillId="9" borderId="36" xfId="9" applyFont="1" applyFill="1" applyBorder="1" applyAlignment="1">
      <alignment vertical="center"/>
    </xf>
    <xf numFmtId="0" fontId="56" fillId="9" borderId="46" xfId="0" applyFont="1" applyFill="1" applyBorder="1" applyAlignment="1">
      <alignment vertical="center" wrapText="1"/>
    </xf>
    <xf numFmtId="0" fontId="56" fillId="9" borderId="37" xfId="0" applyFont="1" applyFill="1" applyBorder="1" applyAlignment="1">
      <alignment vertical="center" wrapText="1"/>
    </xf>
    <xf numFmtId="0" fontId="56" fillId="9" borderId="37" xfId="9" applyFont="1" applyFill="1" applyBorder="1" applyAlignment="1">
      <alignment vertical="center" wrapText="1"/>
    </xf>
    <xf numFmtId="0" fontId="56" fillId="9" borderId="47" xfId="0" applyFont="1" applyFill="1" applyBorder="1"/>
    <xf numFmtId="0" fontId="56" fillId="16" borderId="38" xfId="0" applyFont="1" applyFill="1" applyBorder="1" applyAlignment="1">
      <alignment vertical="center" wrapText="1"/>
    </xf>
    <xf numFmtId="0" fontId="56" fillId="16" borderId="38" xfId="9" applyFont="1" applyFill="1" applyBorder="1" applyAlignment="1">
      <alignment vertical="center" wrapText="1"/>
    </xf>
    <xf numFmtId="0" fontId="56" fillId="16" borderId="44" xfId="0" applyFont="1" applyFill="1" applyBorder="1"/>
    <xf numFmtId="0" fontId="56" fillId="16" borderId="38" xfId="9" applyFont="1" applyFill="1" applyBorder="1" applyAlignment="1">
      <alignment vertical="center"/>
    </xf>
    <xf numFmtId="0" fontId="56" fillId="16" borderId="36" xfId="0" applyFont="1" applyFill="1" applyBorder="1" applyAlignment="1">
      <alignment vertical="center" wrapText="1"/>
    </xf>
    <xf numFmtId="0" fontId="56" fillId="16" borderId="36" xfId="9" applyFont="1" applyFill="1" applyBorder="1" applyAlignment="1">
      <alignment vertical="center" wrapText="1"/>
    </xf>
    <xf numFmtId="0" fontId="56" fillId="16" borderId="36" xfId="9" applyFont="1" applyFill="1" applyBorder="1" applyAlignment="1">
      <alignment vertical="center"/>
    </xf>
    <xf numFmtId="0" fontId="56" fillId="16" borderId="45" xfId="0" applyFont="1" applyFill="1" applyBorder="1"/>
    <xf numFmtId="0" fontId="56" fillId="16" borderId="36" xfId="9" applyFont="1" applyFill="1" applyBorder="1"/>
    <xf numFmtId="0" fontId="56" fillId="16" borderId="37" xfId="0" applyFont="1" applyFill="1" applyBorder="1" applyAlignment="1">
      <alignment vertical="center" wrapText="1"/>
    </xf>
    <xf numFmtId="0" fontId="56" fillId="16" borderId="47" xfId="0" applyFont="1" applyFill="1" applyBorder="1"/>
    <xf numFmtId="0" fontId="56" fillId="16" borderId="37" xfId="9" applyFont="1" applyFill="1" applyBorder="1"/>
    <xf numFmtId="0" fontId="56" fillId="17" borderId="9" xfId="0" applyFont="1" applyFill="1" applyBorder="1" applyAlignment="1">
      <alignment vertical="center" wrapText="1"/>
    </xf>
    <xf numFmtId="0" fontId="56" fillId="17" borderId="26" xfId="0" applyFont="1" applyFill="1" applyBorder="1" applyAlignment="1">
      <alignment wrapText="1"/>
    </xf>
    <xf numFmtId="0" fontId="56" fillId="17" borderId="9" xfId="9" applyFont="1" applyFill="1" applyBorder="1" applyAlignment="1">
      <alignment vertical="top" wrapText="1"/>
    </xf>
    <xf numFmtId="0" fontId="56" fillId="18" borderId="9" xfId="0" applyFont="1" applyFill="1" applyBorder="1"/>
    <xf numFmtId="0" fontId="56" fillId="18" borderId="9" xfId="9" applyFont="1" applyFill="1" applyBorder="1"/>
    <xf numFmtId="0" fontId="56" fillId="8" borderId="9" xfId="0" applyFont="1" applyFill="1" applyBorder="1" applyAlignment="1">
      <alignment vertical="center"/>
    </xf>
    <xf numFmtId="0" fontId="56" fillId="8" borderId="9" xfId="9" applyFont="1" applyFill="1" applyBorder="1" applyAlignment="1">
      <alignment vertical="center"/>
    </xf>
    <xf numFmtId="0" fontId="56" fillId="8" borderId="9" xfId="0" applyFont="1" applyFill="1" applyBorder="1" applyAlignment="1">
      <alignment wrapText="1"/>
    </xf>
    <xf numFmtId="0" fontId="56" fillId="19" borderId="9" xfId="0" applyFont="1" applyFill="1" applyBorder="1"/>
    <xf numFmtId="0" fontId="56" fillId="19" borderId="9" xfId="9" applyFont="1" applyFill="1" applyBorder="1"/>
    <xf numFmtId="0" fontId="56" fillId="20" borderId="9" xfId="0" applyFont="1" applyFill="1" applyBorder="1"/>
    <xf numFmtId="0" fontId="56" fillId="20" borderId="9" xfId="9" applyFont="1" applyFill="1" applyBorder="1"/>
    <xf numFmtId="0" fontId="56" fillId="20" borderId="9" xfId="9" applyFont="1" applyFill="1" applyBorder="1" applyAlignment="1">
      <alignment vertical="center"/>
    </xf>
    <xf numFmtId="0" fontId="56" fillId="21" borderId="9" xfId="0" applyFont="1" applyFill="1" applyBorder="1"/>
    <xf numFmtId="0" fontId="56" fillId="21" borderId="9" xfId="9" applyFont="1" applyFill="1" applyBorder="1" applyAlignment="1">
      <alignment vertical="center"/>
    </xf>
    <xf numFmtId="0" fontId="56" fillId="22" borderId="9" xfId="0" applyFont="1" applyFill="1" applyBorder="1"/>
    <xf numFmtId="0" fontId="56" fillId="22" borderId="9" xfId="9" applyFont="1" applyFill="1" applyBorder="1"/>
    <xf numFmtId="0" fontId="56" fillId="22" borderId="9" xfId="9" applyFont="1" applyFill="1" applyBorder="1" applyAlignment="1">
      <alignment vertical="center"/>
    </xf>
    <xf numFmtId="0" fontId="56" fillId="23" borderId="9" xfId="0" applyFont="1" applyFill="1" applyBorder="1"/>
    <xf numFmtId="0" fontId="56" fillId="23" borderId="9" xfId="9" applyFont="1" applyFill="1" applyBorder="1"/>
    <xf numFmtId="0" fontId="56" fillId="23" borderId="9" xfId="9" applyFont="1" applyFill="1" applyBorder="1" applyAlignment="1">
      <alignment vertical="center"/>
    </xf>
    <xf numFmtId="0" fontId="56" fillId="21" borderId="9" xfId="0" applyFont="1" applyFill="1" applyBorder="1" applyAlignment="1">
      <alignment vertical="center"/>
    </xf>
    <xf numFmtId="0" fontId="56" fillId="21" borderId="9" xfId="0" applyFont="1" applyFill="1" applyBorder="1" applyAlignment="1">
      <alignment vertical="top" wrapText="1"/>
    </xf>
    <xf numFmtId="0" fontId="56" fillId="21" borderId="9" xfId="9" applyFont="1" applyFill="1" applyBorder="1" applyAlignment="1">
      <alignment vertical="top" wrapText="1"/>
    </xf>
    <xf numFmtId="0" fontId="56" fillId="15" borderId="9" xfId="0" applyFont="1" applyFill="1" applyBorder="1"/>
    <xf numFmtId="0" fontId="56" fillId="15" borderId="9" xfId="9" applyFont="1" applyFill="1" applyBorder="1"/>
    <xf numFmtId="0" fontId="56" fillId="24" borderId="9" xfId="0" applyFont="1" applyFill="1" applyBorder="1"/>
    <xf numFmtId="0" fontId="56" fillId="25" borderId="9" xfId="0" applyFont="1" applyFill="1" applyBorder="1"/>
    <xf numFmtId="0" fontId="56" fillId="25" borderId="9" xfId="9" applyFont="1" applyFill="1" applyBorder="1"/>
    <xf numFmtId="0" fontId="56" fillId="26" borderId="9" xfId="0" applyFont="1" applyFill="1" applyBorder="1"/>
    <xf numFmtId="0" fontId="56" fillId="26" borderId="9" xfId="9" applyFont="1" applyFill="1" applyBorder="1"/>
    <xf numFmtId="0" fontId="56" fillId="27" borderId="9" xfId="0" applyFont="1" applyFill="1" applyBorder="1"/>
    <xf numFmtId="0" fontId="56" fillId="27" borderId="9" xfId="9" applyFont="1" applyFill="1" applyBorder="1"/>
    <xf numFmtId="0" fontId="56" fillId="42" borderId="1" xfId="0" applyFont="1" applyFill="1" applyBorder="1"/>
    <xf numFmtId="0" fontId="56" fillId="42" borderId="0" xfId="0" applyFont="1" applyFill="1"/>
    <xf numFmtId="0" fontId="35" fillId="0" borderId="1" xfId="0" applyFont="1" applyBorder="1"/>
    <xf numFmtId="0" fontId="0" fillId="0" borderId="1" xfId="0" applyBorder="1"/>
    <xf numFmtId="9" fontId="0" fillId="0" borderId="1" xfId="0" applyNumberFormat="1" applyBorder="1"/>
    <xf numFmtId="9" fontId="0" fillId="0" borderId="1" xfId="0" applyNumberFormat="1" applyBorder="1" applyAlignment="1">
      <alignment horizontal="left"/>
    </xf>
    <xf numFmtId="0" fontId="0" fillId="0" borderId="1" xfId="0" applyBorder="1" applyAlignment="1">
      <alignment wrapText="1"/>
    </xf>
    <xf numFmtId="0" fontId="0" fillId="0" borderId="1" xfId="0" applyBorder="1" applyAlignment="1">
      <alignment horizontal="right"/>
    </xf>
    <xf numFmtId="3" fontId="0" fillId="0" borderId="0" xfId="0" applyNumberFormat="1"/>
    <xf numFmtId="0" fontId="28" fillId="0" borderId="1" xfId="0" applyFont="1" applyFill="1" applyBorder="1" applyAlignment="1">
      <alignment horizontal="center" vertical="center"/>
    </xf>
    <xf numFmtId="3" fontId="0" fillId="0" borderId="1" xfId="0" applyNumberFormat="1" applyFont="1" applyFill="1" applyBorder="1" applyAlignment="1">
      <alignment horizontal="center" vertical="center"/>
    </xf>
    <xf numFmtId="0" fontId="0" fillId="0" borderId="1" xfId="0" applyFont="1" applyFill="1" applyBorder="1" applyAlignment="1">
      <alignment horizontal="center" vertical="center"/>
    </xf>
    <xf numFmtId="0" fontId="0" fillId="0" borderId="0" xfId="0"/>
    <xf numFmtId="0" fontId="0" fillId="0" borderId="0" xfId="0"/>
    <xf numFmtId="0" fontId="74" fillId="0" borderId="93" xfId="0" applyFont="1" applyFill="1" applyBorder="1" applyAlignment="1">
      <alignment horizontal="center" vertical="top" wrapText="1"/>
    </xf>
    <xf numFmtId="0" fontId="0" fillId="0" borderId="123" xfId="0" applyFill="1" applyBorder="1" applyAlignment="1">
      <alignment horizontal="left" wrapText="1"/>
    </xf>
    <xf numFmtId="0" fontId="74" fillId="0" borderId="123" xfId="0" applyFont="1" applyFill="1" applyBorder="1" applyAlignment="1">
      <alignment horizontal="center" vertical="top" wrapText="1"/>
    </xf>
    <xf numFmtId="0" fontId="74" fillId="0" borderId="1" xfId="0" applyFont="1" applyFill="1" applyBorder="1" applyAlignment="1">
      <alignment horizontal="center" vertical="top" wrapText="1"/>
    </xf>
    <xf numFmtId="0" fontId="0" fillId="0" borderId="1" xfId="0" applyFill="1" applyBorder="1" applyAlignment="1">
      <alignment horizontal="left" wrapText="1"/>
    </xf>
    <xf numFmtId="0" fontId="0" fillId="0" borderId="0" xfId="0" applyFill="1" applyBorder="1" applyAlignment="1">
      <alignment horizontal="left" wrapText="1"/>
    </xf>
    <xf numFmtId="0" fontId="72" fillId="0" borderId="0" xfId="0" applyFont="1" applyFill="1" applyBorder="1" applyAlignment="1">
      <alignment horizontal="left" vertical="top" wrapText="1"/>
    </xf>
    <xf numFmtId="0" fontId="0" fillId="0" borderId="93" xfId="0" applyFill="1" applyBorder="1" applyAlignment="1">
      <alignment horizontal="left" wrapText="1"/>
    </xf>
    <xf numFmtId="0" fontId="0" fillId="0" borderId="93" xfId="0" applyFill="1" applyBorder="1" applyAlignment="1">
      <alignment horizontal="center" wrapText="1"/>
    </xf>
    <xf numFmtId="0" fontId="74" fillId="0" borderId="118" xfId="0" applyFont="1" applyFill="1" applyBorder="1" applyAlignment="1">
      <alignment horizontal="center" vertical="top" wrapText="1"/>
    </xf>
    <xf numFmtId="3" fontId="76" fillId="0" borderId="93" xfId="0" applyNumberFormat="1" applyFont="1" applyFill="1" applyBorder="1" applyAlignment="1">
      <alignment horizontal="center" vertical="top" shrinkToFit="1"/>
    </xf>
    <xf numFmtId="0" fontId="74" fillId="0" borderId="0" xfId="0" applyFont="1" applyFill="1" applyBorder="1" applyAlignment="1">
      <alignment horizontal="center" vertical="top" wrapText="1"/>
    </xf>
    <xf numFmtId="3" fontId="76" fillId="0" borderId="0" xfId="0" applyNumberFormat="1" applyFont="1" applyFill="1" applyBorder="1" applyAlignment="1">
      <alignment horizontal="center" vertical="top" shrinkToFit="1"/>
    </xf>
    <xf numFmtId="0" fontId="74" fillId="0" borderId="118" xfId="0" applyFont="1" applyFill="1" applyBorder="1" applyAlignment="1">
      <alignment horizontal="right" vertical="top" wrapText="1" indent="3"/>
    </xf>
    <xf numFmtId="3" fontId="76" fillId="0" borderId="93" xfId="0" applyNumberFormat="1" applyFont="1" applyFill="1" applyBorder="1" applyAlignment="1">
      <alignment horizontal="right" vertical="top" indent="3" shrinkToFit="1"/>
    </xf>
    <xf numFmtId="0" fontId="0" fillId="0" borderId="0" xfId="0"/>
    <xf numFmtId="3" fontId="73" fillId="0" borderId="118" xfId="0" applyNumberFormat="1" applyFont="1" applyFill="1" applyBorder="1" applyAlignment="1">
      <alignment horizontal="center" vertical="top" shrinkToFit="1"/>
    </xf>
    <xf numFmtId="3" fontId="73" fillId="0" borderId="118" xfId="0" applyNumberFormat="1" applyFont="1" applyFill="1" applyBorder="1" applyAlignment="1">
      <alignment horizontal="right" vertical="top" indent="4" shrinkToFit="1"/>
    </xf>
    <xf numFmtId="0" fontId="72" fillId="0" borderId="93" xfId="0" applyFont="1" applyFill="1" applyBorder="1" applyAlignment="1">
      <alignment horizontal="center" vertical="top" wrapText="1"/>
    </xf>
    <xf numFmtId="0" fontId="72" fillId="0" borderId="93" xfId="0" applyFont="1" applyFill="1" applyBorder="1" applyAlignment="1">
      <alignment horizontal="right" vertical="top" wrapText="1" indent="4"/>
    </xf>
    <xf numFmtId="0" fontId="74" fillId="0" borderId="93" xfId="0" applyFont="1" applyFill="1" applyBorder="1" applyAlignment="1">
      <alignment horizontal="left" vertical="top" wrapText="1"/>
    </xf>
    <xf numFmtId="0" fontId="74" fillId="0" borderId="93" xfId="0" applyFont="1" applyFill="1" applyBorder="1" applyAlignment="1">
      <alignment horizontal="center" vertical="top" wrapText="1"/>
    </xf>
    <xf numFmtId="0" fontId="74" fillId="0" borderId="123" xfId="0" applyFont="1" applyFill="1" applyBorder="1" applyAlignment="1">
      <alignment horizontal="left" vertical="top" wrapText="1"/>
    </xf>
    <xf numFmtId="0" fontId="0" fillId="0" borderId="123" xfId="0" applyFill="1" applyBorder="1" applyAlignment="1">
      <alignment horizontal="left" wrapText="1"/>
    </xf>
    <xf numFmtId="0" fontId="74" fillId="0" borderId="123" xfId="0" applyFont="1" applyFill="1" applyBorder="1" applyAlignment="1">
      <alignment horizontal="center" vertical="top" wrapText="1"/>
    </xf>
    <xf numFmtId="0" fontId="74" fillId="0" borderId="1" xfId="0" applyFont="1" applyFill="1" applyBorder="1" applyAlignment="1">
      <alignment horizontal="left" vertical="top" wrapText="1"/>
    </xf>
    <xf numFmtId="0" fontId="74" fillId="0" borderId="1" xfId="0" applyFont="1" applyFill="1" applyBorder="1" applyAlignment="1">
      <alignment horizontal="center" vertical="top" wrapText="1"/>
    </xf>
    <xf numFmtId="0" fontId="0" fillId="0" borderId="1" xfId="0" applyFill="1" applyBorder="1" applyAlignment="1">
      <alignment horizontal="left" wrapText="1"/>
    </xf>
    <xf numFmtId="0" fontId="72" fillId="0" borderId="0" xfId="0" applyFont="1" applyFill="1" applyBorder="1" applyAlignment="1">
      <alignment horizontal="left" vertical="top" wrapText="1"/>
    </xf>
    <xf numFmtId="0" fontId="0" fillId="0" borderId="93" xfId="0" applyFill="1" applyBorder="1" applyAlignment="1">
      <alignment horizontal="left" wrapText="1"/>
    </xf>
    <xf numFmtId="3" fontId="76" fillId="0" borderId="118" xfId="0" applyNumberFormat="1" applyFont="1" applyFill="1" applyBorder="1" applyAlignment="1">
      <alignment horizontal="center" vertical="top" shrinkToFit="1"/>
    </xf>
    <xf numFmtId="0" fontId="77" fillId="0" borderId="0" xfId="0" applyFont="1" applyFill="1" applyBorder="1" applyAlignment="1">
      <alignment horizontal="left" vertical="top"/>
    </xf>
    <xf numFmtId="0" fontId="0" fillId="0" borderId="93" xfId="0" applyFill="1" applyBorder="1" applyAlignment="1">
      <alignment horizontal="center" wrapText="1"/>
    </xf>
    <xf numFmtId="0" fontId="72" fillId="0" borderId="121" xfId="0" applyFont="1" applyFill="1" applyBorder="1" applyAlignment="1">
      <alignment horizontal="left" vertical="top" wrapText="1"/>
    </xf>
    <xf numFmtId="0" fontId="72" fillId="0" borderId="122" xfId="0" applyFont="1" applyFill="1" applyBorder="1" applyAlignment="1">
      <alignment horizontal="left" vertical="top" wrapText="1"/>
    </xf>
    <xf numFmtId="0" fontId="72" fillId="0" borderId="0" xfId="0" applyFont="1" applyFill="1" applyBorder="1" applyAlignment="1">
      <alignment vertical="top" wrapText="1"/>
    </xf>
    <xf numFmtId="0" fontId="72" fillId="0" borderId="116" xfId="0" applyFont="1" applyFill="1" applyBorder="1" applyAlignment="1">
      <alignment vertical="top" wrapText="1"/>
    </xf>
    <xf numFmtId="3" fontId="73" fillId="0" borderId="119" xfId="0" applyNumberFormat="1" applyFont="1" applyFill="1" applyBorder="1" applyAlignment="1">
      <alignment vertical="top" shrinkToFit="1"/>
    </xf>
    <xf numFmtId="3" fontId="73" fillId="0" borderId="1" xfId="0" applyNumberFormat="1" applyFont="1" applyFill="1" applyBorder="1" applyAlignment="1">
      <alignment vertical="top" shrinkToFit="1"/>
    </xf>
    <xf numFmtId="0" fontId="72" fillId="0" borderId="94" xfId="0" applyFont="1" applyFill="1" applyBorder="1" applyAlignment="1">
      <alignment vertical="top" wrapText="1"/>
    </xf>
    <xf numFmtId="0" fontId="72" fillId="0" borderId="126" xfId="0" applyFont="1" applyFill="1" applyBorder="1" applyAlignment="1">
      <alignment horizontal="center" vertical="top" wrapText="1"/>
    </xf>
    <xf numFmtId="0" fontId="74" fillId="0" borderId="94" xfId="0" applyFont="1" applyFill="1" applyBorder="1" applyAlignment="1">
      <alignment vertical="top" wrapText="1"/>
    </xf>
    <xf numFmtId="0" fontId="74" fillId="0" borderId="94" xfId="0" applyFont="1" applyFill="1" applyBorder="1" applyAlignment="1">
      <alignment horizontal="center" vertical="top" wrapText="1"/>
    </xf>
    <xf numFmtId="0" fontId="74" fillId="0" borderId="126" xfId="0" applyFont="1" applyFill="1" applyBorder="1" applyAlignment="1">
      <alignment horizontal="center" vertical="top" wrapText="1"/>
    </xf>
    <xf numFmtId="0" fontId="0" fillId="0" borderId="94" xfId="0" applyFill="1" applyBorder="1" applyAlignment="1">
      <alignment horizontal="center" wrapText="1"/>
    </xf>
    <xf numFmtId="0" fontId="0" fillId="0" borderId="1" xfId="0" applyFill="1" applyBorder="1" applyAlignment="1">
      <alignment horizontal="center" wrapText="1"/>
    </xf>
    <xf numFmtId="3" fontId="73" fillId="0" borderId="119" xfId="0" applyNumberFormat="1" applyFont="1" applyFill="1" applyBorder="1" applyAlignment="1">
      <alignment horizontal="center" vertical="top" shrinkToFit="1"/>
    </xf>
    <xf numFmtId="3" fontId="73" fillId="0" borderId="1" xfId="0" applyNumberFormat="1" applyFont="1" applyFill="1" applyBorder="1" applyAlignment="1">
      <alignment horizontal="center" vertical="top" shrinkToFit="1"/>
    </xf>
    <xf numFmtId="0" fontId="72" fillId="0" borderId="94" xfId="0" applyFont="1" applyFill="1" applyBorder="1" applyAlignment="1">
      <alignment horizontal="center" vertical="top" wrapText="1"/>
    </xf>
    <xf numFmtId="0" fontId="72" fillId="0" borderId="94" xfId="0" applyFont="1" applyFill="1" applyBorder="1" applyAlignment="1">
      <alignment horizontal="left" vertical="top" wrapText="1"/>
    </xf>
    <xf numFmtId="0" fontId="74" fillId="0" borderId="94" xfId="0" applyFont="1" applyFill="1" applyBorder="1" applyAlignment="1">
      <alignment horizontal="left" vertical="top" wrapText="1"/>
    </xf>
    <xf numFmtId="0" fontId="0" fillId="0" borderId="94" xfId="0" applyFill="1" applyBorder="1" applyAlignment="1">
      <alignment horizontal="left" wrapText="1"/>
    </xf>
    <xf numFmtId="0" fontId="0" fillId="0" borderId="121" xfId="0" applyFill="1" applyBorder="1" applyAlignment="1">
      <alignment horizontal="left" wrapText="1"/>
    </xf>
    <xf numFmtId="0" fontId="0" fillId="0" borderId="4" xfId="0" applyFill="1" applyBorder="1" applyAlignment="1">
      <alignment horizontal="center" wrapText="1"/>
    </xf>
    <xf numFmtId="0" fontId="74" fillId="0" borderId="129" xfId="0" applyFont="1" applyFill="1" applyBorder="1" applyAlignment="1">
      <alignment horizontal="center" vertical="top" wrapText="1"/>
    </xf>
    <xf numFmtId="0" fontId="0" fillId="0" borderId="1" xfId="0" applyFill="1" applyBorder="1" applyAlignment="1">
      <alignment horizontal="left" vertical="top"/>
    </xf>
    <xf numFmtId="0" fontId="74" fillId="0" borderId="95" xfId="0" applyFont="1" applyFill="1" applyBorder="1" applyAlignment="1">
      <alignment horizontal="left" vertical="top" wrapText="1"/>
    </xf>
    <xf numFmtId="0" fontId="74" fillId="0" borderId="96" xfId="0" applyFont="1" applyFill="1" applyBorder="1" applyAlignment="1">
      <alignment horizontal="left" vertical="top" wrapText="1"/>
    </xf>
    <xf numFmtId="0" fontId="72" fillId="0" borderId="1" xfId="0" applyFont="1" applyFill="1" applyBorder="1" applyAlignment="1">
      <alignment horizontal="left" vertical="top" wrapText="1"/>
    </xf>
    <xf numFmtId="0" fontId="72" fillId="0" borderId="1" xfId="0" applyFont="1" applyFill="1" applyBorder="1" applyAlignment="1">
      <alignment horizontal="center" vertical="top" wrapText="1"/>
    </xf>
    <xf numFmtId="0" fontId="74" fillId="0" borderId="121" xfId="0" applyFont="1" applyFill="1" applyBorder="1" applyAlignment="1">
      <alignment horizontal="left" vertical="top" wrapText="1"/>
    </xf>
    <xf numFmtId="0" fontId="74" fillId="0" borderId="121" xfId="0" applyFont="1" applyFill="1" applyBorder="1" applyAlignment="1">
      <alignment horizontal="center" vertical="top" wrapText="1"/>
    </xf>
    <xf numFmtId="0" fontId="78" fillId="0" borderId="0" xfId="0" applyFont="1"/>
    <xf numFmtId="0" fontId="80" fillId="0" borderId="14" xfId="0" applyFont="1" applyBorder="1"/>
    <xf numFmtId="0" fontId="78" fillId="0" borderId="19" xfId="0" applyFont="1" applyBorder="1"/>
    <xf numFmtId="0" fontId="78" fillId="0" borderId="1" xfId="0" applyFont="1" applyBorder="1"/>
    <xf numFmtId="0" fontId="3" fillId="0" borderId="49" xfId="9" applyBorder="1"/>
    <xf numFmtId="0" fontId="78" fillId="0" borderId="1" xfId="0" applyFont="1" applyFill="1" applyBorder="1"/>
    <xf numFmtId="0" fontId="56" fillId="2" borderId="1" xfId="0" applyFont="1" applyFill="1" applyBorder="1"/>
    <xf numFmtId="0" fontId="78" fillId="2" borderId="1" xfId="0" applyFont="1" applyFill="1" applyBorder="1"/>
    <xf numFmtId="0" fontId="78" fillId="0" borderId="30" xfId="0" applyFont="1" applyBorder="1"/>
    <xf numFmtId="0" fontId="3" fillId="0" borderId="17" xfId="9" applyBorder="1"/>
    <xf numFmtId="0" fontId="3" fillId="0" borderId="16" xfId="9" applyBorder="1"/>
    <xf numFmtId="0" fontId="81" fillId="0" borderId="0" xfId="0" applyFont="1"/>
    <xf numFmtId="0" fontId="32" fillId="3" borderId="1" xfId="0" applyFont="1" applyFill="1" applyBorder="1"/>
    <xf numFmtId="0" fontId="30" fillId="3" borderId="1" xfId="0" applyFont="1" applyFill="1" applyBorder="1"/>
    <xf numFmtId="0" fontId="30" fillId="3" borderId="1" xfId="0" applyFont="1" applyFill="1" applyBorder="1" applyAlignment="1">
      <alignment horizontal="right"/>
    </xf>
    <xf numFmtId="0" fontId="32" fillId="75" borderId="1" xfId="0" applyFont="1" applyFill="1" applyBorder="1"/>
    <xf numFmtId="0" fontId="30" fillId="75" borderId="1" xfId="0" applyFont="1" applyFill="1" applyBorder="1"/>
    <xf numFmtId="0" fontId="0" fillId="75" borderId="1" xfId="0" applyFont="1" applyFill="1" applyBorder="1"/>
    <xf numFmtId="0" fontId="30" fillId="75" borderId="1" xfId="0" applyFont="1" applyFill="1" applyBorder="1" applyAlignment="1">
      <alignment vertical="center"/>
    </xf>
    <xf numFmtId="0" fontId="30" fillId="75" borderId="1" xfId="0" applyFont="1" applyFill="1" applyBorder="1" applyAlignment="1">
      <alignment horizontal="right"/>
    </xf>
    <xf numFmtId="0" fontId="32" fillId="76" borderId="1" xfId="0" applyFont="1" applyFill="1" applyBorder="1"/>
    <xf numFmtId="0" fontId="30" fillId="76" borderId="1" xfId="0" applyFont="1" applyFill="1" applyBorder="1"/>
    <xf numFmtId="0" fontId="0" fillId="76" borderId="1" xfId="0" applyFont="1" applyFill="1" applyBorder="1"/>
    <xf numFmtId="0" fontId="30" fillId="76" borderId="1" xfId="0" applyFont="1" applyFill="1" applyBorder="1" applyAlignment="1">
      <alignment vertical="center"/>
    </xf>
    <xf numFmtId="0" fontId="30" fillId="76" borderId="1" xfId="0" applyFont="1" applyFill="1" applyBorder="1" applyAlignment="1">
      <alignment horizontal="right"/>
    </xf>
    <xf numFmtId="0" fontId="30" fillId="76" borderId="1" xfId="0" applyFont="1" applyFill="1" applyBorder="1" applyAlignment="1">
      <alignment horizontal="right" wrapText="1"/>
    </xf>
    <xf numFmtId="0" fontId="30" fillId="75" borderId="1" xfId="0" applyFont="1" applyFill="1" applyBorder="1" applyAlignment="1">
      <alignment horizontal="right" wrapText="1"/>
    </xf>
    <xf numFmtId="0" fontId="40" fillId="75" borderId="1" xfId="0" applyFont="1" applyFill="1" applyBorder="1"/>
    <xf numFmtId="0" fontId="82" fillId="2" borderId="1" xfId="0" applyFont="1" applyFill="1" applyBorder="1" applyAlignment="1">
      <alignment horizontal="center" wrapText="1"/>
    </xf>
    <xf numFmtId="0" fontId="82" fillId="2" borderId="1" xfId="0" applyFont="1" applyFill="1" applyBorder="1" applyAlignment="1">
      <alignment horizontal="left" wrapText="1"/>
    </xf>
    <xf numFmtId="0" fontId="83" fillId="2" borderId="0" xfId="0" applyFont="1" applyFill="1"/>
    <xf numFmtId="0" fontId="85" fillId="2" borderId="1" xfId="0" applyFont="1" applyFill="1" applyBorder="1" applyAlignment="1">
      <alignment vertical="top" wrapText="1"/>
    </xf>
    <xf numFmtId="167" fontId="85" fillId="2" borderId="1" xfId="0" applyNumberFormat="1" applyFont="1" applyFill="1" applyBorder="1" applyAlignment="1">
      <alignment horizontal="left" wrapText="1"/>
    </xf>
    <xf numFmtId="0" fontId="86" fillId="2" borderId="1" xfId="0" applyFont="1" applyFill="1" applyBorder="1" applyAlignment="1">
      <alignment vertical="top" wrapText="1"/>
    </xf>
    <xf numFmtId="0" fontId="86" fillId="2" borderId="1" xfId="0" applyFont="1" applyFill="1" applyBorder="1" applyAlignment="1">
      <alignment horizontal="left" vertical="top" wrapText="1"/>
    </xf>
    <xf numFmtId="0" fontId="85" fillId="2" borderId="1" xfId="0" applyFont="1" applyFill="1" applyBorder="1" applyAlignment="1">
      <alignment horizontal="center" vertical="top" wrapText="1"/>
    </xf>
    <xf numFmtId="0" fontId="86" fillId="2" borderId="1" xfId="0" applyFont="1" applyFill="1" applyBorder="1" applyAlignment="1">
      <alignment horizontal="center" vertical="top" wrapText="1"/>
    </xf>
    <xf numFmtId="0" fontId="82" fillId="2" borderId="1" xfId="0" applyFont="1" applyFill="1" applyBorder="1" applyAlignment="1">
      <alignment horizontal="left" vertical="top" wrapText="1"/>
    </xf>
    <xf numFmtId="0" fontId="85" fillId="2" borderId="1" xfId="0" applyFont="1" applyFill="1" applyBorder="1" applyAlignment="1">
      <alignment horizontal="left" vertical="top" wrapText="1"/>
    </xf>
    <xf numFmtId="0" fontId="82" fillId="2" borderId="4" xfId="0" applyFont="1" applyFill="1" applyBorder="1" applyAlignment="1">
      <alignment horizontal="left" vertical="top" wrapText="1"/>
    </xf>
    <xf numFmtId="0" fontId="87" fillId="2" borderId="1" xfId="9" applyFont="1" applyFill="1" applyBorder="1" applyAlignment="1">
      <alignment vertical="top" wrapText="1"/>
    </xf>
    <xf numFmtId="0" fontId="85" fillId="2" borderId="1" xfId="0" applyFont="1" applyFill="1" applyBorder="1" applyAlignment="1">
      <alignment vertical="top"/>
    </xf>
    <xf numFmtId="0" fontId="87" fillId="2" borderId="1" xfId="9" applyFont="1" applyFill="1" applyBorder="1" applyAlignment="1">
      <alignment vertical="top"/>
    </xf>
    <xf numFmtId="0" fontId="85" fillId="2" borderId="1" xfId="0" quotePrefix="1" applyFont="1" applyFill="1" applyBorder="1" applyAlignment="1">
      <alignment horizontal="left"/>
    </xf>
    <xf numFmtId="0" fontId="85" fillId="2" borderId="1" xfId="0" quotePrefix="1" applyFont="1" applyFill="1" applyBorder="1" applyAlignment="1">
      <alignment horizontal="left" vertical="top"/>
    </xf>
    <xf numFmtId="0" fontId="85" fillId="2" borderId="1" xfId="0" quotePrefix="1" applyFont="1" applyFill="1" applyBorder="1" applyAlignment="1">
      <alignment vertical="top"/>
    </xf>
    <xf numFmtId="0" fontId="87" fillId="2" borderId="1" xfId="9" applyFont="1" applyFill="1" applyBorder="1" applyAlignment="1">
      <alignment horizontal="left" vertical="top" wrapText="1"/>
    </xf>
    <xf numFmtId="167" fontId="85" fillId="2" borderId="1" xfId="0" quotePrefix="1" applyNumberFormat="1" applyFont="1" applyFill="1" applyBorder="1" applyAlignment="1">
      <alignment horizontal="left" wrapText="1"/>
    </xf>
    <xf numFmtId="0" fontId="85" fillId="2" borderId="1" xfId="0" quotePrefix="1" applyFont="1" applyFill="1" applyBorder="1" applyAlignment="1">
      <alignment horizontal="left" vertical="top" wrapText="1"/>
    </xf>
    <xf numFmtId="1" fontId="88" fillId="2" borderId="1" xfId="0" applyNumberFormat="1" applyFont="1" applyFill="1" applyBorder="1" applyAlignment="1">
      <alignment horizontal="left" vertical="top"/>
    </xf>
    <xf numFmtId="0" fontId="85" fillId="2" borderId="4" xfId="0" applyFont="1" applyFill="1" applyBorder="1" applyAlignment="1">
      <alignment vertical="top" wrapText="1"/>
    </xf>
    <xf numFmtId="0" fontId="83" fillId="2" borderId="1" xfId="9" applyFont="1" applyFill="1" applyBorder="1" applyAlignment="1">
      <alignment horizontal="left" vertical="top" wrapText="1"/>
    </xf>
    <xf numFmtId="0" fontId="85" fillId="31" borderId="1" xfId="0" applyFont="1" applyFill="1" applyBorder="1" applyAlignment="1">
      <alignment vertical="top" wrapText="1"/>
    </xf>
    <xf numFmtId="167" fontId="85" fillId="31" borderId="1" xfId="0" applyNumberFormat="1" applyFont="1" applyFill="1" applyBorder="1" applyAlignment="1">
      <alignment horizontal="left" wrapText="1"/>
    </xf>
    <xf numFmtId="0" fontId="85" fillId="31" borderId="1" xfId="0" applyFont="1" applyFill="1" applyBorder="1" applyAlignment="1">
      <alignment horizontal="left" vertical="top" wrapText="1"/>
    </xf>
    <xf numFmtId="0" fontId="85" fillId="31" borderId="1" xfId="0" applyFont="1" applyFill="1" applyBorder="1" applyAlignment="1">
      <alignment horizontal="center" vertical="top" wrapText="1"/>
    </xf>
    <xf numFmtId="0" fontId="83" fillId="31" borderId="0" xfId="0" applyFont="1" applyFill="1"/>
    <xf numFmtId="167" fontId="85" fillId="2" borderId="0" xfId="0" applyNumberFormat="1" applyFont="1" applyFill="1" applyAlignment="1">
      <alignment horizontal="left"/>
    </xf>
    <xf numFmtId="0" fontId="89" fillId="2" borderId="1" xfId="0" quotePrefix="1" applyFont="1" applyFill="1" applyBorder="1" applyAlignment="1">
      <alignment horizontal="left" wrapText="1"/>
    </xf>
    <xf numFmtId="167" fontId="83" fillId="2" borderId="1" xfId="9" quotePrefix="1" applyNumberFormat="1" applyFont="1" applyFill="1" applyBorder="1" applyAlignment="1">
      <alignment horizontal="left" wrapText="1"/>
    </xf>
    <xf numFmtId="0" fontId="88" fillId="2" borderId="1" xfId="0" applyFont="1" applyFill="1" applyBorder="1" applyAlignment="1">
      <alignment vertical="top"/>
    </xf>
    <xf numFmtId="0" fontId="87" fillId="2" borderId="0" xfId="9" applyFont="1" applyFill="1" applyAlignment="1">
      <alignment horizontal="left"/>
    </xf>
    <xf numFmtId="0" fontId="82" fillId="2" borderId="4" xfId="0" applyFont="1" applyFill="1" applyBorder="1" applyAlignment="1">
      <alignment vertical="top" wrapText="1"/>
    </xf>
    <xf numFmtId="1" fontId="88" fillId="2" borderId="1" xfId="0" applyNumberFormat="1" applyFont="1" applyFill="1" applyBorder="1" applyAlignment="1">
      <alignment horizontal="left" vertical="top" wrapText="1"/>
    </xf>
    <xf numFmtId="167" fontId="88" fillId="2" borderId="1" xfId="0" applyNumberFormat="1" applyFont="1" applyFill="1" applyBorder="1" applyAlignment="1">
      <alignment horizontal="left"/>
    </xf>
    <xf numFmtId="0" fontId="3" fillId="0" borderId="0" xfId="9" applyAlignment="1">
      <alignment horizontal="left"/>
    </xf>
    <xf numFmtId="0" fontId="85" fillId="2" borderId="0" xfId="0" applyFont="1" applyFill="1" applyAlignment="1">
      <alignment horizontal="left"/>
    </xf>
    <xf numFmtId="0" fontId="90" fillId="2" borderId="0" xfId="0" applyFont="1" applyFill="1" applyAlignment="1">
      <alignment horizontal="left"/>
    </xf>
    <xf numFmtId="0" fontId="90" fillId="2" borderId="0" xfId="0" applyFont="1" applyFill="1"/>
    <xf numFmtId="0" fontId="83" fillId="2" borderId="0" xfId="0" applyFont="1" applyFill="1" applyAlignment="1">
      <alignment horizontal="left"/>
    </xf>
    <xf numFmtId="167" fontId="85" fillId="2" borderId="1" xfId="0" applyNumberFormat="1" applyFont="1" applyFill="1" applyBorder="1" applyAlignment="1">
      <alignment vertical="top" wrapText="1"/>
    </xf>
    <xf numFmtId="0" fontId="85" fillId="2" borderId="1" xfId="0" applyFont="1" applyFill="1" applyBorder="1" applyAlignment="1">
      <alignment horizontal="right" vertical="top" wrapText="1"/>
    </xf>
    <xf numFmtId="0" fontId="80" fillId="0" borderId="1" xfId="0" applyFont="1" applyBorder="1"/>
    <xf numFmtId="0" fontId="3" fillId="0" borderId="1" xfId="9" applyBorder="1"/>
    <xf numFmtId="0" fontId="81" fillId="0" borderId="1" xfId="0" applyFont="1" applyBorder="1"/>
    <xf numFmtId="0" fontId="79" fillId="4" borderId="33" xfId="0" applyFont="1" applyFill="1" applyBorder="1" applyAlignment="1">
      <alignment horizontal="center"/>
    </xf>
    <xf numFmtId="0" fontId="78" fillId="4" borderId="15" xfId="0" applyFont="1" applyFill="1" applyBorder="1"/>
    <xf numFmtId="0" fontId="80" fillId="0" borderId="11" xfId="0" applyFont="1" applyBorder="1"/>
    <xf numFmtId="0" fontId="80" fillId="0" borderId="12" xfId="0" applyFont="1" applyBorder="1"/>
    <xf numFmtId="0" fontId="80" fillId="0" borderId="12" xfId="0" applyFont="1" applyBorder="1" applyAlignment="1">
      <alignment horizontal="center" wrapText="1"/>
    </xf>
    <xf numFmtId="0" fontId="78" fillId="0" borderId="15" xfId="0" applyFont="1" applyBorder="1"/>
    <xf numFmtId="0" fontId="78" fillId="0" borderId="52" xfId="0" applyFont="1" applyBorder="1"/>
    <xf numFmtId="0" fontId="78" fillId="0" borderId="11" xfId="0" applyFont="1" applyBorder="1"/>
    <xf numFmtId="0" fontId="78" fillId="0" borderId="12" xfId="0" applyFont="1" applyBorder="1"/>
    <xf numFmtId="0" fontId="3" fillId="0" borderId="14" xfId="9" applyBorder="1"/>
    <xf numFmtId="0" fontId="78" fillId="0" borderId="101" xfId="0" applyFont="1" applyBorder="1"/>
    <xf numFmtId="0" fontId="3" fillId="0" borderId="101" xfId="9" applyBorder="1"/>
    <xf numFmtId="0" fontId="78" fillId="0" borderId="132" xfId="0" applyFont="1" applyBorder="1"/>
    <xf numFmtId="0" fontId="3" fillId="0" borderId="133" xfId="9" applyBorder="1"/>
    <xf numFmtId="0" fontId="78" fillId="0" borderId="0" xfId="0" applyFont="1" applyBorder="1"/>
    <xf numFmtId="0" fontId="3" fillId="0" borderId="0" xfId="9" applyBorder="1"/>
    <xf numFmtId="0" fontId="78" fillId="0" borderId="134" xfId="0" applyFont="1" applyBorder="1"/>
    <xf numFmtId="0" fontId="3" fillId="0" borderId="135" xfId="9" applyBorder="1"/>
    <xf numFmtId="0" fontId="78" fillId="0" borderId="53" xfId="0" applyFont="1" applyBorder="1"/>
    <xf numFmtId="0" fontId="78" fillId="0" borderId="32" xfId="0" applyFont="1" applyBorder="1"/>
    <xf numFmtId="0" fontId="78" fillId="0" borderId="136" xfId="0" applyFont="1" applyBorder="1"/>
    <xf numFmtId="0" fontId="78" fillId="2" borderId="136" xfId="0" applyFont="1" applyFill="1" applyBorder="1"/>
    <xf numFmtId="0" fontId="3" fillId="0" borderId="136" xfId="9" applyBorder="1"/>
    <xf numFmtId="0" fontId="78" fillId="0" borderId="137" xfId="0" applyFont="1" applyBorder="1"/>
    <xf numFmtId="0" fontId="3" fillId="0" borderId="138" xfId="9" applyBorder="1"/>
    <xf numFmtId="0" fontId="80" fillId="0" borderId="49" xfId="0" applyFont="1" applyBorder="1"/>
    <xf numFmtId="0" fontId="78" fillId="0" borderId="20" xfId="0" applyFont="1" applyBorder="1"/>
    <xf numFmtId="0" fontId="3" fillId="0" borderId="50" xfId="9" applyBorder="1"/>
    <xf numFmtId="0" fontId="56" fillId="0" borderId="139" xfId="0" applyFont="1" applyBorder="1"/>
    <xf numFmtId="0" fontId="38" fillId="0" borderId="140" xfId="0" applyFont="1" applyBorder="1"/>
    <xf numFmtId="0" fontId="38" fillId="0" borderId="141" xfId="0" applyFont="1" applyBorder="1"/>
    <xf numFmtId="0" fontId="80" fillId="0" borderId="142" xfId="0" applyFont="1" applyBorder="1"/>
    <xf numFmtId="0" fontId="56" fillId="0" borderId="143" xfId="0" applyFont="1" applyBorder="1"/>
    <xf numFmtId="0" fontId="56" fillId="2" borderId="3" xfId="0" applyFont="1" applyFill="1" applyBorder="1"/>
    <xf numFmtId="0" fontId="56" fillId="0" borderId="144" xfId="0" applyFont="1" applyBorder="1"/>
    <xf numFmtId="0" fontId="56" fillId="2" borderId="90" xfId="0" applyFont="1" applyFill="1" applyBorder="1"/>
    <xf numFmtId="0" fontId="56" fillId="2" borderId="30" xfId="0" applyFont="1" applyFill="1" applyBorder="1"/>
    <xf numFmtId="0" fontId="0" fillId="0" borderId="1" xfId="0" applyFont="1" applyBorder="1" applyAlignment="1">
      <alignment horizontal="center"/>
    </xf>
    <xf numFmtId="0" fontId="35" fillId="0" borderId="1" xfId="0" applyFont="1" applyBorder="1" applyAlignment="1">
      <alignment horizontal="center"/>
    </xf>
    <xf numFmtId="0" fontId="36" fillId="0" borderId="1" xfId="0" applyFont="1" applyBorder="1" applyAlignment="1">
      <alignment horizontal="center"/>
    </xf>
    <xf numFmtId="0" fontId="41" fillId="0" borderId="1" xfId="0" applyFont="1" applyBorder="1" applyAlignment="1">
      <alignment horizontal="center"/>
    </xf>
    <xf numFmtId="0" fontId="45" fillId="0" borderId="1" xfId="0" applyFont="1" applyBorder="1" applyAlignment="1">
      <alignment horizontal="center"/>
    </xf>
    <xf numFmtId="0" fontId="38" fillId="0" borderId="13" xfId="0" applyFont="1" applyBorder="1" applyAlignment="1">
      <alignment horizontal="center" vertical="center" wrapText="1"/>
    </xf>
    <xf numFmtId="0" fontId="38" fillId="0" borderId="26" xfId="0" applyFont="1" applyBorder="1" applyAlignment="1">
      <alignment horizontal="center" vertical="center" wrapText="1"/>
    </xf>
    <xf numFmtId="0" fontId="38" fillId="0" borderId="10" xfId="0" applyFont="1" applyBorder="1" applyAlignment="1">
      <alignment horizontal="center" vertical="center" wrapText="1"/>
    </xf>
    <xf numFmtId="0" fontId="79" fillId="4" borderId="4" xfId="0" applyFont="1" applyFill="1" applyBorder="1" applyAlignment="1">
      <alignment horizontal="center"/>
    </xf>
    <xf numFmtId="0" fontId="80" fillId="4" borderId="33" xfId="0" applyFont="1" applyFill="1" applyBorder="1" applyAlignment="1">
      <alignment horizontal="center"/>
    </xf>
    <xf numFmtId="0" fontId="80" fillId="4" borderId="6" xfId="0" applyFont="1" applyFill="1" applyBorder="1" applyAlignment="1">
      <alignment horizontal="center"/>
    </xf>
    <xf numFmtId="0" fontId="79" fillId="4" borderId="26" xfId="0" applyFont="1" applyFill="1" applyBorder="1" applyAlignment="1">
      <alignment horizontal="center"/>
    </xf>
    <xf numFmtId="0" fontId="79" fillId="4" borderId="10" xfId="0" applyFont="1" applyFill="1" applyBorder="1" applyAlignment="1">
      <alignment horizontal="center"/>
    </xf>
    <xf numFmtId="0" fontId="79" fillId="4" borderId="13" xfId="0" applyFont="1" applyFill="1" applyBorder="1" applyAlignment="1">
      <alignment horizontal="center"/>
    </xf>
    <xf numFmtId="0" fontId="79" fillId="32" borderId="1" xfId="0" applyFont="1" applyFill="1" applyBorder="1" applyAlignment="1">
      <alignment horizontal="center"/>
    </xf>
    <xf numFmtId="0" fontId="79" fillId="32" borderId="11" xfId="0" applyFont="1" applyFill="1" applyBorder="1" applyAlignment="1">
      <alignment horizontal="center"/>
    </xf>
    <xf numFmtId="0" fontId="79" fillId="32" borderId="12" xfId="0" applyFont="1" applyFill="1" applyBorder="1" applyAlignment="1">
      <alignment horizontal="center"/>
    </xf>
    <xf numFmtId="0" fontId="79" fillId="32" borderId="14" xfId="0" applyFont="1" applyFill="1" applyBorder="1" applyAlignment="1">
      <alignment horizontal="center"/>
    </xf>
    <xf numFmtId="0" fontId="38" fillId="0" borderId="2" xfId="0" applyFont="1" applyBorder="1" applyAlignment="1">
      <alignment horizontal="center"/>
    </xf>
    <xf numFmtId="0" fontId="38" fillId="0" borderId="3" xfId="0" applyFont="1" applyBorder="1" applyAlignment="1">
      <alignment horizontal="center"/>
    </xf>
    <xf numFmtId="0" fontId="28" fillId="29" borderId="1" xfId="0" applyFont="1" applyFill="1" applyBorder="1" applyAlignment="1">
      <alignment horizontal="center" vertical="center" wrapText="1"/>
    </xf>
    <xf numFmtId="0" fontId="84" fillId="2" borderId="4" xfId="0" applyFont="1" applyFill="1" applyBorder="1" applyAlignment="1">
      <alignment horizontal="left" vertical="top" wrapText="1"/>
    </xf>
    <xf numFmtId="0" fontId="84" fillId="2" borderId="8" xfId="0" applyFont="1" applyFill="1" applyBorder="1" applyAlignment="1">
      <alignment horizontal="left" vertical="top" wrapText="1"/>
    </xf>
    <xf numFmtId="0" fontId="84" fillId="2" borderId="5" xfId="0" applyFont="1" applyFill="1" applyBorder="1" applyAlignment="1">
      <alignment horizontal="left" vertical="top" wrapText="1"/>
    </xf>
    <xf numFmtId="0" fontId="82" fillId="2" borderId="4" xfId="0" applyFont="1" applyFill="1" applyBorder="1" applyAlignment="1">
      <alignment horizontal="left" vertical="top" wrapText="1"/>
    </xf>
    <xf numFmtId="0" fontId="82" fillId="2" borderId="8" xfId="0" applyFont="1" applyFill="1" applyBorder="1" applyAlignment="1">
      <alignment horizontal="left" vertical="top" wrapText="1"/>
    </xf>
    <xf numFmtId="0" fontId="82" fillId="2" borderId="1" xfId="0" applyFont="1" applyFill="1" applyBorder="1" applyAlignment="1">
      <alignment horizontal="left" vertical="top" wrapText="1"/>
    </xf>
    <xf numFmtId="0" fontId="82" fillId="2" borderId="5" xfId="0" applyFont="1" applyFill="1" applyBorder="1" applyAlignment="1">
      <alignment horizontal="left" vertical="top" wrapText="1"/>
    </xf>
    <xf numFmtId="0" fontId="84" fillId="2" borderId="112" xfId="0" applyFont="1" applyFill="1" applyBorder="1" applyAlignment="1">
      <alignment horizontal="center" vertical="top" wrapText="1"/>
    </xf>
    <xf numFmtId="0" fontId="84" fillId="2" borderId="7" xfId="0" applyFont="1" applyFill="1" applyBorder="1" applyAlignment="1">
      <alignment horizontal="center" vertical="top" wrapText="1"/>
    </xf>
    <xf numFmtId="0" fontId="84" fillId="2" borderId="7" xfId="0" applyFont="1" applyFill="1" applyBorder="1" applyAlignment="1">
      <alignment horizontal="left" vertical="center" wrapText="1"/>
    </xf>
    <xf numFmtId="0" fontId="84" fillId="2" borderId="111" xfId="0" applyFont="1" applyFill="1" applyBorder="1" applyAlignment="1">
      <alignment horizontal="center" vertical="top" wrapText="1"/>
    </xf>
    <xf numFmtId="0" fontId="82" fillId="2" borderId="2" xfId="0" applyFont="1" applyFill="1" applyBorder="1" applyAlignment="1">
      <alignment horizontal="center" wrapText="1"/>
    </xf>
    <xf numFmtId="0" fontId="82" fillId="2" borderId="34" xfId="0" applyFont="1" applyFill="1" applyBorder="1" applyAlignment="1">
      <alignment horizontal="center" wrapText="1"/>
    </xf>
    <xf numFmtId="0" fontId="82" fillId="2" borderId="3" xfId="0" applyFont="1" applyFill="1" applyBorder="1" applyAlignment="1">
      <alignment horizontal="center" wrapText="1"/>
    </xf>
    <xf numFmtId="0" fontId="29" fillId="32" borderId="130" xfId="0" applyFont="1" applyFill="1" applyBorder="1" applyAlignment="1">
      <alignment horizontal="center"/>
    </xf>
    <xf numFmtId="0" fontId="29" fillId="32" borderId="131" xfId="0" applyFont="1" applyFill="1" applyBorder="1" applyAlignment="1">
      <alignment horizontal="center"/>
    </xf>
    <xf numFmtId="0" fontId="29" fillId="32" borderId="29" xfId="0" applyFont="1" applyFill="1" applyBorder="1" applyAlignment="1">
      <alignment horizontal="center"/>
    </xf>
    <xf numFmtId="0" fontId="28" fillId="41" borderId="101" xfId="0" applyFont="1" applyFill="1" applyBorder="1" applyAlignment="1">
      <alignment horizontal="center"/>
    </xf>
    <xf numFmtId="0" fontId="30" fillId="41" borderId="98" xfId="0" applyFont="1" applyFill="1" applyBorder="1" applyAlignment="1">
      <alignment horizontal="center" vertical="top" wrapText="1" readingOrder="1"/>
    </xf>
    <xf numFmtId="0" fontId="30" fillId="41" borderId="99" xfId="0" applyFont="1" applyFill="1" applyBorder="1" applyAlignment="1">
      <alignment horizontal="center" vertical="top" wrapText="1" readingOrder="1"/>
    </xf>
    <xf numFmtId="0" fontId="30" fillId="41" borderId="100" xfId="0" applyFont="1" applyFill="1" applyBorder="1" applyAlignment="1">
      <alignment horizontal="center" vertical="top" wrapText="1" readingOrder="1"/>
    </xf>
    <xf numFmtId="0" fontId="30" fillId="0" borderId="98" xfId="0" applyFont="1" applyBorder="1" applyAlignment="1">
      <alignment horizontal="center" vertical="top" wrapText="1" readingOrder="1"/>
    </xf>
    <xf numFmtId="0" fontId="30" fillId="0" borderId="99" xfId="0" applyFont="1" applyBorder="1" applyAlignment="1">
      <alignment horizontal="center" vertical="top" wrapText="1" readingOrder="1"/>
    </xf>
    <xf numFmtId="0" fontId="30" fillId="0" borderId="100" xfId="0" applyFont="1" applyBorder="1" applyAlignment="1">
      <alignment horizontal="center" vertical="top" wrapText="1" readingOrder="1"/>
    </xf>
    <xf numFmtId="0" fontId="30" fillId="0" borderId="94" xfId="0" applyFont="1" applyBorder="1" applyAlignment="1">
      <alignment horizontal="center" wrapText="1" readingOrder="1"/>
    </xf>
    <xf numFmtId="0" fontId="30" fillId="0" borderId="95" xfId="0" applyFont="1" applyBorder="1" applyAlignment="1">
      <alignment horizontal="center" wrapText="1" readingOrder="1"/>
    </xf>
    <xf numFmtId="0" fontId="30" fillId="0" borderId="96" xfId="0" applyFont="1" applyBorder="1" applyAlignment="1">
      <alignment horizontal="center" wrapText="1" readingOrder="1"/>
    </xf>
    <xf numFmtId="0" fontId="48" fillId="2" borderId="2" xfId="0" applyFont="1" applyFill="1" applyBorder="1" applyAlignment="1">
      <alignment horizontal="center" vertical="center" wrapText="1"/>
    </xf>
    <xf numFmtId="0" fontId="48" fillId="2" borderId="34" xfId="0" applyFont="1" applyFill="1" applyBorder="1" applyAlignment="1">
      <alignment horizontal="center" vertical="center" wrapText="1"/>
    </xf>
    <xf numFmtId="0" fontId="48" fillId="2" borderId="3" xfId="0" applyFont="1" applyFill="1" applyBorder="1" applyAlignment="1">
      <alignment horizontal="center" vertical="center" wrapText="1"/>
    </xf>
    <xf numFmtId="0" fontId="48" fillId="2" borderId="2" xfId="0" applyFont="1" applyFill="1" applyBorder="1" applyAlignment="1">
      <alignment horizontal="center"/>
    </xf>
    <xf numFmtId="0" fontId="48" fillId="2" borderId="34" xfId="0" applyFont="1" applyFill="1" applyBorder="1" applyAlignment="1">
      <alignment horizontal="center"/>
    </xf>
    <xf numFmtId="0" fontId="48" fillId="2" borderId="3" xfId="0" applyFont="1" applyFill="1" applyBorder="1" applyAlignment="1">
      <alignment horizontal="center"/>
    </xf>
    <xf numFmtId="0" fontId="0" fillId="5" borderId="33" xfId="0" applyFont="1" applyFill="1" applyBorder="1" applyAlignment="1">
      <alignment vertical="center" wrapText="1"/>
    </xf>
    <xf numFmtId="0" fontId="0" fillId="5" borderId="15" xfId="0" applyFont="1" applyFill="1" applyBorder="1" applyAlignment="1">
      <alignment vertical="center" wrapText="1"/>
    </xf>
    <xf numFmtId="0" fontId="0" fillId="5" borderId="6" xfId="0" applyFont="1" applyFill="1" applyBorder="1" applyAlignment="1">
      <alignment vertical="center" wrapText="1"/>
    </xf>
    <xf numFmtId="0" fontId="0" fillId="5" borderId="9" xfId="0" applyFont="1" applyFill="1" applyBorder="1" applyAlignment="1">
      <alignment vertical="center" wrapText="1"/>
    </xf>
    <xf numFmtId="0" fontId="0" fillId="5" borderId="9" xfId="0" applyFont="1" applyFill="1" applyBorder="1" applyAlignment="1">
      <alignment wrapText="1"/>
    </xf>
    <xf numFmtId="0" fontId="0" fillId="5" borderId="9" xfId="0" applyFont="1" applyFill="1" applyBorder="1" applyAlignment="1">
      <alignment vertical="center"/>
    </xf>
    <xf numFmtId="0" fontId="0" fillId="5" borderId="13" xfId="0" applyFont="1" applyFill="1" applyBorder="1" applyAlignment="1">
      <alignment vertical="center"/>
    </xf>
    <xf numFmtId="0" fontId="74" fillId="0" borderId="94" xfId="0" applyFont="1" applyFill="1" applyBorder="1" applyAlignment="1">
      <alignment horizontal="left" vertical="top" wrapText="1"/>
    </xf>
    <xf numFmtId="0" fontId="74" fillId="0" borderId="96" xfId="0" applyFont="1" applyFill="1" applyBorder="1" applyAlignment="1">
      <alignment horizontal="left" vertical="top" wrapText="1"/>
    </xf>
    <xf numFmtId="0" fontId="74" fillId="0" borderId="121" xfId="0" applyFont="1" applyFill="1" applyBorder="1" applyAlignment="1">
      <alignment horizontal="left" vertical="top" wrapText="1"/>
    </xf>
    <xf numFmtId="0" fontId="74" fillId="0" borderId="122" xfId="0" applyFont="1" applyFill="1" applyBorder="1" applyAlignment="1">
      <alignment horizontal="left" vertical="top" wrapText="1"/>
    </xf>
    <xf numFmtId="0" fontId="72" fillId="74" borderId="115" xfId="0" applyFont="1" applyFill="1" applyBorder="1" applyAlignment="1">
      <alignment horizontal="left" vertical="top" wrapText="1"/>
    </xf>
    <xf numFmtId="0" fontId="72" fillId="74" borderId="0" xfId="0" applyFont="1" applyFill="1" applyBorder="1" applyAlignment="1">
      <alignment horizontal="left" vertical="top" wrapText="1"/>
    </xf>
    <xf numFmtId="0" fontId="72" fillId="74" borderId="116" xfId="0" applyFont="1" applyFill="1" applyBorder="1" applyAlignment="1">
      <alignment horizontal="left" vertical="top" wrapText="1"/>
    </xf>
    <xf numFmtId="0" fontId="74" fillId="0" borderId="119" xfId="0" applyFont="1" applyFill="1" applyBorder="1" applyAlignment="1">
      <alignment horizontal="left" vertical="top" wrapText="1"/>
    </xf>
    <xf numFmtId="0" fontId="74" fillId="0" borderId="120" xfId="0" applyFont="1" applyFill="1" applyBorder="1" applyAlignment="1">
      <alignment horizontal="left" vertical="top" wrapText="1"/>
    </xf>
    <xf numFmtId="0" fontId="69" fillId="0" borderId="0" xfId="0" applyFont="1" applyFill="1" applyBorder="1" applyAlignment="1">
      <alignment horizontal="left" vertical="top" wrapText="1" indent="1"/>
    </xf>
    <xf numFmtId="0" fontId="74" fillId="0" borderId="1" xfId="0" applyFont="1" applyFill="1" applyBorder="1" applyAlignment="1">
      <alignment horizontal="left" vertical="top" wrapText="1"/>
    </xf>
    <xf numFmtId="0" fontId="72" fillId="0" borderId="121" xfId="0" applyFont="1" applyFill="1" applyBorder="1" applyAlignment="1">
      <alignment horizontal="left" vertical="top" wrapText="1"/>
    </xf>
    <xf numFmtId="0" fontId="72" fillId="0" borderId="119" xfId="0" applyFont="1" applyFill="1" applyBorder="1" applyAlignment="1">
      <alignment horizontal="left" vertical="top" wrapText="1"/>
    </xf>
    <xf numFmtId="0" fontId="72" fillId="0" borderId="115" xfId="0" applyFont="1" applyFill="1" applyBorder="1" applyAlignment="1">
      <alignment horizontal="left" vertical="top" wrapText="1"/>
    </xf>
    <xf numFmtId="0" fontId="72" fillId="0" borderId="1" xfId="0" applyFont="1" applyFill="1" applyBorder="1" applyAlignment="1">
      <alignment horizontal="left" vertical="top" wrapText="1"/>
    </xf>
    <xf numFmtId="0" fontId="72" fillId="74" borderId="124" xfId="0" applyFont="1" applyFill="1" applyBorder="1" applyAlignment="1">
      <alignment horizontal="left" vertical="top" wrapText="1"/>
    </xf>
    <xf numFmtId="0" fontId="75" fillId="74" borderId="0" xfId="0" applyFont="1" applyFill="1" applyBorder="1" applyAlignment="1">
      <alignment horizontal="left" vertical="top" wrapText="1"/>
    </xf>
    <xf numFmtId="0" fontId="0" fillId="0" borderId="115" xfId="0" applyFill="1" applyBorder="1" applyAlignment="1">
      <alignment horizontal="left" vertical="center" wrapText="1"/>
    </xf>
    <xf numFmtId="0" fontId="0" fillId="0" borderId="119" xfId="0" applyFill="1" applyBorder="1" applyAlignment="1">
      <alignment horizontal="left" vertical="center" wrapText="1"/>
    </xf>
    <xf numFmtId="0" fontId="75" fillId="74" borderId="1" xfId="0" applyFont="1" applyFill="1" applyBorder="1" applyAlignment="1">
      <alignment horizontal="left" vertical="top" wrapText="1"/>
    </xf>
    <xf numFmtId="0" fontId="0" fillId="0" borderId="1" xfId="0" applyFill="1" applyBorder="1" applyAlignment="1">
      <alignment horizontal="center" vertical="center" wrapText="1"/>
    </xf>
    <xf numFmtId="0" fontId="72" fillId="0" borderId="122" xfId="0" applyFont="1" applyFill="1" applyBorder="1" applyAlignment="1">
      <alignment horizontal="left" vertical="top" wrapText="1"/>
    </xf>
    <xf numFmtId="0" fontId="72" fillId="0" borderId="116" xfId="0" applyFont="1" applyFill="1" applyBorder="1" applyAlignment="1">
      <alignment horizontal="left" vertical="top" wrapText="1"/>
    </xf>
    <xf numFmtId="0" fontId="72" fillId="0" borderId="120" xfId="0" applyFont="1" applyFill="1" applyBorder="1" applyAlignment="1">
      <alignment horizontal="left" vertical="top" wrapText="1"/>
    </xf>
    <xf numFmtId="0" fontId="75" fillId="74" borderId="18" xfId="0" applyFont="1" applyFill="1" applyBorder="1" applyAlignment="1">
      <alignment horizontal="left" vertical="top" wrapText="1"/>
    </xf>
    <xf numFmtId="0" fontId="72" fillId="74" borderId="114" xfId="0" applyFont="1" applyFill="1" applyBorder="1" applyAlignment="1">
      <alignment horizontal="left" vertical="top" wrapText="1"/>
    </xf>
    <xf numFmtId="0" fontId="72" fillId="74" borderId="112" xfId="0" applyFont="1" applyFill="1" applyBorder="1" applyAlignment="1">
      <alignment horizontal="left" vertical="top" wrapText="1"/>
    </xf>
    <xf numFmtId="0" fontId="72" fillId="0" borderId="23" xfId="0" applyFont="1" applyFill="1" applyBorder="1" applyAlignment="1">
      <alignment horizontal="left" vertical="top" wrapText="1"/>
    </xf>
    <xf numFmtId="0" fontId="72" fillId="0" borderId="125" xfId="0" applyFont="1" applyFill="1" applyBorder="1" applyAlignment="1">
      <alignment horizontal="left" vertical="top" wrapText="1"/>
    </xf>
    <xf numFmtId="0" fontId="0" fillId="0" borderId="117" xfId="0" applyFill="1" applyBorder="1" applyAlignment="1">
      <alignment horizontal="center" vertical="center" wrapText="1"/>
    </xf>
    <xf numFmtId="0" fontId="0" fillId="0" borderId="118" xfId="0" applyFill="1" applyBorder="1" applyAlignment="1">
      <alignment horizontal="center" vertical="center" wrapText="1"/>
    </xf>
    <xf numFmtId="0" fontId="72" fillId="0" borderId="127" xfId="0" applyFont="1" applyFill="1" applyBorder="1" applyAlignment="1">
      <alignment horizontal="left" vertical="top" wrapText="1"/>
    </xf>
    <xf numFmtId="0" fontId="72" fillId="0" borderId="96" xfId="0" applyFont="1" applyFill="1" applyBorder="1" applyAlignment="1">
      <alignment horizontal="left" vertical="top" wrapText="1"/>
    </xf>
    <xf numFmtId="0" fontId="72" fillId="0" borderId="128" xfId="0" applyFont="1" applyFill="1" applyBorder="1" applyAlignment="1">
      <alignment horizontal="left" vertical="top" wrapText="1"/>
    </xf>
    <xf numFmtId="0" fontId="72" fillId="0" borderId="94" xfId="0" applyFont="1" applyFill="1" applyBorder="1" applyAlignment="1">
      <alignment horizontal="left" vertical="top" wrapText="1"/>
    </xf>
    <xf numFmtId="0" fontId="72" fillId="0" borderId="117" xfId="0" applyFont="1" applyFill="1" applyBorder="1" applyAlignment="1">
      <alignment horizontal="left" vertical="top" wrapText="1"/>
    </xf>
    <xf numFmtId="0" fontId="72" fillId="0" borderId="118" xfId="0" applyFont="1" applyFill="1" applyBorder="1" applyAlignment="1">
      <alignment horizontal="left" vertical="top" wrapText="1"/>
    </xf>
    <xf numFmtId="0" fontId="72" fillId="0" borderId="124" xfId="0" applyFont="1" applyFill="1" applyBorder="1" applyAlignment="1">
      <alignment horizontal="center" vertical="top" wrapText="1"/>
    </xf>
    <xf numFmtId="0" fontId="72" fillId="0" borderId="0" xfId="0" applyFont="1" applyFill="1" applyBorder="1" applyAlignment="1">
      <alignment horizontal="center" vertical="top" wrapText="1"/>
    </xf>
    <xf numFmtId="0" fontId="0" fillId="0" borderId="1" xfId="0" applyFill="1" applyBorder="1" applyAlignment="1">
      <alignment horizontal="left" wrapText="1"/>
    </xf>
    <xf numFmtId="0" fontId="0" fillId="0" borderId="94" xfId="0" applyFill="1" applyBorder="1" applyAlignment="1">
      <alignment horizontal="left" wrapText="1"/>
    </xf>
    <xf numFmtId="0" fontId="0" fillId="0" borderId="96" xfId="0" applyFill="1" applyBorder="1" applyAlignment="1">
      <alignment horizontal="left" wrapText="1"/>
    </xf>
    <xf numFmtId="0" fontId="0" fillId="0" borderId="121" xfId="0" applyFill="1" applyBorder="1" applyAlignment="1">
      <alignment horizontal="left" wrapText="1"/>
    </xf>
    <xf numFmtId="0" fontId="0" fillId="0" borderId="122" xfId="0" applyFill="1" applyBorder="1" applyAlignment="1">
      <alignment horizontal="left" wrapText="1"/>
    </xf>
    <xf numFmtId="0" fontId="74" fillId="0" borderId="117" xfId="0" applyFont="1" applyFill="1" applyBorder="1" applyAlignment="1">
      <alignment horizontal="left" vertical="top" wrapText="1"/>
    </xf>
    <xf numFmtId="0" fontId="74" fillId="0" borderId="118" xfId="0" applyFont="1" applyFill="1" applyBorder="1" applyAlignment="1">
      <alignment horizontal="left" vertical="top" wrapText="1"/>
    </xf>
    <xf numFmtId="0" fontId="0" fillId="0" borderId="0" xfId="0" applyFill="1" applyBorder="1" applyAlignment="1">
      <alignment horizontal="left" vertical="top" wrapText="1" indent="39"/>
    </xf>
    <xf numFmtId="0" fontId="70" fillId="74" borderId="0" xfId="0" applyFont="1" applyFill="1" applyBorder="1" applyAlignment="1">
      <alignment horizontal="left" vertical="top" wrapText="1"/>
    </xf>
    <xf numFmtId="0" fontId="71" fillId="74" borderId="0" xfId="0" applyFont="1" applyFill="1" applyBorder="1" applyAlignment="1">
      <alignment horizontal="left" vertical="top" wrapText="1"/>
    </xf>
    <xf numFmtId="3" fontId="0" fillId="0" borderId="57" xfId="0" applyNumberFormat="1" applyFont="1" applyFill="1" applyBorder="1" applyAlignment="1">
      <alignment horizontal="center" vertical="center" wrapText="1"/>
    </xf>
    <xf numFmtId="3" fontId="0" fillId="0" borderId="63" xfId="0" applyNumberFormat="1" applyFont="1" applyFill="1" applyBorder="1" applyAlignment="1">
      <alignment horizontal="center" vertical="center" wrapText="1"/>
    </xf>
    <xf numFmtId="3" fontId="0" fillId="0" borderId="59" xfId="0" applyNumberFormat="1" applyFont="1" applyFill="1" applyBorder="1" applyAlignment="1">
      <alignment horizontal="center" vertical="center" wrapText="1"/>
    </xf>
    <xf numFmtId="3" fontId="0" fillId="0" borderId="60" xfId="0" applyNumberFormat="1" applyFont="1" applyFill="1" applyBorder="1" applyAlignment="1">
      <alignment horizontal="center" vertical="center" wrapText="1"/>
    </xf>
    <xf numFmtId="0" fontId="35" fillId="4" borderId="11" xfId="0" applyFont="1" applyFill="1" applyBorder="1" applyAlignment="1">
      <alignment horizontal="center" vertical="center"/>
    </xf>
    <xf numFmtId="0" fontId="35" fillId="4" borderId="12" xfId="0" applyFont="1" applyFill="1" applyBorder="1" applyAlignment="1">
      <alignment horizontal="center" vertical="center"/>
    </xf>
    <xf numFmtId="0" fontId="35" fillId="4" borderId="14" xfId="0" applyFont="1" applyFill="1" applyBorder="1" applyAlignment="1">
      <alignment horizontal="center" vertical="center"/>
    </xf>
    <xf numFmtId="0" fontId="35" fillId="4" borderId="26" xfId="0" applyFont="1" applyFill="1" applyBorder="1" applyAlignment="1">
      <alignment horizontal="center" vertical="center"/>
    </xf>
    <xf numFmtId="0" fontId="35" fillId="4" borderId="10" xfId="0" applyFont="1" applyFill="1" applyBorder="1" applyAlignment="1">
      <alignment horizontal="center" vertical="center"/>
    </xf>
    <xf numFmtId="0" fontId="35" fillId="4" borderId="52" xfId="0" applyFont="1" applyFill="1" applyBorder="1" applyAlignment="1">
      <alignment horizontal="center" vertical="center"/>
    </xf>
    <xf numFmtId="0" fontId="35" fillId="4" borderId="0" xfId="0" applyFont="1" applyFill="1" applyBorder="1" applyAlignment="1">
      <alignment horizontal="center" vertical="center"/>
    </xf>
    <xf numFmtId="0" fontId="35" fillId="4" borderId="17" xfId="0" applyFont="1" applyFill="1" applyBorder="1" applyAlignment="1">
      <alignment horizontal="center" vertical="center"/>
    </xf>
    <xf numFmtId="3" fontId="0" fillId="0" borderId="61" xfId="0" applyNumberFormat="1" applyFont="1" applyFill="1" applyBorder="1" applyAlignment="1">
      <alignment horizontal="center" vertical="center" wrapText="1"/>
    </xf>
    <xf numFmtId="3" fontId="0" fillId="0" borderId="54" xfId="0" applyNumberFormat="1" applyFont="1" applyFill="1" applyBorder="1" applyAlignment="1">
      <alignment horizontal="center" vertical="center" wrapText="1"/>
    </xf>
    <xf numFmtId="3" fontId="0" fillId="0" borderId="62" xfId="0" applyNumberFormat="1" applyFont="1" applyFill="1" applyBorder="1" applyAlignment="1">
      <alignment horizontal="center" vertical="center" wrapText="1"/>
    </xf>
    <xf numFmtId="0" fontId="35" fillId="4" borderId="13" xfId="0" applyFont="1" applyFill="1" applyBorder="1" applyAlignment="1">
      <alignment horizontal="center" vertical="center"/>
    </xf>
    <xf numFmtId="0" fontId="0" fillId="0" borderId="2" xfId="0" applyFont="1" applyBorder="1" applyAlignment="1">
      <alignment horizontal="center"/>
    </xf>
    <xf numFmtId="0" fontId="0" fillId="0" borderId="34" xfId="0" applyFont="1" applyBorder="1" applyAlignment="1">
      <alignment horizontal="center"/>
    </xf>
    <xf numFmtId="0" fontId="0" fillId="0" borderId="3" xfId="0" applyFont="1" applyBorder="1" applyAlignment="1">
      <alignment horizontal="center"/>
    </xf>
    <xf numFmtId="0" fontId="38" fillId="0" borderId="34" xfId="0" applyFont="1" applyBorder="1" applyAlignment="1">
      <alignment horizontal="center"/>
    </xf>
    <xf numFmtId="0" fontId="31" fillId="0" borderId="68" xfId="0" applyFont="1" applyBorder="1" applyAlignment="1">
      <alignment horizontal="left" vertical="center"/>
    </xf>
    <xf numFmtId="0" fontId="31" fillId="0" borderId="69" xfId="0" applyFont="1" applyBorder="1" applyAlignment="1">
      <alignment horizontal="left" vertical="center"/>
    </xf>
    <xf numFmtId="0" fontId="58" fillId="30" borderId="13" xfId="0" applyFont="1" applyFill="1" applyBorder="1" applyAlignment="1">
      <alignment horizontal="center"/>
    </xf>
    <xf numFmtId="0" fontId="58" fillId="30" borderId="26" xfId="0" applyFont="1" applyFill="1" applyBorder="1" applyAlignment="1">
      <alignment horizontal="center"/>
    </xf>
    <xf numFmtId="0" fontId="58" fillId="30" borderId="10" xfId="0" applyFont="1" applyFill="1" applyBorder="1" applyAlignment="1">
      <alignment horizontal="center"/>
    </xf>
    <xf numFmtId="0" fontId="60" fillId="0" borderId="80" xfId="0" applyFont="1" applyBorder="1" applyAlignment="1">
      <alignment horizontal="center" vertical="center"/>
    </xf>
    <xf numFmtId="0" fontId="60" fillId="0" borderId="81" xfId="0" applyFont="1" applyBorder="1" applyAlignment="1">
      <alignment horizontal="center" vertical="center"/>
    </xf>
    <xf numFmtId="0" fontId="60" fillId="0" borderId="82" xfId="0" applyFont="1" applyBorder="1" applyAlignment="1">
      <alignment horizontal="center" vertical="center"/>
    </xf>
    <xf numFmtId="0" fontId="62" fillId="37" borderId="83" xfId="0" applyFont="1" applyFill="1" applyBorder="1" applyAlignment="1">
      <alignment horizontal="center" vertical="center"/>
    </xf>
    <xf numFmtId="0" fontId="62" fillId="37" borderId="84" xfId="0" applyFont="1" applyFill="1" applyBorder="1" applyAlignment="1">
      <alignment horizontal="center" vertical="center"/>
    </xf>
    <xf numFmtId="0" fontId="62" fillId="37" borderId="85" xfId="0" applyFont="1" applyFill="1" applyBorder="1" applyAlignment="1">
      <alignment horizontal="center" vertical="center"/>
    </xf>
    <xf numFmtId="0" fontId="31" fillId="0" borderId="52" xfId="0" applyFont="1" applyBorder="1" applyAlignment="1">
      <alignment horizontal="left" vertical="center"/>
    </xf>
    <xf numFmtId="0" fontId="31" fillId="0" borderId="53" xfId="0" applyFont="1" applyBorder="1" applyAlignment="1">
      <alignment horizontal="left" vertical="center"/>
    </xf>
    <xf numFmtId="0" fontId="60" fillId="0" borderId="11" xfId="0" applyFont="1" applyBorder="1" applyAlignment="1">
      <alignment horizontal="center" vertical="center"/>
    </xf>
    <xf numFmtId="0" fontId="60" fillId="0" borderId="12" xfId="0" applyFont="1" applyBorder="1" applyAlignment="1">
      <alignment horizontal="center" vertical="center"/>
    </xf>
    <xf numFmtId="0" fontId="60" fillId="0" borderId="14" xfId="0" applyFont="1" applyBorder="1" applyAlignment="1">
      <alignment horizontal="center" vertical="center"/>
    </xf>
    <xf numFmtId="0" fontId="31" fillId="0" borderId="64" xfId="0" applyFont="1" applyBorder="1" applyAlignment="1">
      <alignment horizontal="left" vertical="center"/>
    </xf>
    <xf numFmtId="0" fontId="31" fillId="0" borderId="65" xfId="0" applyFont="1" applyBorder="1" applyAlignment="1">
      <alignment horizontal="center" vertical="center" wrapText="1"/>
    </xf>
    <xf numFmtId="0" fontId="31" fillId="0" borderId="65" xfId="0" applyFont="1" applyBorder="1" applyAlignment="1">
      <alignment horizontal="center" vertical="center"/>
    </xf>
    <xf numFmtId="164" fontId="62" fillId="37" borderId="65" xfId="19" applyNumberFormat="1" applyFont="1" applyFill="1" applyBorder="1" applyAlignment="1">
      <alignment horizontal="center" vertical="center"/>
    </xf>
    <xf numFmtId="164" fontId="64" fillId="37" borderId="65" xfId="19" applyNumberFormat="1" applyFont="1" applyFill="1" applyBorder="1" applyAlignment="1">
      <alignment horizontal="center" vertical="center"/>
    </xf>
    <xf numFmtId="164" fontId="64" fillId="37" borderId="66" xfId="19" applyNumberFormat="1" applyFont="1" applyFill="1" applyBorder="1" applyAlignment="1">
      <alignment horizontal="center" vertical="center"/>
    </xf>
    <xf numFmtId="0" fontId="31" fillId="0" borderId="79" xfId="0" applyFont="1" applyBorder="1" applyAlignment="1">
      <alignment horizontal="left" vertical="center"/>
    </xf>
    <xf numFmtId="0" fontId="62" fillId="36" borderId="65" xfId="0" applyFont="1" applyFill="1" applyBorder="1" applyAlignment="1">
      <alignment horizontal="center" vertical="center"/>
    </xf>
    <xf numFmtId="0" fontId="64" fillId="36" borderId="65" xfId="0" applyFont="1" applyFill="1" applyBorder="1" applyAlignment="1">
      <alignment horizontal="center" vertical="center"/>
    </xf>
    <xf numFmtId="0" fontId="64" fillId="36" borderId="66" xfId="0" applyFont="1" applyFill="1" applyBorder="1" applyAlignment="1">
      <alignment horizontal="center" vertical="center"/>
    </xf>
    <xf numFmtId="164" fontId="62" fillId="37" borderId="83" xfId="19" applyNumberFormat="1" applyFont="1" applyFill="1" applyBorder="1" applyAlignment="1">
      <alignment horizontal="center" vertical="center"/>
    </xf>
    <xf numFmtId="164" fontId="62" fillId="37" borderId="84" xfId="19" applyNumberFormat="1" applyFont="1" applyFill="1" applyBorder="1" applyAlignment="1">
      <alignment horizontal="center" vertical="center"/>
    </xf>
    <xf numFmtId="164" fontId="62" fillId="37" borderId="85" xfId="19" applyNumberFormat="1" applyFont="1" applyFill="1" applyBorder="1" applyAlignment="1">
      <alignment horizontal="center" vertical="center"/>
    </xf>
    <xf numFmtId="0" fontId="62" fillId="37" borderId="65" xfId="0" applyFont="1" applyFill="1" applyBorder="1" applyAlignment="1">
      <alignment horizontal="center" vertical="center"/>
    </xf>
    <xf numFmtId="0" fontId="64" fillId="37" borderId="65" xfId="0" applyFont="1" applyFill="1" applyBorder="1" applyAlignment="1">
      <alignment horizontal="center" vertical="center"/>
    </xf>
    <xf numFmtId="0" fontId="64" fillId="37" borderId="66" xfId="0" applyFont="1" applyFill="1" applyBorder="1" applyAlignment="1">
      <alignment horizontal="center" vertical="center"/>
    </xf>
    <xf numFmtId="0" fontId="31" fillId="0" borderId="67" xfId="0" applyFont="1" applyBorder="1" applyAlignment="1">
      <alignment horizontal="left" vertical="center"/>
    </xf>
    <xf numFmtId="0" fontId="31" fillId="0" borderId="72" xfId="0" applyFont="1" applyBorder="1" applyAlignment="1">
      <alignment horizontal="center" vertical="center" wrapText="1"/>
    </xf>
    <xf numFmtId="0" fontId="31" fillId="0" borderId="75" xfId="0" applyFont="1" applyBorder="1" applyAlignment="1">
      <alignment horizontal="center" vertical="center" wrapText="1"/>
    </xf>
    <xf numFmtId="0" fontId="31" fillId="0" borderId="72" xfId="0" applyFont="1" applyBorder="1" applyAlignment="1">
      <alignment horizontal="center" vertical="center"/>
    </xf>
    <xf numFmtId="0" fontId="31" fillId="0" borderId="75" xfId="0" applyFont="1" applyBorder="1" applyAlignment="1">
      <alignment horizontal="center" vertical="center"/>
    </xf>
    <xf numFmtId="0" fontId="62" fillId="36" borderId="83" xfId="0" applyFont="1" applyFill="1" applyBorder="1" applyAlignment="1">
      <alignment horizontal="center" vertical="center"/>
    </xf>
    <xf numFmtId="0" fontId="62" fillId="36" borderId="84" xfId="0" applyFont="1" applyFill="1" applyBorder="1" applyAlignment="1">
      <alignment horizontal="center" vertical="center"/>
    </xf>
    <xf numFmtId="0" fontId="62" fillId="36" borderId="85" xfId="0" applyFont="1" applyFill="1" applyBorder="1" applyAlignment="1">
      <alignment horizontal="center" vertical="center"/>
    </xf>
    <xf numFmtId="0" fontId="31" fillId="0" borderId="64" xfId="0" applyFont="1" applyBorder="1" applyAlignment="1">
      <alignment vertical="center"/>
    </xf>
    <xf numFmtId="0" fontId="31" fillId="0" borderId="67" xfId="0" applyFont="1" applyBorder="1" applyAlignment="1">
      <alignment horizontal="left" vertical="center" wrapText="1"/>
    </xf>
    <xf numFmtId="0" fontId="31" fillId="0" borderId="68" xfId="0" applyFont="1" applyBorder="1" applyAlignment="1">
      <alignment horizontal="left" vertical="center" wrapText="1"/>
    </xf>
    <xf numFmtId="0" fontId="31" fillId="0" borderId="69" xfId="0" applyFont="1" applyBorder="1" applyAlignment="1">
      <alignment horizontal="left" vertical="center" wrapText="1"/>
    </xf>
    <xf numFmtId="0" fontId="31" fillId="0" borderId="73" xfId="0" applyFont="1" applyBorder="1" applyAlignment="1">
      <alignment horizontal="left" vertical="center"/>
    </xf>
    <xf numFmtId="0" fontId="62" fillId="36" borderId="76" xfId="0" applyFont="1" applyFill="1" applyBorder="1" applyAlignment="1">
      <alignment horizontal="center" vertical="center"/>
    </xf>
    <xf numFmtId="0" fontId="62" fillId="36" borderId="77" xfId="0" applyFont="1" applyFill="1" applyBorder="1" applyAlignment="1">
      <alignment horizontal="center" vertical="center"/>
    </xf>
    <xf numFmtId="0" fontId="62" fillId="36" borderId="78" xfId="0" applyFont="1" applyFill="1" applyBorder="1" applyAlignment="1">
      <alignment horizontal="center" vertical="center"/>
    </xf>
    <xf numFmtId="0" fontId="60" fillId="0" borderId="42" xfId="0" applyFont="1" applyBorder="1" applyAlignment="1">
      <alignment horizontal="center" vertical="center"/>
    </xf>
    <xf numFmtId="0" fontId="60" fillId="0" borderId="43" xfId="0" applyFont="1" applyBorder="1" applyAlignment="1">
      <alignment horizontal="center" vertical="center"/>
    </xf>
    <xf numFmtId="0" fontId="60" fillId="0" borderId="44" xfId="0" applyFont="1" applyBorder="1" applyAlignment="1">
      <alignment horizontal="center" vertical="center"/>
    </xf>
    <xf numFmtId="0" fontId="48" fillId="38" borderId="13" xfId="0" applyFont="1" applyFill="1" applyBorder="1" applyAlignment="1">
      <alignment horizontal="center" vertical="center"/>
    </xf>
    <xf numFmtId="0" fontId="48" fillId="38" borderId="26" xfId="0" applyFont="1" applyFill="1" applyBorder="1" applyAlignment="1">
      <alignment horizontal="center" vertical="center"/>
    </xf>
    <xf numFmtId="0" fontId="48" fillId="38" borderId="10" xfId="0" applyFont="1" applyFill="1" applyBorder="1" applyAlignment="1">
      <alignment horizontal="center" vertical="center"/>
    </xf>
    <xf numFmtId="0" fontId="48" fillId="0" borderId="0" xfId="0" applyFont="1" applyAlignment="1">
      <alignment horizontal="center" vertical="center" wrapText="1"/>
    </xf>
    <xf numFmtId="0" fontId="48" fillId="0" borderId="0" xfId="0" applyFont="1" applyAlignment="1">
      <alignment horizontal="center" vertical="center"/>
    </xf>
    <xf numFmtId="0" fontId="48" fillId="30" borderId="27" xfId="0" applyFont="1" applyFill="1" applyBorder="1" applyAlignment="1">
      <alignment horizontal="center" vertical="center"/>
    </xf>
    <xf numFmtId="0" fontId="48" fillId="30" borderId="19" xfId="0" applyFont="1" applyFill="1" applyBorder="1" applyAlignment="1">
      <alignment horizontal="center" vertical="center"/>
    </xf>
    <xf numFmtId="0" fontId="48" fillId="30" borderId="28" xfId="0" applyFont="1" applyFill="1" applyBorder="1" applyAlignment="1">
      <alignment horizontal="center" vertical="center" wrapText="1"/>
    </xf>
    <xf numFmtId="0" fontId="48" fillId="30" borderId="1" xfId="0" applyFont="1" applyFill="1" applyBorder="1" applyAlignment="1">
      <alignment horizontal="center" vertical="center" wrapText="1"/>
    </xf>
    <xf numFmtId="0" fontId="48" fillId="30" borderId="28" xfId="0" applyFont="1" applyFill="1" applyBorder="1" applyAlignment="1">
      <alignment horizontal="center" vertical="center"/>
    </xf>
    <xf numFmtId="0" fontId="48" fillId="30" borderId="1" xfId="0" applyFont="1" applyFill="1" applyBorder="1" applyAlignment="1">
      <alignment horizontal="center" vertical="center"/>
    </xf>
    <xf numFmtId="0" fontId="48" fillId="0" borderId="19" xfId="0" applyFont="1" applyBorder="1" applyAlignment="1">
      <alignment vertical="center"/>
    </xf>
    <xf numFmtId="0" fontId="48" fillId="0" borderId="19" xfId="0" applyFont="1" applyBorder="1" applyAlignment="1">
      <alignment horizontal="left" vertical="center" wrapText="1"/>
    </xf>
    <xf numFmtId="0" fontId="66" fillId="0" borderId="0" xfId="0" applyFont="1" applyAlignment="1">
      <alignment horizontal="center"/>
    </xf>
    <xf numFmtId="0" fontId="48" fillId="38" borderId="13" xfId="0" applyFont="1" applyFill="1" applyBorder="1" applyAlignment="1">
      <alignment horizontal="center" vertical="center" wrapText="1"/>
    </xf>
    <xf numFmtId="0" fontId="48" fillId="38" borderId="26" xfId="0" applyFont="1" applyFill="1" applyBorder="1" applyAlignment="1">
      <alignment horizontal="center" vertical="center" wrapText="1"/>
    </xf>
    <xf numFmtId="0" fontId="48" fillId="38" borderId="10" xfId="0" applyFont="1" applyFill="1" applyBorder="1" applyAlignment="1">
      <alignment horizontal="center" vertical="center" wrapText="1"/>
    </xf>
    <xf numFmtId="0" fontId="48" fillId="30" borderId="52" xfId="0" applyFont="1" applyFill="1" applyBorder="1" applyAlignment="1">
      <alignment horizontal="center" vertical="center"/>
    </xf>
    <xf numFmtId="0" fontId="48" fillId="30" borderId="53" xfId="0" applyFont="1" applyFill="1" applyBorder="1" applyAlignment="1">
      <alignment horizontal="center" vertical="center"/>
    </xf>
    <xf numFmtId="0" fontId="48" fillId="30" borderId="23" xfId="0" applyFont="1" applyFill="1" applyBorder="1" applyAlignment="1">
      <alignment horizontal="center" vertical="center" wrapText="1"/>
    </xf>
    <xf numFmtId="0" fontId="48" fillId="30" borderId="25" xfId="0" applyFont="1" applyFill="1" applyBorder="1" applyAlignment="1">
      <alignment horizontal="center" vertical="center" wrapText="1"/>
    </xf>
    <xf numFmtId="0" fontId="48" fillId="30" borderId="23" xfId="0" applyFont="1" applyFill="1" applyBorder="1" applyAlignment="1">
      <alignment horizontal="center" vertical="center"/>
    </xf>
    <xf numFmtId="0" fontId="48" fillId="30" borderId="25" xfId="0" applyFont="1" applyFill="1" applyBorder="1" applyAlignment="1">
      <alignment horizontal="center" vertical="center"/>
    </xf>
    <xf numFmtId="0" fontId="48" fillId="30" borderId="22" xfId="0" applyFont="1" applyFill="1" applyBorder="1" applyAlignment="1">
      <alignment horizontal="center" vertical="center"/>
    </xf>
    <xf numFmtId="0" fontId="48" fillId="30" borderId="30" xfId="0" applyFont="1" applyFill="1" applyBorder="1" applyAlignment="1">
      <alignment horizontal="center" vertical="center"/>
    </xf>
    <xf numFmtId="164" fontId="35" fillId="30" borderId="26" xfId="19" applyNumberFormat="1" applyFont="1" applyFill="1" applyBorder="1" applyAlignment="1">
      <alignment horizontal="center"/>
    </xf>
    <xf numFmtId="164" fontId="35" fillId="30" borderId="10" xfId="19" applyNumberFormat="1" applyFont="1" applyFill="1" applyBorder="1" applyAlignment="1">
      <alignment horizontal="center"/>
    </xf>
    <xf numFmtId="0" fontId="53" fillId="0" borderId="32" xfId="0" applyFont="1" applyBorder="1" applyAlignment="1">
      <alignment horizontal="center"/>
    </xf>
    <xf numFmtId="0" fontId="48" fillId="30" borderId="5" xfId="0" applyFont="1" applyFill="1" applyBorder="1" applyAlignment="1">
      <alignment horizontal="center" vertical="center"/>
    </xf>
    <xf numFmtId="0" fontId="48" fillId="0" borderId="19" xfId="0" applyFont="1" applyBorder="1" applyAlignment="1">
      <alignment horizontal="left" vertical="center"/>
    </xf>
    <xf numFmtId="0" fontId="53" fillId="0" borderId="12" xfId="0" applyFont="1" applyBorder="1" applyAlignment="1">
      <alignment horizontal="center"/>
    </xf>
    <xf numFmtId="0" fontId="48" fillId="38" borderId="11" xfId="0" applyFont="1" applyFill="1" applyBorder="1" applyAlignment="1">
      <alignment horizontal="center" vertical="center" wrapText="1"/>
    </xf>
    <xf numFmtId="0" fontId="48" fillId="38" borderId="12" xfId="0" applyFont="1" applyFill="1" applyBorder="1" applyAlignment="1">
      <alignment horizontal="center" vertical="center" wrapText="1"/>
    </xf>
    <xf numFmtId="0" fontId="48" fillId="38" borderId="14" xfId="0" applyFont="1" applyFill="1" applyBorder="1" applyAlignment="1">
      <alignment horizontal="center" vertical="center" wrapText="1"/>
    </xf>
    <xf numFmtId="0" fontId="48" fillId="30" borderId="11" xfId="0" applyFont="1" applyFill="1" applyBorder="1" applyAlignment="1">
      <alignment horizontal="center" vertical="center"/>
    </xf>
    <xf numFmtId="0" fontId="48" fillId="30" borderId="21" xfId="0" applyFont="1" applyFill="1" applyBorder="1" applyAlignment="1">
      <alignment horizontal="center" vertical="center" wrapText="1"/>
    </xf>
    <xf numFmtId="0" fontId="48" fillId="30" borderId="29" xfId="0" applyFont="1" applyFill="1" applyBorder="1" applyAlignment="1">
      <alignment horizontal="center" vertical="center"/>
    </xf>
    <xf numFmtId="0" fontId="48" fillId="30" borderId="92" xfId="0" applyFont="1" applyFill="1" applyBorder="1" applyAlignment="1">
      <alignment horizontal="center" vertical="center"/>
    </xf>
    <xf numFmtId="0" fontId="48" fillId="30" borderId="31" xfId="0" applyFont="1" applyFill="1" applyBorder="1" applyAlignment="1">
      <alignment horizontal="center" vertical="center"/>
    </xf>
    <xf numFmtId="0" fontId="48" fillId="30" borderId="33" xfId="0" applyFont="1" applyFill="1" applyBorder="1" applyAlignment="1">
      <alignment horizontal="center" vertical="center"/>
    </xf>
    <xf numFmtId="0" fontId="48" fillId="30" borderId="15" xfId="0" applyFont="1" applyFill="1" applyBorder="1" applyAlignment="1">
      <alignment horizontal="center" vertical="center"/>
    </xf>
    <xf numFmtId="0" fontId="48" fillId="30" borderId="6" xfId="0" applyFont="1" applyFill="1" applyBorder="1" applyAlignment="1">
      <alignment horizontal="center" vertical="center"/>
    </xf>
    <xf numFmtId="0" fontId="60" fillId="38" borderId="13" xfId="0" applyFont="1" applyFill="1" applyBorder="1" applyAlignment="1">
      <alignment horizontal="center" vertical="center"/>
    </xf>
    <xf numFmtId="0" fontId="60" fillId="38" borderId="26" xfId="0" applyFont="1" applyFill="1" applyBorder="1" applyAlignment="1">
      <alignment horizontal="center" vertical="center"/>
    </xf>
    <xf numFmtId="0" fontId="60" fillId="38" borderId="10" xfId="0" applyFont="1" applyFill="1" applyBorder="1" applyAlignment="1">
      <alignment horizontal="center" vertical="center"/>
    </xf>
    <xf numFmtId="0" fontId="60" fillId="30" borderId="26" xfId="0" applyFont="1" applyFill="1" applyBorder="1" applyAlignment="1">
      <alignment horizontal="center" vertical="center"/>
    </xf>
    <xf numFmtId="0" fontId="60" fillId="30" borderId="10" xfId="0" applyFont="1" applyFill="1" applyBorder="1" applyAlignment="1">
      <alignment horizontal="center" vertical="center"/>
    </xf>
    <xf numFmtId="0" fontId="60" fillId="30" borderId="27" xfId="0" applyFont="1" applyFill="1" applyBorder="1" applyAlignment="1">
      <alignment horizontal="center" vertical="center"/>
    </xf>
    <xf numFmtId="0" fontId="60" fillId="30" borderId="19" xfId="0" applyFont="1" applyFill="1" applyBorder="1" applyAlignment="1">
      <alignment horizontal="center" vertical="center"/>
    </xf>
    <xf numFmtId="0" fontId="60" fillId="30" borderId="28" xfId="0" applyFont="1" applyFill="1" applyBorder="1" applyAlignment="1">
      <alignment horizontal="center" vertical="center" wrapText="1"/>
    </xf>
    <xf numFmtId="0" fontId="60" fillId="30" borderId="1" xfId="0" applyFont="1" applyFill="1" applyBorder="1" applyAlignment="1">
      <alignment horizontal="center" vertical="center" wrapText="1"/>
    </xf>
    <xf numFmtId="0" fontId="60" fillId="30" borderId="28" xfId="0" applyFont="1" applyFill="1" applyBorder="1" applyAlignment="1">
      <alignment horizontal="center" vertical="center"/>
    </xf>
    <xf numFmtId="0" fontId="60" fillId="30" borderId="1" xfId="0" applyFont="1" applyFill="1" applyBorder="1" applyAlignment="1">
      <alignment horizontal="center" vertical="center"/>
    </xf>
    <xf numFmtId="0" fontId="60" fillId="0" borderId="19" xfId="0" applyFont="1" applyBorder="1" applyAlignment="1">
      <alignment vertical="center"/>
    </xf>
    <xf numFmtId="0" fontId="60" fillId="0" borderId="19" xfId="0" applyFont="1" applyBorder="1" applyAlignment="1">
      <alignment horizontal="left" vertical="center" wrapText="1"/>
    </xf>
    <xf numFmtId="0" fontId="60" fillId="30" borderId="87" xfId="0" applyFont="1" applyFill="1" applyBorder="1" applyAlignment="1">
      <alignment horizontal="center" vertical="center"/>
    </xf>
    <xf numFmtId="0" fontId="60" fillId="30" borderId="2" xfId="0" applyFont="1" applyFill="1" applyBorder="1" applyAlignment="1">
      <alignment horizontal="center" vertical="center"/>
    </xf>
    <xf numFmtId="0" fontId="26" fillId="0" borderId="27" xfId="0" applyFont="1" applyBorder="1" applyAlignment="1">
      <alignment horizontal="center"/>
    </xf>
    <xf numFmtId="0" fontId="26" fillId="0" borderId="48" xfId="0" applyFont="1" applyBorder="1" applyAlignment="1">
      <alignment horizontal="center"/>
    </xf>
  </cellXfs>
  <cellStyles count="65">
    <cellStyle name="20% - Accent1 2" xfId="40" xr:uid="{00000000-0005-0000-0000-000000000000}"/>
    <cellStyle name="20% - Accent2 2" xfId="44" xr:uid="{00000000-0005-0000-0000-000001000000}"/>
    <cellStyle name="20% - Accent3 2" xfId="48" xr:uid="{00000000-0005-0000-0000-000002000000}"/>
    <cellStyle name="20% - Accent4 2" xfId="52" xr:uid="{00000000-0005-0000-0000-000003000000}"/>
    <cellStyle name="20% - Accent5 2" xfId="56" xr:uid="{00000000-0005-0000-0000-000004000000}"/>
    <cellStyle name="20% - Accent6 2" xfId="60" xr:uid="{00000000-0005-0000-0000-000005000000}"/>
    <cellStyle name="40% - Accent1 2" xfId="41" xr:uid="{00000000-0005-0000-0000-000006000000}"/>
    <cellStyle name="40% - Accent2 2" xfId="45" xr:uid="{00000000-0005-0000-0000-000007000000}"/>
    <cellStyle name="40% - Accent3 2" xfId="49" xr:uid="{00000000-0005-0000-0000-000008000000}"/>
    <cellStyle name="40% - Accent4 2" xfId="53" xr:uid="{00000000-0005-0000-0000-000009000000}"/>
    <cellStyle name="40% - Accent5 2" xfId="57" xr:uid="{00000000-0005-0000-0000-00000A000000}"/>
    <cellStyle name="40% - Accent6 2" xfId="61" xr:uid="{00000000-0005-0000-0000-00000B000000}"/>
    <cellStyle name="60% - Accent1 2" xfId="42" xr:uid="{00000000-0005-0000-0000-00000C000000}"/>
    <cellStyle name="60% - Accent2 2" xfId="46" xr:uid="{00000000-0005-0000-0000-00000D000000}"/>
    <cellStyle name="60% - Accent3 2" xfId="50" xr:uid="{00000000-0005-0000-0000-00000E000000}"/>
    <cellStyle name="60% - Accent4 2" xfId="54" xr:uid="{00000000-0005-0000-0000-00000F000000}"/>
    <cellStyle name="60% - Accent5 2" xfId="58" xr:uid="{00000000-0005-0000-0000-000010000000}"/>
    <cellStyle name="60% - Accent6 2" xfId="62" xr:uid="{00000000-0005-0000-0000-000011000000}"/>
    <cellStyle name="Accent1 2" xfId="39" xr:uid="{00000000-0005-0000-0000-000012000000}"/>
    <cellStyle name="Accent2 2" xfId="43" xr:uid="{00000000-0005-0000-0000-000013000000}"/>
    <cellStyle name="Accent3 2" xfId="47" xr:uid="{00000000-0005-0000-0000-000014000000}"/>
    <cellStyle name="Accent4 2" xfId="51" xr:uid="{00000000-0005-0000-0000-000015000000}"/>
    <cellStyle name="Accent5 2" xfId="55" xr:uid="{00000000-0005-0000-0000-000016000000}"/>
    <cellStyle name="Accent6 2" xfId="59" xr:uid="{00000000-0005-0000-0000-000017000000}"/>
    <cellStyle name="Bad 2" xfId="28" xr:uid="{00000000-0005-0000-0000-000018000000}"/>
    <cellStyle name="Calculation 2" xfId="32" xr:uid="{00000000-0005-0000-0000-000019000000}"/>
    <cellStyle name="Check Cell 2" xfId="34" xr:uid="{00000000-0005-0000-0000-00001A000000}"/>
    <cellStyle name="Comma" xfId="19" builtinId="3"/>
    <cellStyle name="Comma 2" xfId="11" xr:uid="{00000000-0005-0000-0000-00001C000000}"/>
    <cellStyle name="Comma 3" xfId="20" xr:uid="{00000000-0005-0000-0000-00001D000000}"/>
    <cellStyle name="Comma 3 4 4" xfId="64" xr:uid="{00000000-0005-0000-0000-00001E000000}"/>
    <cellStyle name="Explanatory Text 2" xfId="37" xr:uid="{00000000-0005-0000-0000-00001F000000}"/>
    <cellStyle name="Good 2" xfId="27" xr:uid="{00000000-0005-0000-0000-000020000000}"/>
    <cellStyle name="Heading 1" xfId="22" builtinId="16" customBuiltin="1"/>
    <cellStyle name="Heading 2" xfId="23" builtinId="17" customBuiltin="1"/>
    <cellStyle name="Heading 3" xfId="24" builtinId="18" customBuiltin="1"/>
    <cellStyle name="Heading 4" xfId="25" builtinId="19" customBuiltin="1"/>
    <cellStyle name="Hyperlink" xfId="9" builtinId="8"/>
    <cellStyle name="Hyperlink 2" xfId="17" xr:uid="{00000000-0005-0000-0000-000026000000}"/>
    <cellStyle name="Input 2" xfId="30" xr:uid="{00000000-0005-0000-0000-000027000000}"/>
    <cellStyle name="Linked Cell 2" xfId="33" xr:uid="{00000000-0005-0000-0000-000028000000}"/>
    <cellStyle name="Neutral 2" xfId="29" xr:uid="{00000000-0005-0000-0000-000029000000}"/>
    <cellStyle name="Normal" xfId="0" builtinId="0"/>
    <cellStyle name="Normal 10" xfId="4" xr:uid="{00000000-0005-0000-0000-00002B000000}"/>
    <cellStyle name="Normal 10 2" xfId="13" xr:uid="{00000000-0005-0000-0000-00002C000000}"/>
    <cellStyle name="Normal 11" xfId="18" xr:uid="{00000000-0005-0000-0000-00002D000000}"/>
    <cellStyle name="Normal 12" xfId="26" xr:uid="{00000000-0005-0000-0000-00002E000000}"/>
    <cellStyle name="Normal 2" xfId="6" xr:uid="{00000000-0005-0000-0000-00002F000000}"/>
    <cellStyle name="Normal 2 2" xfId="12" xr:uid="{00000000-0005-0000-0000-000030000000}"/>
    <cellStyle name="Normal 2 2 2" xfId="16" xr:uid="{00000000-0005-0000-0000-000031000000}"/>
    <cellStyle name="Normal 2 2 3" xfId="63" xr:uid="{00000000-0005-0000-0000-000032000000}"/>
    <cellStyle name="Normal 2 2 3 3 3" xfId="14" xr:uid="{00000000-0005-0000-0000-000033000000}"/>
    <cellStyle name="Normal 2 2 3 3 3 4" xfId="15" xr:uid="{00000000-0005-0000-0000-000034000000}"/>
    <cellStyle name="Normal 3" xfId="7" xr:uid="{00000000-0005-0000-0000-000035000000}"/>
    <cellStyle name="Normal 4" xfId="8" xr:uid="{00000000-0005-0000-0000-000036000000}"/>
    <cellStyle name="Normal 5" xfId="1" xr:uid="{00000000-0005-0000-0000-000037000000}"/>
    <cellStyle name="Normal 6" xfId="3" xr:uid="{00000000-0005-0000-0000-000038000000}"/>
    <cellStyle name="Normal 7" xfId="5" xr:uid="{00000000-0005-0000-0000-000039000000}"/>
    <cellStyle name="Normal 8" xfId="2" xr:uid="{00000000-0005-0000-0000-00003A000000}"/>
    <cellStyle name="Normal 9" xfId="10" xr:uid="{00000000-0005-0000-0000-00003B000000}"/>
    <cellStyle name="Note 2" xfId="36" xr:uid="{00000000-0005-0000-0000-00003C000000}"/>
    <cellStyle name="Output 2" xfId="31" xr:uid="{00000000-0005-0000-0000-00003D000000}"/>
    <cellStyle name="Title" xfId="21" builtinId="15" customBuiltin="1"/>
    <cellStyle name="Total 2" xfId="38" xr:uid="{00000000-0005-0000-0000-00003F000000}"/>
    <cellStyle name="Warning Text 2" xfId="35" xr:uid="{00000000-0005-0000-0000-000040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104775</xdr:colOff>
      <xdr:row>1</xdr:row>
      <xdr:rowOff>9525</xdr:rowOff>
    </xdr:from>
    <xdr:to>
      <xdr:col>2</xdr:col>
      <xdr:colOff>491490</xdr:colOff>
      <xdr:row>4</xdr:row>
      <xdr:rowOff>103505</xdr:rowOff>
    </xdr:to>
    <xdr:pic>
      <xdr:nvPicPr>
        <xdr:cNvPr id="2" name="Picture 1">
          <a:extLst>
            <a:ext uri="{FF2B5EF4-FFF2-40B4-BE49-F238E27FC236}">
              <a16:creationId xmlns:a16="http://schemas.microsoft.com/office/drawing/2014/main" id="{B1FAEE99-AE9B-4175-9162-3EB576D42ED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3975" y="200025"/>
          <a:ext cx="1739265" cy="6654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9525</xdr:rowOff>
    </xdr:from>
    <xdr:to>
      <xdr:col>15</xdr:col>
      <xdr:colOff>306492</xdr:colOff>
      <xdr:row>37</xdr:row>
      <xdr:rowOff>9525</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a:stretch>
          <a:fillRect/>
        </a:stretch>
      </xdr:blipFill>
      <xdr:spPr>
        <a:xfrm>
          <a:off x="38100" y="9525"/>
          <a:ext cx="9412392" cy="7048500"/>
        </a:xfrm>
        <a:prstGeom prst="rect">
          <a:avLst/>
        </a:prstGeom>
      </xdr:spPr>
    </xdr:pic>
    <xdr:clientData/>
  </xdr:twoCellAnchor>
  <xdr:twoCellAnchor editAs="oneCell">
    <xdr:from>
      <xdr:col>0</xdr:col>
      <xdr:colOff>0</xdr:colOff>
      <xdr:row>36</xdr:row>
      <xdr:rowOff>161924</xdr:rowOff>
    </xdr:from>
    <xdr:to>
      <xdr:col>17</xdr:col>
      <xdr:colOff>208778</xdr:colOff>
      <xdr:row>72</xdr:row>
      <xdr:rowOff>57743</xdr:rowOff>
    </xdr:to>
    <xdr:pic>
      <xdr:nvPicPr>
        <xdr:cNvPr id="6" name="Picture 5">
          <a:extLst>
            <a:ext uri="{FF2B5EF4-FFF2-40B4-BE49-F238E27FC236}">
              <a16:creationId xmlns:a16="http://schemas.microsoft.com/office/drawing/2014/main" id="{00000000-0008-0000-0E00-000006000000}"/>
            </a:ext>
          </a:extLst>
        </xdr:cNvPr>
        <xdr:cNvPicPr>
          <a:picLocks noChangeAspect="1"/>
        </xdr:cNvPicPr>
      </xdr:nvPicPr>
      <xdr:blipFill>
        <a:blip xmlns:r="http://schemas.openxmlformats.org/officeDocument/2006/relationships" r:embed="rId2"/>
        <a:stretch>
          <a:fillRect/>
        </a:stretch>
      </xdr:blipFill>
      <xdr:spPr>
        <a:xfrm>
          <a:off x="0" y="7019924"/>
          <a:ext cx="10571978" cy="67538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75434</xdr:colOff>
      <xdr:row>25</xdr:row>
      <xdr:rowOff>96217</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0" y="0"/>
          <a:ext cx="7390634" cy="4858717"/>
        </a:xfrm>
        <a:prstGeom prst="rect">
          <a:avLst/>
        </a:prstGeom>
      </xdr:spPr>
    </xdr:pic>
    <xdr:clientData/>
  </xdr:twoCellAnchor>
  <xdr:twoCellAnchor editAs="oneCell">
    <xdr:from>
      <xdr:col>0</xdr:col>
      <xdr:colOff>0</xdr:colOff>
      <xdr:row>25</xdr:row>
      <xdr:rowOff>85724</xdr:rowOff>
    </xdr:from>
    <xdr:to>
      <xdr:col>12</xdr:col>
      <xdr:colOff>38100</xdr:colOff>
      <xdr:row>46</xdr:row>
      <xdr:rowOff>123940</xdr:rowOff>
    </xdr:to>
    <xdr:pic>
      <xdr:nvPicPr>
        <xdr:cNvPr id="4" name="Picture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2"/>
        <a:stretch>
          <a:fillRect/>
        </a:stretch>
      </xdr:blipFill>
      <xdr:spPr>
        <a:xfrm>
          <a:off x="0" y="4848224"/>
          <a:ext cx="7353300" cy="403871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zz22vg\AppData\Local\Microsoft\Windows\INetCache\Content.Outlook\WE2RMEMZ\Service%20Menu-%20Revis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haron.ambuga\Downloads\Isuzu%20EA%20Network%20-%20August%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worksheet"/>
      <sheetName val="Parts"/>
      <sheetName val="Sheet2"/>
    </sheetNames>
    <sheetDataSet>
      <sheetData sheetId="0" refreshError="1"/>
      <sheetData sheetId="1" refreshError="1"/>
      <sheetData sheetId="2" refreshError="1">
        <row r="1">
          <cell r="A1" t="str">
            <v>Part No</v>
          </cell>
          <cell r="B1" t="str">
            <v xml:space="preserve">Description </v>
          </cell>
          <cell r="C1" t="str">
            <v>Price</v>
          </cell>
          <cell r="D1" t="str">
            <v>incl Vat</v>
          </cell>
          <cell r="E1" t="str">
            <v>CM</v>
          </cell>
          <cell r="F1" t="str">
            <v>per unit</v>
          </cell>
        </row>
        <row r="2">
          <cell r="A2" t="str">
            <v>330996245</v>
          </cell>
          <cell r="B2" t="str">
            <v>BRAKE FLUID DOT 4(NSP) - 32x0.5 LTR CART</v>
          </cell>
          <cell r="C2">
            <v>9324</v>
          </cell>
          <cell r="D2">
            <v>10815.84</v>
          </cell>
          <cell r="E2">
            <v>8.01</v>
          </cell>
          <cell r="F2">
            <v>675.99</v>
          </cell>
        </row>
        <row r="3">
          <cell r="A3" t="str">
            <v>441077008</v>
          </cell>
          <cell r="B3" t="str">
            <v>DEOMAX DM 12 15W40- 208LT DRUM</v>
          </cell>
          <cell r="C3">
            <v>72567</v>
          </cell>
          <cell r="D3">
            <v>84177.72</v>
          </cell>
          <cell r="E3">
            <v>8</v>
          </cell>
          <cell r="F3">
            <v>404.70057692307694</v>
          </cell>
        </row>
        <row r="4">
          <cell r="A4" t="str">
            <v>481182121</v>
          </cell>
          <cell r="B4" t="str">
            <v>ACCEL FUSION 5W40 (NSP)- 12X1 LTR</v>
          </cell>
          <cell r="C4">
            <v>8912</v>
          </cell>
          <cell r="D4">
            <v>10337.92</v>
          </cell>
          <cell r="E4">
            <v>8</v>
          </cell>
          <cell r="F4">
            <v>861.49333333333334</v>
          </cell>
        </row>
        <row r="5">
          <cell r="A5" t="str">
            <v>481182145</v>
          </cell>
          <cell r="B5" t="str">
            <v>ACCEL FUSION 5W40 (NSP)- 4x5 LTR</v>
          </cell>
          <cell r="C5">
            <v>14146</v>
          </cell>
          <cell r="D5">
            <v>16409.36</v>
          </cell>
          <cell r="E5">
            <v>8</v>
          </cell>
          <cell r="F5">
            <v>820.46800000000007</v>
          </cell>
        </row>
        <row r="6">
          <cell r="A6" t="str">
            <v>510155008</v>
          </cell>
          <cell r="B6" t="str">
            <v>GEAR OIL XHD 80W90 GL5  - 208 LT DRUM</v>
          </cell>
          <cell r="C6">
            <v>75767</v>
          </cell>
          <cell r="D6">
            <v>87889.72</v>
          </cell>
          <cell r="E6">
            <v>8</v>
          </cell>
          <cell r="F6">
            <v>422.54673076923075</v>
          </cell>
        </row>
        <row r="7">
          <cell r="A7" t="str">
            <v>510194008</v>
          </cell>
          <cell r="B7" t="str">
            <v>GEAR OIL XHD 85W140 GL 5 - 208 DRUM</v>
          </cell>
          <cell r="C7">
            <v>70634</v>
          </cell>
          <cell r="D7">
            <v>81935.439999999988</v>
          </cell>
          <cell r="E7">
            <v>8.07</v>
          </cell>
          <cell r="F7">
            <v>393.92038461538453</v>
          </cell>
        </row>
        <row r="8">
          <cell r="A8" t="str">
            <v>511288008</v>
          </cell>
          <cell r="B8" t="str">
            <v>OILIBYA GEAROIL LS 85W90 - 208 LTRS</v>
          </cell>
          <cell r="C8">
            <v>94926</v>
          </cell>
          <cell r="D8">
            <v>110114.15999999999</v>
          </cell>
          <cell r="E8">
            <v>8</v>
          </cell>
          <cell r="F8">
            <v>456.375</v>
          </cell>
        </row>
        <row r="9">
          <cell r="A9" t="str">
            <v>522178008</v>
          </cell>
          <cell r="B9" t="str">
            <v>OILLIBYA ATF II D -208LT DRUM</v>
          </cell>
          <cell r="C9">
            <v>87816</v>
          </cell>
          <cell r="D9">
            <v>101866.56</v>
          </cell>
          <cell r="E9">
            <v>8</v>
          </cell>
          <cell r="F9">
            <v>489.7430769230769</v>
          </cell>
        </row>
        <row r="10">
          <cell r="A10" t="str">
            <v>641279009</v>
          </cell>
          <cell r="B10" t="str">
            <v>LUBIX XHP 102 - 180 KG DRUM</v>
          </cell>
          <cell r="C10">
            <v>110655</v>
          </cell>
          <cell r="D10">
            <v>128359.79999999999</v>
          </cell>
          <cell r="E10">
            <v>8</v>
          </cell>
          <cell r="F10">
            <v>713.1099999999999</v>
          </cell>
        </row>
        <row r="11">
          <cell r="A11" t="str">
            <v>1096250410</v>
          </cell>
          <cell r="B11" t="str">
            <v>SEAL; OIL FRT H</v>
          </cell>
          <cell r="C11">
            <v>1148</v>
          </cell>
          <cell r="D11">
            <v>1331.6799999999998</v>
          </cell>
          <cell r="E11">
            <v>25.32</v>
          </cell>
          <cell r="F11">
            <v>1331.6799999999998</v>
          </cell>
        </row>
        <row r="12">
          <cell r="A12" t="str">
            <v>1096253500</v>
          </cell>
          <cell r="B12" t="str">
            <v>SEAL; OIL RR HU</v>
          </cell>
          <cell r="C12">
            <v>1307</v>
          </cell>
          <cell r="D12">
            <v>1516.12</v>
          </cell>
          <cell r="E12">
            <v>24.32</v>
          </cell>
          <cell r="F12">
            <v>1516.12</v>
          </cell>
        </row>
        <row r="13">
          <cell r="A13" t="str">
            <v>1096254441</v>
          </cell>
          <cell r="B13" t="str">
            <v>SEAL; OIL,RR HUB,OUTER</v>
          </cell>
          <cell r="C13">
            <v>1559</v>
          </cell>
          <cell r="D13">
            <v>1808.4399999999998</v>
          </cell>
          <cell r="E13">
            <v>22.52</v>
          </cell>
          <cell r="F13">
            <v>1808.4399999999998</v>
          </cell>
        </row>
        <row r="14">
          <cell r="A14" t="str">
            <v>1132401940</v>
          </cell>
          <cell r="B14" t="str">
            <v>ELEMENT; FUEL FILTER</v>
          </cell>
          <cell r="C14">
            <v>1077</v>
          </cell>
          <cell r="D14">
            <v>1249.32</v>
          </cell>
          <cell r="E14">
            <v>17.260000000000002</v>
          </cell>
          <cell r="F14">
            <v>1249.32</v>
          </cell>
        </row>
        <row r="15">
          <cell r="A15" t="str">
            <v>1132402330</v>
          </cell>
          <cell r="B15" t="str">
            <v>ELEMENT;OIL FI</v>
          </cell>
          <cell r="C15">
            <v>1464</v>
          </cell>
          <cell r="D15">
            <v>1698.2399999999998</v>
          </cell>
          <cell r="E15">
            <v>16.8</v>
          </cell>
          <cell r="F15">
            <v>1698.2399999999998</v>
          </cell>
        </row>
        <row r="16">
          <cell r="A16" t="str">
            <v>1132402410</v>
          </cell>
          <cell r="B16" t="str">
            <v>ELEMENT; OIL FILTER</v>
          </cell>
          <cell r="C16">
            <v>3553</v>
          </cell>
          <cell r="D16">
            <v>4121.4799999999996</v>
          </cell>
          <cell r="E16">
            <v>14.61</v>
          </cell>
          <cell r="F16">
            <v>4121.4799999999996</v>
          </cell>
        </row>
        <row r="17">
          <cell r="A17" t="str">
            <v>1142151110</v>
          </cell>
          <cell r="B17" t="str">
            <v>FILTER; ACL INN</v>
          </cell>
          <cell r="C17">
            <v>5467</v>
          </cell>
          <cell r="D17">
            <v>6341.7199999999993</v>
          </cell>
          <cell r="E17">
            <v>16.39</v>
          </cell>
          <cell r="F17">
            <v>6341.7199999999993</v>
          </cell>
        </row>
        <row r="18">
          <cell r="A18" t="str">
            <v>1142151710</v>
          </cell>
          <cell r="B18" t="str">
            <v>FILTER; ACL OUT</v>
          </cell>
          <cell r="C18">
            <v>8046</v>
          </cell>
          <cell r="D18">
            <v>9333.3599999999988</v>
          </cell>
          <cell r="E18">
            <v>13.53</v>
          </cell>
          <cell r="F18">
            <v>9333.3599999999988</v>
          </cell>
        </row>
        <row r="19">
          <cell r="A19" t="str">
            <v>1142151720</v>
          </cell>
          <cell r="B19" t="str">
            <v>FILTER; ACL OUT</v>
          </cell>
          <cell r="C19">
            <v>8543</v>
          </cell>
          <cell r="D19">
            <v>9909.8799999999992</v>
          </cell>
          <cell r="E19">
            <v>31.54</v>
          </cell>
          <cell r="F19">
            <v>9909.8799999999992</v>
          </cell>
        </row>
        <row r="20">
          <cell r="A20" t="str">
            <v>1142152030</v>
          </cell>
          <cell r="B20" t="str">
            <v>FILTER;AI</v>
          </cell>
          <cell r="C20">
            <v>14066</v>
          </cell>
          <cell r="D20">
            <v>16316.56</v>
          </cell>
          <cell r="E20">
            <v>20.58</v>
          </cell>
          <cell r="F20">
            <v>16316.56</v>
          </cell>
        </row>
        <row r="21">
          <cell r="A21" t="str">
            <v>1142152170</v>
          </cell>
          <cell r="B21" t="str">
            <v>AIR CLEANER FILTER INNER</v>
          </cell>
          <cell r="C21">
            <v>5785</v>
          </cell>
          <cell r="D21">
            <v>6710.5999999999995</v>
          </cell>
          <cell r="E21">
            <v>19.68</v>
          </cell>
          <cell r="F21">
            <v>6710.5999999999995</v>
          </cell>
        </row>
        <row r="22">
          <cell r="A22" t="str">
            <v>1211135911</v>
          </cell>
          <cell r="B22" t="e">
            <v>#N/A</v>
          </cell>
          <cell r="C22" t="e">
            <v>#N/A</v>
          </cell>
          <cell r="D22" t="e">
            <v>#N/A</v>
          </cell>
          <cell r="E22" t="e">
            <v>#N/A</v>
          </cell>
          <cell r="F22" t="e">
            <v>#N/A</v>
          </cell>
        </row>
        <row r="23">
          <cell r="A23" t="str">
            <v>1211166950</v>
          </cell>
          <cell r="B23" t="str">
            <v>HOSE ASM; POWER</v>
          </cell>
          <cell r="C23">
            <v>3970</v>
          </cell>
          <cell r="D23">
            <v>4605.2</v>
          </cell>
          <cell r="E23">
            <v>30.86</v>
          </cell>
          <cell r="F23">
            <v>4605.2</v>
          </cell>
        </row>
        <row r="24">
          <cell r="A24" t="str">
            <v>1421750010</v>
          </cell>
          <cell r="B24" t="str">
            <v>GASKET; FLANGE,FRT AXLE SHAFT</v>
          </cell>
          <cell r="C24">
            <v>253</v>
          </cell>
          <cell r="D24">
            <v>293.47999999999996</v>
          </cell>
          <cell r="E24">
            <v>34.97</v>
          </cell>
          <cell r="F24">
            <v>293.47999999999996</v>
          </cell>
        </row>
        <row r="25">
          <cell r="A25" t="str">
            <v>1878100752</v>
          </cell>
          <cell r="B25" t="str">
            <v>ELEMENT; OIL FILTER</v>
          </cell>
          <cell r="C25">
            <v>862</v>
          </cell>
          <cell r="D25">
            <v>999.92</v>
          </cell>
          <cell r="E25">
            <v>19.71</v>
          </cell>
          <cell r="F25">
            <v>999.92</v>
          </cell>
        </row>
        <row r="26">
          <cell r="A26" t="str">
            <v>1878103721</v>
          </cell>
          <cell r="B26" t="str">
            <v>ELEMENT; OIL FI</v>
          </cell>
          <cell r="C26">
            <v>1079</v>
          </cell>
          <cell r="D26">
            <v>1251.6399999999999</v>
          </cell>
          <cell r="E26">
            <v>46.1</v>
          </cell>
          <cell r="F26">
            <v>1251.6399999999999</v>
          </cell>
        </row>
        <row r="27">
          <cell r="A27" t="str">
            <v>5876101170</v>
          </cell>
          <cell r="B27" t="str">
            <v>ELEMENT; OIL FILTER</v>
          </cell>
          <cell r="C27">
            <v>2000</v>
          </cell>
          <cell r="D27">
            <v>2320</v>
          </cell>
          <cell r="E27">
            <v>16.36</v>
          </cell>
          <cell r="F27">
            <v>2320</v>
          </cell>
        </row>
        <row r="28">
          <cell r="A28" t="str">
            <v>8943679580</v>
          </cell>
          <cell r="B28" t="str">
            <v>SEAL; OIL,RR HUB,INNER</v>
          </cell>
          <cell r="C28">
            <v>642</v>
          </cell>
          <cell r="D28">
            <v>744.71999999999991</v>
          </cell>
          <cell r="E28">
            <v>21.58</v>
          </cell>
          <cell r="F28">
            <v>744.71999999999991</v>
          </cell>
        </row>
        <row r="29">
          <cell r="A29" t="str">
            <v>8944147963</v>
          </cell>
          <cell r="B29" t="str">
            <v>ELEMENT; FUEL F</v>
          </cell>
          <cell r="C29">
            <v>908</v>
          </cell>
          <cell r="D29">
            <v>1053.28</v>
          </cell>
          <cell r="E29">
            <v>7.96</v>
          </cell>
          <cell r="F29">
            <v>1053.28</v>
          </cell>
        </row>
        <row r="30">
          <cell r="A30" t="str">
            <v>8970801081</v>
          </cell>
          <cell r="B30" t="e">
            <v>#N/A</v>
          </cell>
          <cell r="C30" t="e">
            <v>#N/A</v>
          </cell>
          <cell r="D30" t="e">
            <v>#N/A</v>
          </cell>
          <cell r="E30" t="e">
            <v>#N/A</v>
          </cell>
          <cell r="F30" t="e">
            <v>#N/A</v>
          </cell>
        </row>
        <row r="31">
          <cell r="A31" t="str">
            <v>8970801090</v>
          </cell>
          <cell r="B31" t="e">
            <v>#N/A</v>
          </cell>
          <cell r="C31" t="e">
            <v>#N/A</v>
          </cell>
          <cell r="D31" t="e">
            <v>#N/A</v>
          </cell>
          <cell r="E31" t="e">
            <v>#N/A</v>
          </cell>
          <cell r="F31" t="e">
            <v>#N/A</v>
          </cell>
        </row>
        <row r="32">
          <cell r="A32" t="str">
            <v>8970969491</v>
          </cell>
          <cell r="B32" t="str">
            <v>HOSE RETURN P/S PUMP</v>
          </cell>
          <cell r="C32">
            <v>2533</v>
          </cell>
          <cell r="D32">
            <v>2938.2799999999997</v>
          </cell>
          <cell r="E32">
            <v>29.67</v>
          </cell>
          <cell r="F32">
            <v>2938.2799999999997</v>
          </cell>
        </row>
        <row r="33">
          <cell r="A33" t="str">
            <v>8973099270</v>
          </cell>
          <cell r="B33" t="str">
            <v>ELEMENT; OIL FI</v>
          </cell>
          <cell r="C33">
            <v>2246</v>
          </cell>
          <cell r="D33">
            <v>2605.3599999999997</v>
          </cell>
          <cell r="E33">
            <v>27.02</v>
          </cell>
          <cell r="F33">
            <v>2605.3599999999997</v>
          </cell>
        </row>
        <row r="34">
          <cell r="A34" t="str">
            <v>8973232970</v>
          </cell>
          <cell r="B34" t="str">
            <v>SEAL; OIL;REAR</v>
          </cell>
          <cell r="C34">
            <v>234</v>
          </cell>
          <cell r="D34">
            <v>271.44</v>
          </cell>
          <cell r="E34">
            <v>10.33</v>
          </cell>
          <cell r="F34">
            <v>271.44</v>
          </cell>
        </row>
        <row r="35">
          <cell r="A35" t="str">
            <v>8973587200</v>
          </cell>
          <cell r="B35" t="str">
            <v>ELEMENT; OIL FILTER</v>
          </cell>
          <cell r="C35">
            <v>2208</v>
          </cell>
          <cell r="D35">
            <v>2561.2799999999997</v>
          </cell>
          <cell r="E35">
            <v>21.27</v>
          </cell>
          <cell r="F35">
            <v>2561.2799999999997</v>
          </cell>
        </row>
        <row r="36">
          <cell r="A36" t="str">
            <v>8979445700</v>
          </cell>
          <cell r="B36" t="str">
            <v>FILTER; ACL</v>
          </cell>
          <cell r="C36">
            <v>3003</v>
          </cell>
          <cell r="D36">
            <v>3483.4799999999996</v>
          </cell>
          <cell r="E36">
            <v>8.39</v>
          </cell>
          <cell r="F36">
            <v>3483.4799999999996</v>
          </cell>
        </row>
        <row r="37">
          <cell r="A37" t="str">
            <v>8979461382</v>
          </cell>
          <cell r="B37" t="e">
            <v>#N/A</v>
          </cell>
          <cell r="C37" t="e">
            <v>#N/A</v>
          </cell>
          <cell r="D37" t="e">
            <v>#N/A</v>
          </cell>
          <cell r="E37" t="e">
            <v>#N/A</v>
          </cell>
          <cell r="F37" t="e">
            <v>#N/A</v>
          </cell>
        </row>
        <row r="38">
          <cell r="A38" t="str">
            <v>8979461401</v>
          </cell>
          <cell r="B38" t="str">
            <v>HOSE; RETURN,P/S TANK</v>
          </cell>
          <cell r="C38">
            <v>4668</v>
          </cell>
          <cell r="D38">
            <v>5414.8799999999992</v>
          </cell>
          <cell r="E38">
            <v>30.03</v>
          </cell>
          <cell r="F38">
            <v>5414.8799999999992</v>
          </cell>
        </row>
        <row r="39">
          <cell r="A39" t="str">
            <v>8980084420</v>
          </cell>
          <cell r="B39" t="str">
            <v>FILTER; EVAPORA</v>
          </cell>
          <cell r="C39">
            <v>3800</v>
          </cell>
          <cell r="D39">
            <v>4408</v>
          </cell>
          <cell r="E39">
            <v>13.36</v>
          </cell>
          <cell r="F39">
            <v>4408</v>
          </cell>
        </row>
        <row r="40">
          <cell r="A40" t="str">
            <v>8980365940</v>
          </cell>
          <cell r="B40" t="str">
            <v>SEAL;OIL</v>
          </cell>
          <cell r="C40">
            <v>534</v>
          </cell>
          <cell r="D40">
            <v>619.43999999999994</v>
          </cell>
          <cell r="E40">
            <v>21.92</v>
          </cell>
          <cell r="F40">
            <v>619.43999999999994</v>
          </cell>
        </row>
        <row r="41">
          <cell r="A41" t="str">
            <v>8980365950</v>
          </cell>
          <cell r="B41" t="str">
            <v>SEAL;OIL</v>
          </cell>
          <cell r="C41">
            <v>870</v>
          </cell>
          <cell r="D41">
            <v>1009.1999999999999</v>
          </cell>
          <cell r="E41">
            <v>14.65</v>
          </cell>
          <cell r="F41">
            <v>1009.1999999999999</v>
          </cell>
        </row>
        <row r="42">
          <cell r="A42" t="str">
            <v>8980924811</v>
          </cell>
          <cell r="B42" t="str">
            <v>ELEMENT; FUEL FILTER</v>
          </cell>
          <cell r="C42">
            <v>6805</v>
          </cell>
          <cell r="D42">
            <v>7893.7999999999993</v>
          </cell>
          <cell r="E42">
            <v>15.69</v>
          </cell>
          <cell r="F42">
            <v>7893.7999999999993</v>
          </cell>
        </row>
        <row r="43">
          <cell r="A43" t="str">
            <v>8981343940</v>
          </cell>
          <cell r="B43" t="str">
            <v>SEAL-OIL BEARING HOLDER</v>
          </cell>
          <cell r="C43">
            <v>353</v>
          </cell>
          <cell r="D43">
            <v>409.47999999999996</v>
          </cell>
          <cell r="E43">
            <v>22.76</v>
          </cell>
          <cell r="F43">
            <v>409.47999999999996</v>
          </cell>
        </row>
        <row r="44">
          <cell r="A44" t="str">
            <v>8981394280</v>
          </cell>
          <cell r="B44" t="str">
            <v>FILTER; BLOWER UNIT</v>
          </cell>
          <cell r="C44">
            <v>5564</v>
          </cell>
          <cell r="D44">
            <v>6454.24</v>
          </cell>
          <cell r="E44">
            <v>12.6</v>
          </cell>
          <cell r="F44">
            <v>6454.24</v>
          </cell>
        </row>
        <row r="45">
          <cell r="A45" t="str">
            <v>8981402660</v>
          </cell>
          <cell r="B45" t="str">
            <v>Air Filter RT 50 ALL</v>
          </cell>
          <cell r="C45">
            <v>4308</v>
          </cell>
          <cell r="D45">
            <v>4997.28</v>
          </cell>
          <cell r="E45">
            <v>4.07</v>
          </cell>
          <cell r="F45">
            <v>4997.28</v>
          </cell>
        </row>
        <row r="46">
          <cell r="A46" t="str">
            <v>8981499820</v>
          </cell>
          <cell r="B46" t="str">
            <v>ELEMENT KIT; FUEL FILTER</v>
          </cell>
          <cell r="C46">
            <v>2564</v>
          </cell>
          <cell r="D46">
            <v>2974.24</v>
          </cell>
          <cell r="E46">
            <v>16.5</v>
          </cell>
          <cell r="F46">
            <v>2974.24</v>
          </cell>
        </row>
        <row r="47">
          <cell r="A47" t="str">
            <v>8981596930</v>
          </cell>
          <cell r="B47" t="str">
            <v>ELEMENT KIT; FUEL FILTER</v>
          </cell>
          <cell r="C47">
            <v>2887</v>
          </cell>
          <cell r="D47">
            <v>3348.9199999999996</v>
          </cell>
          <cell r="E47">
            <v>6.64</v>
          </cell>
          <cell r="F47">
            <v>3348.9199999999996</v>
          </cell>
        </row>
        <row r="48">
          <cell r="A48" t="str">
            <v>8981650710</v>
          </cell>
          <cell r="B48" t="str">
            <v>ELEMENT; OIL FILTER</v>
          </cell>
          <cell r="C48">
            <v>1576</v>
          </cell>
          <cell r="D48">
            <v>1828.1599999999999</v>
          </cell>
          <cell r="E48">
            <v>22.44</v>
          </cell>
          <cell r="F48">
            <v>1828.1599999999999</v>
          </cell>
        </row>
        <row r="49">
          <cell r="A49" t="str">
            <v>8981749030</v>
          </cell>
          <cell r="B49" t="str">
            <v>ELEMENT KIT; FUEL FILTER</v>
          </cell>
          <cell r="C49">
            <v>1628</v>
          </cell>
          <cell r="D49">
            <v>1888.4799999999998</v>
          </cell>
          <cell r="E49">
            <v>16.13</v>
          </cell>
          <cell r="F49">
            <v>1888.4799999999998</v>
          </cell>
        </row>
        <row r="50">
          <cell r="A50" t="str">
            <v>8981941190</v>
          </cell>
          <cell r="B50" t="str">
            <v>ELEMENT KIT; FUEL FILTER</v>
          </cell>
          <cell r="C50">
            <v>2846</v>
          </cell>
          <cell r="D50">
            <v>3301.3599999999997</v>
          </cell>
          <cell r="E50">
            <v>17.02</v>
          </cell>
          <cell r="F50">
            <v>3301.3599999999997</v>
          </cell>
        </row>
        <row r="51">
          <cell r="A51" t="str">
            <v>8982029120</v>
          </cell>
          <cell r="B51" t="str">
            <v>SEAL OIL RR HUB</v>
          </cell>
          <cell r="C51">
            <v>591</v>
          </cell>
          <cell r="D51">
            <v>685.56</v>
          </cell>
          <cell r="E51">
            <v>24.85</v>
          </cell>
          <cell r="F51">
            <v>685.56</v>
          </cell>
        </row>
        <row r="52">
          <cell r="A52" t="str">
            <v>9099244150</v>
          </cell>
          <cell r="B52" t="str">
            <v>SEAL; OIL RR HU</v>
          </cell>
          <cell r="C52">
            <v>856</v>
          </cell>
          <cell r="D52">
            <v>992.95999999999992</v>
          </cell>
          <cell r="E52">
            <v>22.29</v>
          </cell>
          <cell r="F52">
            <v>992.95999999999992</v>
          </cell>
        </row>
        <row r="53">
          <cell r="A53" t="str">
            <v>9099244702</v>
          </cell>
          <cell r="B53" t="str">
            <v>SEAL; OIL,RR HUB,OUTER</v>
          </cell>
          <cell r="C53">
            <v>802</v>
          </cell>
          <cell r="D53">
            <v>930.31999999999994</v>
          </cell>
          <cell r="E53">
            <v>21.58</v>
          </cell>
          <cell r="F53">
            <v>930.31999999999994</v>
          </cell>
        </row>
        <row r="54">
          <cell r="A54" t="str">
            <v>9432540050</v>
          </cell>
          <cell r="B54" t="str">
            <v>GASKET; KNUCKLE TO SPINDLE</v>
          </cell>
          <cell r="C54">
            <v>425</v>
          </cell>
          <cell r="D54">
            <v>492.99999999999994</v>
          </cell>
          <cell r="E54">
            <v>36.049999999999997</v>
          </cell>
          <cell r="F54">
            <v>492.99999999999994</v>
          </cell>
        </row>
        <row r="55">
          <cell r="A55" t="str">
            <v>9885111911</v>
          </cell>
          <cell r="B55" t="str">
            <v>ELEMENT KIT; FU</v>
          </cell>
          <cell r="C55">
            <v>462</v>
          </cell>
          <cell r="D55">
            <v>535.91999999999996</v>
          </cell>
          <cell r="E55">
            <v>13.32</v>
          </cell>
          <cell r="F55">
            <v>535.91999999999996</v>
          </cell>
        </row>
        <row r="56">
          <cell r="A56" t="str">
            <v>44-3344-008</v>
          </cell>
          <cell r="B56" t="str">
            <v>AC DELCO DIESEL 15W40 208L LTR</v>
          </cell>
          <cell r="C56">
            <v>73131</v>
          </cell>
          <cell r="D56">
            <v>84831.959999999992</v>
          </cell>
          <cell r="E56">
            <v>8</v>
          </cell>
          <cell r="F56">
            <v>407.84596153846149</v>
          </cell>
        </row>
        <row r="57">
          <cell r="A57" t="str">
            <v>51-0155-008</v>
          </cell>
          <cell r="B57" t="str">
            <v>GEAR OIL XHD 80W90GL5-208LT DRUM</v>
          </cell>
          <cell r="C57">
            <v>75767</v>
          </cell>
          <cell r="D57">
            <v>87889.72</v>
          </cell>
          <cell r="E57">
            <v>16.36</v>
          </cell>
          <cell r="F57">
            <v>422.54673076923075</v>
          </cell>
        </row>
        <row r="58">
          <cell r="A58" t="str">
            <v>53-0222-009</v>
          </cell>
          <cell r="B58" t="str">
            <v>LUBIX EP3 180KG DRUM</v>
          </cell>
          <cell r="C58">
            <v>113614</v>
          </cell>
          <cell r="D58">
            <v>131792.24</v>
          </cell>
          <cell r="E58">
            <v>20.36</v>
          </cell>
          <cell r="F58">
            <v>732.17911111111107</v>
          </cell>
        </row>
        <row r="59">
          <cell r="A59" t="str">
            <v>801068023BPA</v>
          </cell>
          <cell r="B59" t="str">
            <v>ORGANIC VEHICLE COOLANT 12X1L CARTON</v>
          </cell>
          <cell r="C59">
            <v>4996</v>
          </cell>
          <cell r="D59">
            <v>5795.36</v>
          </cell>
          <cell r="E59">
            <v>15.01</v>
          </cell>
          <cell r="F59">
            <v>482.94666666666666</v>
          </cell>
        </row>
        <row r="60">
          <cell r="A60" t="str">
            <v>1096253312</v>
          </cell>
          <cell r="B60" t="str">
            <v>SEAL; OIL;RR HU</v>
          </cell>
          <cell r="C60">
            <v>688</v>
          </cell>
          <cell r="D60">
            <v>798.07999999999993</v>
          </cell>
          <cell r="E60">
            <v>24.97</v>
          </cell>
          <cell r="F60">
            <v>798.07999999999993</v>
          </cell>
        </row>
        <row r="61">
          <cell r="A61" t="str">
            <v>1096255690</v>
          </cell>
          <cell r="B61" t="str">
            <v>SEAL; OIL RR HU</v>
          </cell>
          <cell r="C61">
            <v>937</v>
          </cell>
          <cell r="D61">
            <v>1086.9199999999998</v>
          </cell>
          <cell r="E61">
            <v>25.16</v>
          </cell>
          <cell r="F61">
            <v>1086.9199999999998</v>
          </cell>
        </row>
        <row r="62">
          <cell r="A62" t="str">
            <v>1132401632</v>
          </cell>
          <cell r="B62" t="str">
            <v>CARTRIDGE; OIL</v>
          </cell>
          <cell r="C62">
            <v>5771.25</v>
          </cell>
          <cell r="D62">
            <v>6694.65</v>
          </cell>
          <cell r="E62">
            <v>7.34</v>
          </cell>
          <cell r="F62">
            <v>6694.65</v>
          </cell>
        </row>
        <row r="63">
          <cell r="A63" t="str">
            <v>1142151250</v>
          </cell>
          <cell r="B63" t="str">
            <v>FILTER; ACL  INN</v>
          </cell>
          <cell r="C63">
            <v>4219</v>
          </cell>
          <cell r="D63">
            <v>4894.04</v>
          </cell>
          <cell r="E63">
            <v>16.63</v>
          </cell>
          <cell r="F63">
            <v>4894.04</v>
          </cell>
        </row>
        <row r="64">
          <cell r="A64" t="str">
            <v>1142151810</v>
          </cell>
          <cell r="B64" t="str">
            <v>FILTER; AI</v>
          </cell>
          <cell r="C64">
            <v>10405</v>
          </cell>
          <cell r="D64">
            <v>12069.8</v>
          </cell>
          <cell r="E64">
            <v>13.47</v>
          </cell>
          <cell r="F64">
            <v>12069.8</v>
          </cell>
        </row>
        <row r="65">
          <cell r="A65" t="str">
            <v>1211150481</v>
          </cell>
          <cell r="B65" t="str">
            <v>HOSE; P/S OIL P</v>
          </cell>
          <cell r="C65">
            <v>4965</v>
          </cell>
          <cell r="D65">
            <v>5759.4</v>
          </cell>
          <cell r="E65">
            <v>27.51</v>
          </cell>
          <cell r="F65">
            <v>5759.4</v>
          </cell>
        </row>
        <row r="66">
          <cell r="A66" t="str">
            <v>1211154652</v>
          </cell>
          <cell r="B66" t="e">
            <v>#N/A</v>
          </cell>
          <cell r="C66" t="e">
            <v>#N/A</v>
          </cell>
          <cell r="D66" t="e">
            <v>#N/A</v>
          </cell>
          <cell r="E66" t="e">
            <v>#N/A</v>
          </cell>
          <cell r="F66" t="e">
            <v>#N/A</v>
          </cell>
        </row>
        <row r="67">
          <cell r="A67" t="str">
            <v>1421750130</v>
          </cell>
          <cell r="B67" t="e">
            <v>#N/A</v>
          </cell>
          <cell r="C67" t="e">
            <v>#N/A</v>
          </cell>
          <cell r="D67" t="e">
            <v>#N/A</v>
          </cell>
          <cell r="E67" t="e">
            <v>#N/A</v>
          </cell>
          <cell r="F67" t="e">
            <v>#N/A</v>
          </cell>
        </row>
        <row r="68">
          <cell r="A68" t="str">
            <v>1423191720</v>
          </cell>
          <cell r="B68" t="str">
            <v>SEAL; OIL RR HU</v>
          </cell>
          <cell r="C68">
            <v>6936</v>
          </cell>
          <cell r="D68">
            <v>8045.7599999999993</v>
          </cell>
          <cell r="E68">
            <v>27.04</v>
          </cell>
          <cell r="F68">
            <v>8045.7599999999993</v>
          </cell>
        </row>
        <row r="69">
          <cell r="A69" t="str">
            <v>8941560520</v>
          </cell>
          <cell r="B69" t="str">
            <v>FILTER; AIR CLE</v>
          </cell>
          <cell r="C69">
            <v>4902</v>
          </cell>
          <cell r="D69">
            <v>5686.32</v>
          </cell>
          <cell r="E69">
            <v>31.97</v>
          </cell>
          <cell r="F69">
            <v>5686.32</v>
          </cell>
        </row>
        <row r="70">
          <cell r="A70" t="str">
            <v>8943363141</v>
          </cell>
          <cell r="B70" t="str">
            <v>SEAL; OIL RR HU</v>
          </cell>
          <cell r="C70">
            <v>650</v>
          </cell>
          <cell r="D70">
            <v>754</v>
          </cell>
          <cell r="E70">
            <v>22.71</v>
          </cell>
          <cell r="F70">
            <v>754</v>
          </cell>
        </row>
        <row r="71">
          <cell r="A71" t="str">
            <v>8971064240</v>
          </cell>
          <cell r="B71" t="str">
            <v>HOSE; P/S OIL P</v>
          </cell>
          <cell r="C71">
            <v>1367</v>
          </cell>
          <cell r="D71">
            <v>1585.7199999999998</v>
          </cell>
          <cell r="E71">
            <v>36.549999999999997</v>
          </cell>
          <cell r="F71">
            <v>1585.7199999999998</v>
          </cell>
        </row>
        <row r="72">
          <cell r="A72" t="str">
            <v>8980366540</v>
          </cell>
          <cell r="B72" t="str">
            <v>ELEMENT;FUEL FILTER</v>
          </cell>
          <cell r="C72">
            <v>1277</v>
          </cell>
          <cell r="D72">
            <v>1481.32</v>
          </cell>
          <cell r="E72">
            <v>12.3</v>
          </cell>
          <cell r="F72">
            <v>1481.32</v>
          </cell>
        </row>
        <row r="73">
          <cell r="A73" t="str">
            <v>8980374800</v>
          </cell>
          <cell r="B73" t="str">
            <v>ELEMENT KIT; FU</v>
          </cell>
          <cell r="C73">
            <v>3866</v>
          </cell>
          <cell r="D73">
            <v>4484.5599999999995</v>
          </cell>
          <cell r="E73">
            <v>37.97</v>
          </cell>
          <cell r="F73">
            <v>4484.5599999999995</v>
          </cell>
        </row>
        <row r="74">
          <cell r="A74" t="str">
            <v>8981033210</v>
          </cell>
          <cell r="B74" t="e">
            <v>#N/A</v>
          </cell>
          <cell r="C74" t="e">
            <v>#N/A</v>
          </cell>
          <cell r="D74" t="e">
            <v>#N/A</v>
          </cell>
          <cell r="E74" t="e">
            <v>#N/A</v>
          </cell>
          <cell r="F74" t="e">
            <v>#N/A</v>
          </cell>
        </row>
        <row r="75">
          <cell r="A75" t="str">
            <v>8982029110</v>
          </cell>
          <cell r="B75" t="str">
            <v>SEAL OIL REAR HUB OUTER</v>
          </cell>
          <cell r="C75">
            <v>711</v>
          </cell>
          <cell r="D75">
            <v>824.76</v>
          </cell>
          <cell r="E75">
            <v>22.45</v>
          </cell>
          <cell r="F75">
            <v>824.76</v>
          </cell>
        </row>
        <row r="76">
          <cell r="A76" t="str">
            <v>9098541120</v>
          </cell>
          <cell r="B76" t="str">
            <v>WASHER; LK,BRG NUT</v>
          </cell>
          <cell r="C76">
            <v>673</v>
          </cell>
          <cell r="D76">
            <v>780.68</v>
          </cell>
          <cell r="E76">
            <v>31.13</v>
          </cell>
          <cell r="F76">
            <v>780.68</v>
          </cell>
        </row>
        <row r="77">
          <cell r="A77" t="str">
            <v>9097240221</v>
          </cell>
          <cell r="B77" t="str">
            <v>SEAL; OIL RR HU</v>
          </cell>
          <cell r="C77">
            <v>279</v>
          </cell>
          <cell r="D77">
            <v>323.64</v>
          </cell>
          <cell r="E77">
            <v>20.22</v>
          </cell>
          <cell r="F77">
            <v>323.64</v>
          </cell>
        </row>
        <row r="78">
          <cell r="A78" t="str">
            <v>8971725491</v>
          </cell>
          <cell r="B78" t="str">
            <v>ELEMENT KIT; FU</v>
          </cell>
          <cell r="C78">
            <v>1478</v>
          </cell>
          <cell r="D78">
            <v>1714.4799999999998</v>
          </cell>
          <cell r="E78">
            <v>25.35</v>
          </cell>
          <cell r="F78">
            <v>1714.4799999999998</v>
          </cell>
        </row>
        <row r="79">
          <cell r="A79" t="str">
            <v>8970814443</v>
          </cell>
          <cell r="B79" t="e">
            <v>#N/A</v>
          </cell>
          <cell r="C79" t="e">
            <v>#N/A</v>
          </cell>
          <cell r="D79" t="e">
            <v>#N/A</v>
          </cell>
          <cell r="E79" t="e">
            <v>#N/A</v>
          </cell>
          <cell r="F79" t="e">
            <v>#N/A</v>
          </cell>
        </row>
        <row r="80">
          <cell r="A80" t="str">
            <v>8970627971</v>
          </cell>
          <cell r="B80" t="e">
            <v>#N/A</v>
          </cell>
          <cell r="C80" t="e">
            <v>#N/A</v>
          </cell>
          <cell r="D80" t="e">
            <v>#N/A</v>
          </cell>
          <cell r="E80" t="e">
            <v>#N/A</v>
          </cell>
          <cell r="F80" t="e">
            <v>#N/A</v>
          </cell>
        </row>
        <row r="81">
          <cell r="A81" t="str">
            <v>8970497081</v>
          </cell>
          <cell r="B81" t="str">
            <v>ELEMENT; OIL FI</v>
          </cell>
          <cell r="C81">
            <v>1512</v>
          </cell>
          <cell r="D81">
            <v>1753.9199999999998</v>
          </cell>
          <cell r="E81">
            <v>13.76</v>
          </cell>
          <cell r="F81">
            <v>1753.9199999999998</v>
          </cell>
        </row>
        <row r="82">
          <cell r="A82" t="str">
            <v>8943349060</v>
          </cell>
          <cell r="B82" t="str">
            <v>FILTER; AIR CLE</v>
          </cell>
          <cell r="C82">
            <v>3238</v>
          </cell>
          <cell r="D82">
            <v>3756.08</v>
          </cell>
          <cell r="E82">
            <v>20.55</v>
          </cell>
          <cell r="F82">
            <v>3756.08</v>
          </cell>
        </row>
        <row r="83">
          <cell r="A83" t="str">
            <v>5096250920</v>
          </cell>
          <cell r="B83" t="str">
            <v>SEAL; OIL REAR</v>
          </cell>
          <cell r="C83">
            <v>333</v>
          </cell>
          <cell r="D83">
            <v>386.28</v>
          </cell>
          <cell r="E83">
            <v>21.58</v>
          </cell>
          <cell r="F83">
            <v>386.28</v>
          </cell>
        </row>
        <row r="84">
          <cell r="A84" t="str">
            <v>2.5</v>
          </cell>
          <cell r="B84" t="e">
            <v>#N/A</v>
          </cell>
          <cell r="C84" t="e">
            <v>#N/A</v>
          </cell>
          <cell r="D84" t="e">
            <v>#N/A</v>
          </cell>
          <cell r="E84" t="e">
            <v>#N/A</v>
          </cell>
          <cell r="F84" t="e">
            <v>#N/A</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 S"/>
      <sheetName val="2 S"/>
      <sheetName val="1 S"/>
      <sheetName val="Mashinani"/>
      <sheetName val="Summary"/>
    </sheetNames>
    <sheetDataSet>
      <sheetData sheetId="0">
        <row r="23">
          <cell r="A23">
            <v>20</v>
          </cell>
        </row>
      </sheetData>
      <sheetData sheetId="1">
        <row r="19">
          <cell r="A19">
            <v>18</v>
          </cell>
        </row>
      </sheetData>
      <sheetData sheetId="2">
        <row r="5">
          <cell r="A5">
            <v>2</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info.kenya@isuzu.co.k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mailto:service.admin@associated-motors.com" TargetMode="External"/><Relationship Id="rId21" Type="http://schemas.openxmlformats.org/officeDocument/2006/relationships/hyperlink" Target="mailto:kipkosgei.shollei@isuzu.co.ke" TargetMode="External"/><Relationship Id="rId42" Type="http://schemas.openxmlformats.org/officeDocument/2006/relationships/hyperlink" Target="mailto:wanjohi.kangangi@isuzu.co.ke" TargetMode="External"/><Relationship Id="rId63" Type="http://schemas.openxmlformats.org/officeDocument/2006/relationships/hyperlink" Target="mailto:job.serem@isuzu.co.ke" TargetMode="External"/><Relationship Id="rId84" Type="http://schemas.openxmlformats.org/officeDocument/2006/relationships/hyperlink" Target="mailto:mvennah@associated-motors.com" TargetMode="External"/><Relationship Id="rId138" Type="http://schemas.openxmlformats.org/officeDocument/2006/relationships/hyperlink" Target="mailto:ikiluva@associated-motors.com" TargetMode="External"/><Relationship Id="rId159" Type="http://schemas.openxmlformats.org/officeDocument/2006/relationships/hyperlink" Target="mailto:mvennah@associated-motors.com" TargetMode="External"/><Relationship Id="rId170" Type="http://schemas.openxmlformats.org/officeDocument/2006/relationships/hyperlink" Target="mailto:elisha.kibichii@rmd.co.ke" TargetMode="External"/><Relationship Id="rId191" Type="http://schemas.openxmlformats.org/officeDocument/2006/relationships/hyperlink" Target="mailto:judith.nthambi@tmd.co.ke" TargetMode="External"/><Relationship Id="rId205" Type="http://schemas.openxmlformats.org/officeDocument/2006/relationships/hyperlink" Target="mailto:naomi.mbugua@tmd.co.ke" TargetMode="External"/><Relationship Id="rId226" Type="http://schemas.openxmlformats.org/officeDocument/2006/relationships/hyperlink" Target="mailto:belinda.wendy@tmd.co.ke" TargetMode="External"/><Relationship Id="rId107" Type="http://schemas.openxmlformats.org/officeDocument/2006/relationships/hyperlink" Target="mailto:mvennah@associated-motors.com" TargetMode="External"/><Relationship Id="rId11" Type="http://schemas.openxmlformats.org/officeDocument/2006/relationships/hyperlink" Target="mailto:rkamau@cfgktl.co.ke" TargetMode="External"/><Relationship Id="rId32" Type="http://schemas.openxmlformats.org/officeDocument/2006/relationships/hyperlink" Target="mailto:service@ryce.co.ke,workshop@ryce.co.ke,ida@ryce.co.ke,lucy.kivuva@ryce.co.ke" TargetMode="External"/><Relationship Id="rId53" Type="http://schemas.openxmlformats.org/officeDocument/2006/relationships/hyperlink" Target="mailto:kevin.ochieng@isuzu.co.ke" TargetMode="External"/><Relationship Id="rId74" Type="http://schemas.openxmlformats.org/officeDocument/2006/relationships/hyperlink" Target="mailto:catherine_mwera@mactanzania.com" TargetMode="External"/><Relationship Id="rId128" Type="http://schemas.openxmlformats.org/officeDocument/2006/relationships/hyperlink" Target="mailto:smadiang@associated-motors.com" TargetMode="External"/><Relationship Id="rId149" Type="http://schemas.openxmlformats.org/officeDocument/2006/relationships/hyperlink" Target="mailto:wanjohi.kangangi@isuzu.co.ke" TargetMode="External"/><Relationship Id="rId5" Type="http://schemas.openxmlformats.org/officeDocument/2006/relationships/hyperlink" Target="mailto:harry@cfg.co.ke" TargetMode="External"/><Relationship Id="rId95" Type="http://schemas.openxmlformats.org/officeDocument/2006/relationships/hyperlink" Target="mailto:mvennah@associated-motors.com" TargetMode="External"/><Relationship Id="rId160" Type="http://schemas.openxmlformats.org/officeDocument/2006/relationships/hyperlink" Target="mailto:mvennah@associated-motors.com" TargetMode="External"/><Relationship Id="rId181" Type="http://schemas.openxmlformats.org/officeDocument/2006/relationships/hyperlink" Target="mailto:wendy.seif@tmd.co.ke" TargetMode="External"/><Relationship Id="rId216" Type="http://schemas.openxmlformats.org/officeDocument/2006/relationships/hyperlink" Target="mailto:wendy.seif@tmd.co.ke" TargetMode="External"/><Relationship Id="rId237" Type="http://schemas.openxmlformats.org/officeDocument/2006/relationships/hyperlink" Target="mailto:naomi.mbugua@tmd.co.ke" TargetMode="External"/><Relationship Id="rId22" Type="http://schemas.openxmlformats.org/officeDocument/2006/relationships/hyperlink" Target="mailto:kipkosgei.shollei@isuzu.co.ke" TargetMode="External"/><Relationship Id="rId43" Type="http://schemas.openxmlformats.org/officeDocument/2006/relationships/hyperlink" Target="mailto:mathew.mwakavi@isuzu.co.ke" TargetMode="External"/><Relationship Id="rId64" Type="http://schemas.openxmlformats.org/officeDocument/2006/relationships/hyperlink" Target="mailto:sandra.njagi@isuzu.co.ke" TargetMode="External"/><Relationship Id="rId118" Type="http://schemas.openxmlformats.org/officeDocument/2006/relationships/hyperlink" Target="mailto:mvennah@associated-motors.com" TargetMode="External"/><Relationship Id="rId139" Type="http://schemas.openxmlformats.org/officeDocument/2006/relationships/hyperlink" Target="mailto:wojuka@associated-motors.com" TargetMode="External"/><Relationship Id="rId85" Type="http://schemas.openxmlformats.org/officeDocument/2006/relationships/hyperlink" Target="mailto:mvennah@associated-motors.com" TargetMode="External"/><Relationship Id="rId150" Type="http://schemas.openxmlformats.org/officeDocument/2006/relationships/hyperlink" Target="mailto:wanjohi.kangangi@isuzu.co.ke" TargetMode="External"/><Relationship Id="rId171" Type="http://schemas.openxmlformats.org/officeDocument/2006/relationships/hyperlink" Target="mailto:naomi.mbugua@tmd.co.ke" TargetMode="External"/><Relationship Id="rId192" Type="http://schemas.openxmlformats.org/officeDocument/2006/relationships/hyperlink" Target="mailto:njambi.kimiti@tmd.co.ke" TargetMode="External"/><Relationship Id="rId206" Type="http://schemas.openxmlformats.org/officeDocument/2006/relationships/hyperlink" Target="mailto:naomi.mbugua@tmd.co.ke" TargetMode="External"/><Relationship Id="rId227" Type="http://schemas.openxmlformats.org/officeDocument/2006/relationships/hyperlink" Target="mailto:Juliana.Tito@tmd.co.ke" TargetMode="External"/><Relationship Id="rId12" Type="http://schemas.openxmlformats.org/officeDocument/2006/relationships/hyperlink" Target="mailto:rkamau@cfgktl.co.ke" TargetMode="External"/><Relationship Id="rId33" Type="http://schemas.openxmlformats.org/officeDocument/2006/relationships/hyperlink" Target="mailto:dorcas@ryce.coke" TargetMode="External"/><Relationship Id="rId108" Type="http://schemas.openxmlformats.org/officeDocument/2006/relationships/hyperlink" Target="mailto:ikiluva@associated-motors.com" TargetMode="External"/><Relationship Id="rId129" Type="http://schemas.openxmlformats.org/officeDocument/2006/relationships/hyperlink" Target="mailto:asm.mru@associated-motors.com" TargetMode="External"/><Relationship Id="rId54" Type="http://schemas.openxmlformats.org/officeDocument/2006/relationships/hyperlink" Target="mailto:nicholas.kirui@isuzu.co.ke" TargetMode="External"/><Relationship Id="rId75" Type="http://schemas.openxmlformats.org/officeDocument/2006/relationships/hyperlink" Target="mailto:kevin.ochieng@isuzu.co.ke" TargetMode="External"/><Relationship Id="rId96" Type="http://schemas.openxmlformats.org/officeDocument/2006/relationships/hyperlink" Target="mailto:ikiluva@associated-motors.com" TargetMode="External"/><Relationship Id="rId140" Type="http://schemas.openxmlformats.org/officeDocument/2006/relationships/hyperlink" Target="mailto:wanjohi.kangangi@isuzu.co.ke" TargetMode="External"/><Relationship Id="rId161" Type="http://schemas.openxmlformats.org/officeDocument/2006/relationships/hyperlink" Target="mailto:mvennah@associated-motors.com" TargetMode="External"/><Relationship Id="rId182" Type="http://schemas.openxmlformats.org/officeDocument/2006/relationships/hyperlink" Target="mailto:wendy.seif@tmd.co.ke" TargetMode="External"/><Relationship Id="rId217" Type="http://schemas.openxmlformats.org/officeDocument/2006/relationships/hyperlink" Target="mailto:nicholus.munywoki@tmd.co.ke" TargetMode="External"/><Relationship Id="rId6" Type="http://schemas.openxmlformats.org/officeDocument/2006/relationships/hyperlink" Target="mailto:harry@cfg.co.ke" TargetMode="External"/><Relationship Id="rId238" Type="http://schemas.openxmlformats.org/officeDocument/2006/relationships/hyperlink" Target="mailto:elisha.kibichii@rmd.co.ke" TargetMode="External"/><Relationship Id="rId23" Type="http://schemas.openxmlformats.org/officeDocument/2006/relationships/hyperlink" Target="mailto:robert.itunyo@isuzu.co.ke" TargetMode="External"/><Relationship Id="rId119" Type="http://schemas.openxmlformats.org/officeDocument/2006/relationships/hyperlink" Target="mailto:mvennah@associated-motors.com" TargetMode="External"/><Relationship Id="rId44" Type="http://schemas.openxmlformats.org/officeDocument/2006/relationships/hyperlink" Target="mailto:sandra.njagi@isuzu.co.ke" TargetMode="External"/><Relationship Id="rId65" Type="http://schemas.openxmlformats.org/officeDocument/2006/relationships/hyperlink" Target="mailto:purity.mbuthi@isuzu.co.ke" TargetMode="External"/><Relationship Id="rId86" Type="http://schemas.openxmlformats.org/officeDocument/2006/relationships/hyperlink" Target="mailto:loise.njeri@isuzu.co.ke" TargetMode="External"/><Relationship Id="rId130" Type="http://schemas.openxmlformats.org/officeDocument/2006/relationships/hyperlink" Target="mailto:loise.njeri@isuzu.co.ke" TargetMode="External"/><Relationship Id="rId151" Type="http://schemas.openxmlformats.org/officeDocument/2006/relationships/hyperlink" Target="mailto:wanjohi.kangangi@isuzu.co.ke" TargetMode="External"/><Relationship Id="rId172" Type="http://schemas.openxmlformats.org/officeDocument/2006/relationships/hyperlink" Target="mailto:naomi.mbugua@tmd.co.ke" TargetMode="External"/><Relationship Id="rId193" Type="http://schemas.openxmlformats.org/officeDocument/2006/relationships/hyperlink" Target="mailto:info.athiriver@tmd.co.ke" TargetMode="External"/><Relationship Id="rId207" Type="http://schemas.openxmlformats.org/officeDocument/2006/relationships/hyperlink" Target="mailto:elisha.kibichii@rmd.co.ke" TargetMode="External"/><Relationship Id="rId228" Type="http://schemas.openxmlformats.org/officeDocument/2006/relationships/hyperlink" Target="mailto:njambi.kimiti@tmd.co.ke" TargetMode="External"/><Relationship Id="rId13" Type="http://schemas.openxmlformats.org/officeDocument/2006/relationships/hyperlink" Target="mailto:rkamau@cfgktl.co.ke" TargetMode="External"/><Relationship Id="rId109" Type="http://schemas.openxmlformats.org/officeDocument/2006/relationships/hyperlink" Target="mailto:wanjohi.kangangi@isuzu.co.ke" TargetMode="External"/><Relationship Id="rId34" Type="http://schemas.openxmlformats.org/officeDocument/2006/relationships/hyperlink" Target="mailto:dorcas@ryce.coke" TargetMode="External"/><Relationship Id="rId55" Type="http://schemas.openxmlformats.org/officeDocument/2006/relationships/hyperlink" Target="mailto:sandra.njagi@isuzu.co.ke" TargetMode="External"/><Relationship Id="rId76" Type="http://schemas.openxmlformats.org/officeDocument/2006/relationships/hyperlink" Target="mailto:mahmoud_mahmoud@mactanzania.com" TargetMode="External"/><Relationship Id="rId97" Type="http://schemas.openxmlformats.org/officeDocument/2006/relationships/hyperlink" Target="mailto:ikiluva@associated-motors.com" TargetMode="External"/><Relationship Id="rId120" Type="http://schemas.openxmlformats.org/officeDocument/2006/relationships/hyperlink" Target="mailto:julius.mwangi@isuzu.co.ke" TargetMode="External"/><Relationship Id="rId141" Type="http://schemas.openxmlformats.org/officeDocument/2006/relationships/hyperlink" Target="mailto:ikiluva@associated-motors.com" TargetMode="External"/><Relationship Id="rId7" Type="http://schemas.openxmlformats.org/officeDocument/2006/relationships/hyperlink" Target="mailto:harry@cfg.co.ke" TargetMode="External"/><Relationship Id="rId162" Type="http://schemas.openxmlformats.org/officeDocument/2006/relationships/hyperlink" Target="mailto:service.admin@associated-motors.com" TargetMode="External"/><Relationship Id="rId183" Type="http://schemas.openxmlformats.org/officeDocument/2006/relationships/hyperlink" Target="mailto:wendy.seif@tmd.co.ke" TargetMode="External"/><Relationship Id="rId218" Type="http://schemas.openxmlformats.org/officeDocument/2006/relationships/hyperlink" Target="mailto:nicholus.munywoki@tmd.co.ke" TargetMode="External"/><Relationship Id="rId239" Type="http://schemas.openxmlformats.org/officeDocument/2006/relationships/hyperlink" Target="mailto:wendy.seif@tmd.co.ke" TargetMode="External"/><Relationship Id="rId24" Type="http://schemas.openxmlformats.org/officeDocument/2006/relationships/hyperlink" Target="mailto:samuel.nyoro@isuzu.co.ke" TargetMode="External"/><Relationship Id="rId45" Type="http://schemas.openxmlformats.org/officeDocument/2006/relationships/hyperlink" Target="mailto:anrup_chatterjee@mactanzania.com" TargetMode="External"/><Relationship Id="rId66" Type="http://schemas.openxmlformats.org/officeDocument/2006/relationships/hyperlink" Target="tel:710224849" TargetMode="External"/><Relationship Id="rId87" Type="http://schemas.openxmlformats.org/officeDocument/2006/relationships/hyperlink" Target="mailto:loise.njeri@isuzu.co.ke" TargetMode="External"/><Relationship Id="rId110" Type="http://schemas.openxmlformats.org/officeDocument/2006/relationships/hyperlink" Target="mailto:mvennah@associated-motors.com" TargetMode="External"/><Relationship Id="rId131" Type="http://schemas.openxmlformats.org/officeDocument/2006/relationships/hyperlink" Target="mailto:smadiang@associated-motors.com" TargetMode="External"/><Relationship Id="rId152" Type="http://schemas.openxmlformats.org/officeDocument/2006/relationships/hyperlink" Target="mailto:wanjohi.kangangi@isuzu.co.ke" TargetMode="External"/><Relationship Id="rId173" Type="http://schemas.openxmlformats.org/officeDocument/2006/relationships/hyperlink" Target="mailto:naomi.mbugua@tmd.co.ke" TargetMode="External"/><Relationship Id="rId194" Type="http://schemas.openxmlformats.org/officeDocument/2006/relationships/hyperlink" Target="mailto:belinda.wendy@tmd.co.ke" TargetMode="External"/><Relationship Id="rId208" Type="http://schemas.openxmlformats.org/officeDocument/2006/relationships/hyperlink" Target="mailto:elisha.kibichii@rmd.co.ke" TargetMode="External"/><Relationship Id="rId229" Type="http://schemas.openxmlformats.org/officeDocument/2006/relationships/hyperlink" Target="mailto:Faith.Mwende@tmd.co.ke" TargetMode="External"/><Relationship Id="rId240" Type="http://schemas.openxmlformats.org/officeDocument/2006/relationships/hyperlink" Target="mailto:nicholus.munywoki@tmd.co.ke" TargetMode="External"/><Relationship Id="rId14" Type="http://schemas.openxmlformats.org/officeDocument/2006/relationships/hyperlink" Target="mailto:rkamau@cfgktl.co.ke" TargetMode="External"/><Relationship Id="rId35" Type="http://schemas.openxmlformats.org/officeDocument/2006/relationships/hyperlink" Target="mailto:dorcas@ryce.coke" TargetMode="External"/><Relationship Id="rId56" Type="http://schemas.openxmlformats.org/officeDocument/2006/relationships/hyperlink" Target="mailto:wanjohi.kangangi@isuzu.co.ke" TargetMode="External"/><Relationship Id="rId77" Type="http://schemas.openxmlformats.org/officeDocument/2006/relationships/hyperlink" Target="mailto:anrup_chatterjee@mactanzania.com" TargetMode="External"/><Relationship Id="rId100" Type="http://schemas.openxmlformats.org/officeDocument/2006/relationships/hyperlink" Target="mailto:wanjohi.kangangi@isuzu.co.ke" TargetMode="External"/><Relationship Id="rId8" Type="http://schemas.openxmlformats.org/officeDocument/2006/relationships/hyperlink" Target="mailto:rkamau@cfgktl.co.ke" TargetMode="External"/><Relationship Id="rId98" Type="http://schemas.openxmlformats.org/officeDocument/2006/relationships/hyperlink" Target="mailto:ikiluva@associated-motors.com" TargetMode="External"/><Relationship Id="rId121" Type="http://schemas.openxmlformats.org/officeDocument/2006/relationships/hyperlink" Target="mailto:service.admin@associated-motors.com" TargetMode="External"/><Relationship Id="rId142" Type="http://schemas.openxmlformats.org/officeDocument/2006/relationships/hyperlink" Target="mailto:ikiluva@associated-motors.com" TargetMode="External"/><Relationship Id="rId163" Type="http://schemas.openxmlformats.org/officeDocument/2006/relationships/hyperlink" Target="mailto:service.admin@associated-motors.com" TargetMode="External"/><Relationship Id="rId184" Type="http://schemas.openxmlformats.org/officeDocument/2006/relationships/hyperlink" Target="mailto:wendy.seif@tmd.co.ke" TargetMode="External"/><Relationship Id="rId219" Type="http://schemas.openxmlformats.org/officeDocument/2006/relationships/hyperlink" Target="mailto:nicholus.munywoki@tmd.co.ke" TargetMode="External"/><Relationship Id="rId230" Type="http://schemas.openxmlformats.org/officeDocument/2006/relationships/hyperlink" Target="mailto:patrick.mwati@tmd.co.ke" TargetMode="External"/><Relationship Id="rId25" Type="http://schemas.openxmlformats.org/officeDocument/2006/relationships/hyperlink" Target="mailto:samuel.nyoro@isuzu.co.ke" TargetMode="External"/><Relationship Id="rId46" Type="http://schemas.openxmlformats.org/officeDocument/2006/relationships/hyperlink" Target="mailto:brian.muola@isuzu.co.ke,rose.mombo@isuzu.co.ke,kipkosgei.shollei@isuzu.co.ke" TargetMode="External"/><Relationship Id="rId67" Type="http://schemas.openxmlformats.org/officeDocument/2006/relationships/hyperlink" Target="mailto:robert.itunyo@isuzu.co.ke" TargetMode="External"/><Relationship Id="rId88" Type="http://schemas.openxmlformats.org/officeDocument/2006/relationships/hyperlink" Target="mailto:loise.njeri@isuzu.co.ke" TargetMode="External"/><Relationship Id="rId111" Type="http://schemas.openxmlformats.org/officeDocument/2006/relationships/hyperlink" Target="mailto:julius.mwangi@isuzu.co.ke" TargetMode="External"/><Relationship Id="rId132" Type="http://schemas.openxmlformats.org/officeDocument/2006/relationships/hyperlink" Target="mailto:loise.njeri@isuzu.co.ke" TargetMode="External"/><Relationship Id="rId153" Type="http://schemas.openxmlformats.org/officeDocument/2006/relationships/hyperlink" Target="mailto:julius.mwangi@isuzu.co.ke" TargetMode="External"/><Relationship Id="rId174" Type="http://schemas.openxmlformats.org/officeDocument/2006/relationships/hyperlink" Target="mailto:naomi.mbugua@tmd.co.ke" TargetMode="External"/><Relationship Id="rId195" Type="http://schemas.openxmlformats.org/officeDocument/2006/relationships/hyperlink" Target="mailto:Juliana.Tito@tmd.co.ke" TargetMode="External"/><Relationship Id="rId209" Type="http://schemas.openxmlformats.org/officeDocument/2006/relationships/hyperlink" Target="mailto:elisha.kibichii@rmd.co.ke" TargetMode="External"/><Relationship Id="rId220" Type="http://schemas.openxmlformats.org/officeDocument/2006/relationships/hyperlink" Target="mailto:nicholus.munywoki@tmd.co.ke" TargetMode="External"/><Relationship Id="rId241" Type="http://schemas.openxmlformats.org/officeDocument/2006/relationships/hyperlink" Target="mailto:catherine.muthui@isuzu.co.ke" TargetMode="External"/><Relationship Id="rId15" Type="http://schemas.openxmlformats.org/officeDocument/2006/relationships/hyperlink" Target="mailto:rkamau@cfgktl.co.ke" TargetMode="External"/><Relationship Id="rId36" Type="http://schemas.openxmlformats.org/officeDocument/2006/relationships/hyperlink" Target="mailto:dorcas@ryce.coke" TargetMode="External"/><Relationship Id="rId57" Type="http://schemas.openxmlformats.org/officeDocument/2006/relationships/hyperlink" Target="mailto:sandra.njagi@isuzu.co.ke" TargetMode="External"/><Relationship Id="rId106" Type="http://schemas.openxmlformats.org/officeDocument/2006/relationships/hyperlink" Target="mailto:wanjohi.kangangi@isuzu.co.ke" TargetMode="External"/><Relationship Id="rId127" Type="http://schemas.openxmlformats.org/officeDocument/2006/relationships/hyperlink" Target="mailto:loise.njeri@isuzu.co.ke" TargetMode="External"/><Relationship Id="rId10" Type="http://schemas.openxmlformats.org/officeDocument/2006/relationships/hyperlink" Target="mailto:rkamau@cfgktl.co.ke" TargetMode="External"/><Relationship Id="rId31" Type="http://schemas.openxmlformats.org/officeDocument/2006/relationships/hyperlink" Target="mailto:kanti@ibsaghani.com" TargetMode="External"/><Relationship Id="rId52" Type="http://schemas.openxmlformats.org/officeDocument/2006/relationships/hyperlink" Target="mailto:kevin.ochieng@isuzu.co.ke" TargetMode="External"/><Relationship Id="rId73" Type="http://schemas.openxmlformats.org/officeDocument/2006/relationships/hyperlink" Target="mailto:anrup_chatterjee@mactanzania.com" TargetMode="External"/><Relationship Id="rId78" Type="http://schemas.openxmlformats.org/officeDocument/2006/relationships/hyperlink" Target="mailto:kevin.ochieng@isuzu.co.ke" TargetMode="External"/><Relationship Id="rId94" Type="http://schemas.openxmlformats.org/officeDocument/2006/relationships/hyperlink" Target="mailto:wanjohi.kangangi@isuzu.co.ke" TargetMode="External"/><Relationship Id="rId99" Type="http://schemas.openxmlformats.org/officeDocument/2006/relationships/hyperlink" Target="mailto:wanjohi.kangangi@isuzu.co.ke" TargetMode="External"/><Relationship Id="rId101" Type="http://schemas.openxmlformats.org/officeDocument/2006/relationships/hyperlink" Target="mailto:wanjohi.kangangi@isuzu.co.ke" TargetMode="External"/><Relationship Id="rId122" Type="http://schemas.openxmlformats.org/officeDocument/2006/relationships/hyperlink" Target="mailto:mvennah@associated-motors.com" TargetMode="External"/><Relationship Id="rId143" Type="http://schemas.openxmlformats.org/officeDocument/2006/relationships/hyperlink" Target="mailto:ikiluva@associated-motors.com" TargetMode="External"/><Relationship Id="rId148" Type="http://schemas.openxmlformats.org/officeDocument/2006/relationships/hyperlink" Target="mailto:wojuka@associated-motors.com" TargetMode="External"/><Relationship Id="rId164" Type="http://schemas.openxmlformats.org/officeDocument/2006/relationships/hyperlink" Target="mailto:service.admin@associated-motors.com" TargetMode="External"/><Relationship Id="rId169" Type="http://schemas.openxmlformats.org/officeDocument/2006/relationships/hyperlink" Target="mailto:naomi.mbugua@tmd.co.ke" TargetMode="External"/><Relationship Id="rId185" Type="http://schemas.openxmlformats.org/officeDocument/2006/relationships/hyperlink" Target="mailto:nicholus.munywoki@tmd.co.ke" TargetMode="External"/><Relationship Id="rId4" Type="http://schemas.openxmlformats.org/officeDocument/2006/relationships/hyperlink" Target="mailto:mvennah@associated-motors.com" TargetMode="External"/><Relationship Id="rId9" Type="http://schemas.openxmlformats.org/officeDocument/2006/relationships/hyperlink" Target="mailto:rkamau@cfgktl.co.ke" TargetMode="External"/><Relationship Id="rId180" Type="http://schemas.openxmlformats.org/officeDocument/2006/relationships/hyperlink" Target="mailto:nicholus.munywoki@tmd.co.ke" TargetMode="External"/><Relationship Id="rId210" Type="http://schemas.openxmlformats.org/officeDocument/2006/relationships/hyperlink" Target="mailto:elisha.kibichii@rmd.co.ke" TargetMode="External"/><Relationship Id="rId215" Type="http://schemas.openxmlformats.org/officeDocument/2006/relationships/hyperlink" Target="mailto:wendy.seif@tmd.co.ke" TargetMode="External"/><Relationship Id="rId236" Type="http://schemas.openxmlformats.org/officeDocument/2006/relationships/hyperlink" Target="mailto:nicholus.munywoki@tmd.co.ke" TargetMode="External"/><Relationship Id="rId26" Type="http://schemas.openxmlformats.org/officeDocument/2006/relationships/hyperlink" Target="mailto:samson.karanja@isuzu.co.ke" TargetMode="External"/><Relationship Id="rId231" Type="http://schemas.openxmlformats.org/officeDocument/2006/relationships/hyperlink" Target="mailto:miriam.wambugo@tmd.co.ke" TargetMode="External"/><Relationship Id="rId47" Type="http://schemas.openxmlformats.org/officeDocument/2006/relationships/hyperlink" Target="mailto:catherine.muthui@isuzu.co.ke" TargetMode="External"/><Relationship Id="rId68" Type="http://schemas.openxmlformats.org/officeDocument/2006/relationships/hyperlink" Target="mailto:Patrick.wanjohi@isuzu.co.ke" TargetMode="External"/><Relationship Id="rId89" Type="http://schemas.openxmlformats.org/officeDocument/2006/relationships/hyperlink" Target="mailto:smadiang@associated-motors.com" TargetMode="External"/><Relationship Id="rId112" Type="http://schemas.openxmlformats.org/officeDocument/2006/relationships/hyperlink" Target="mailto:service.admin@associated-motors.com" TargetMode="External"/><Relationship Id="rId133" Type="http://schemas.openxmlformats.org/officeDocument/2006/relationships/hyperlink" Target="mailto:smadiang@associated-motors.com" TargetMode="External"/><Relationship Id="rId154" Type="http://schemas.openxmlformats.org/officeDocument/2006/relationships/hyperlink" Target="mailto:mvennah@associated-motors.com" TargetMode="External"/><Relationship Id="rId175" Type="http://schemas.openxmlformats.org/officeDocument/2006/relationships/hyperlink" Target="mailto:elisha.kibichii@rmd.co.ke" TargetMode="External"/><Relationship Id="rId196" Type="http://schemas.openxmlformats.org/officeDocument/2006/relationships/hyperlink" Target="mailto:njambi.kimiti@tmd.co.ke" TargetMode="External"/><Relationship Id="rId200" Type="http://schemas.openxmlformats.org/officeDocument/2006/relationships/hyperlink" Target="mailto:info.ruaka@tmd.co.ke" TargetMode="External"/><Relationship Id="rId16" Type="http://schemas.openxmlformats.org/officeDocument/2006/relationships/hyperlink" Target="mailto:kevin@cfg.co.ke" TargetMode="External"/><Relationship Id="rId221" Type="http://schemas.openxmlformats.org/officeDocument/2006/relationships/hyperlink" Target="mailto:info.athiriver@tmd.co.ke" TargetMode="External"/><Relationship Id="rId242" Type="http://schemas.openxmlformats.org/officeDocument/2006/relationships/hyperlink" Target="tel:724121198" TargetMode="External"/><Relationship Id="rId37" Type="http://schemas.openxmlformats.org/officeDocument/2006/relationships/hyperlink" Target="mailto:dancan.muhindi@isuzu.co.ke" TargetMode="External"/><Relationship Id="rId58" Type="http://schemas.openxmlformats.org/officeDocument/2006/relationships/hyperlink" Target="mailto:jascinta.magero@isuzu.co.ke" TargetMode="External"/><Relationship Id="rId79" Type="http://schemas.openxmlformats.org/officeDocument/2006/relationships/hyperlink" Target="mailto:smadiang@associated-motors.com" TargetMode="External"/><Relationship Id="rId102" Type="http://schemas.openxmlformats.org/officeDocument/2006/relationships/hyperlink" Target="mailto:mvennah@associated-motors.com" TargetMode="External"/><Relationship Id="rId123" Type="http://schemas.openxmlformats.org/officeDocument/2006/relationships/hyperlink" Target="mailto:asm.nbo@associated-motors.com" TargetMode="External"/><Relationship Id="rId144" Type="http://schemas.openxmlformats.org/officeDocument/2006/relationships/hyperlink" Target="mailto:ikiluva@associated-motors.com" TargetMode="External"/><Relationship Id="rId90" Type="http://schemas.openxmlformats.org/officeDocument/2006/relationships/hyperlink" Target="mailto:smadiang@associated-motors.com" TargetMode="External"/><Relationship Id="rId165" Type="http://schemas.openxmlformats.org/officeDocument/2006/relationships/hyperlink" Target="mailto:julius.mwangi@isuzu.co.ke" TargetMode="External"/><Relationship Id="rId186" Type="http://schemas.openxmlformats.org/officeDocument/2006/relationships/hyperlink" Target="mailto:nicholus.munywoki@tmd.co.ke" TargetMode="External"/><Relationship Id="rId211" Type="http://schemas.openxmlformats.org/officeDocument/2006/relationships/hyperlink" Target="mailto:wendy.seif@tmd.co.ke" TargetMode="External"/><Relationship Id="rId232" Type="http://schemas.openxmlformats.org/officeDocument/2006/relationships/hyperlink" Target="mailto:info.ruaka@tmd.co.ke" TargetMode="External"/><Relationship Id="rId27" Type="http://schemas.openxmlformats.org/officeDocument/2006/relationships/hyperlink" Target="mailto:ruth.mugugu@isuzu.co.ke" TargetMode="External"/><Relationship Id="rId48" Type="http://schemas.openxmlformats.org/officeDocument/2006/relationships/hyperlink" Target="mailto:catherine.muthui@isuzu.co.ke" TargetMode="External"/><Relationship Id="rId69" Type="http://schemas.openxmlformats.org/officeDocument/2006/relationships/hyperlink" Target="mailto:catherine_mwera@mactanzania.com" TargetMode="External"/><Relationship Id="rId113" Type="http://schemas.openxmlformats.org/officeDocument/2006/relationships/hyperlink" Target="mailto:mvennah@associated-motors.com" TargetMode="External"/><Relationship Id="rId134" Type="http://schemas.openxmlformats.org/officeDocument/2006/relationships/hyperlink" Target="mailto:parts.mombasa@associated-motors.com" TargetMode="External"/><Relationship Id="rId80" Type="http://schemas.openxmlformats.org/officeDocument/2006/relationships/hyperlink" Target="mailto:mvennah@associated-motors.com" TargetMode="External"/><Relationship Id="rId155" Type="http://schemas.openxmlformats.org/officeDocument/2006/relationships/hyperlink" Target="mailto:service.admin@associated-motors.com" TargetMode="External"/><Relationship Id="rId176" Type="http://schemas.openxmlformats.org/officeDocument/2006/relationships/hyperlink" Target="mailto:elisha.kibichii@rmd.co.ke" TargetMode="External"/><Relationship Id="rId197" Type="http://schemas.openxmlformats.org/officeDocument/2006/relationships/hyperlink" Target="mailto:Faith.Mwende@tmd.co.ke" TargetMode="External"/><Relationship Id="rId201" Type="http://schemas.openxmlformats.org/officeDocument/2006/relationships/hyperlink" Target="mailto:naomi.mbugua@tmd.co.ke" TargetMode="External"/><Relationship Id="rId222" Type="http://schemas.openxmlformats.org/officeDocument/2006/relationships/hyperlink" Target="mailto:teresiah.njambi@tmd.co.ke" TargetMode="External"/><Relationship Id="rId243" Type="http://schemas.openxmlformats.org/officeDocument/2006/relationships/hyperlink" Target="mailto:sandra.njagi@isuzu.co.ke" TargetMode="External"/><Relationship Id="rId17" Type="http://schemas.openxmlformats.org/officeDocument/2006/relationships/hyperlink" Target="mailto:kevin@cfg.co.ke" TargetMode="External"/><Relationship Id="rId38" Type="http://schemas.openxmlformats.org/officeDocument/2006/relationships/hyperlink" Target="mailto:samson.karanja@isuzu.co.ke" TargetMode="External"/><Relationship Id="rId59" Type="http://schemas.openxmlformats.org/officeDocument/2006/relationships/hyperlink" Target="mailto:Jascinta.magero@isuzu.co.ke,keraba.dhokare@isuzu.co.ke" TargetMode="External"/><Relationship Id="rId103" Type="http://schemas.openxmlformats.org/officeDocument/2006/relationships/hyperlink" Target="mailto:mvennah@associated-motors.com" TargetMode="External"/><Relationship Id="rId124" Type="http://schemas.openxmlformats.org/officeDocument/2006/relationships/hyperlink" Target="mailto:smadiang@associated-motors.com" TargetMode="External"/><Relationship Id="rId70" Type="http://schemas.openxmlformats.org/officeDocument/2006/relationships/hyperlink" Target="mailto:kevin.ochieng@isuzu.co.ke" TargetMode="External"/><Relationship Id="rId91" Type="http://schemas.openxmlformats.org/officeDocument/2006/relationships/hyperlink" Target="mailto:mvennah@associated-motors.com" TargetMode="External"/><Relationship Id="rId145" Type="http://schemas.openxmlformats.org/officeDocument/2006/relationships/hyperlink" Target="mailto:wojuka@associated-motors.com" TargetMode="External"/><Relationship Id="rId166" Type="http://schemas.openxmlformats.org/officeDocument/2006/relationships/hyperlink" Target="mailto:mvennah@associated-motors.com" TargetMode="External"/><Relationship Id="rId187" Type="http://schemas.openxmlformats.org/officeDocument/2006/relationships/hyperlink" Target="mailto:nicholus.munywoki@tmd.co.ke" TargetMode="External"/><Relationship Id="rId1" Type="http://schemas.openxmlformats.org/officeDocument/2006/relationships/hyperlink" Target="mailto:robert.itunyo@isuzu.co.ke" TargetMode="External"/><Relationship Id="rId212" Type="http://schemas.openxmlformats.org/officeDocument/2006/relationships/hyperlink" Target="mailto:nicholus.munywoki@tmd.co.ke" TargetMode="External"/><Relationship Id="rId233" Type="http://schemas.openxmlformats.org/officeDocument/2006/relationships/hyperlink" Target="mailto:naomi.mbugua@tmd.co.ke" TargetMode="External"/><Relationship Id="rId28" Type="http://schemas.openxmlformats.org/officeDocument/2006/relationships/hyperlink" Target="mailto:rkamau@cfgktl.co.ke" TargetMode="External"/><Relationship Id="rId49" Type="http://schemas.openxmlformats.org/officeDocument/2006/relationships/hyperlink" Target="mailto:sandra.njagi@isuzu.co.ke" TargetMode="External"/><Relationship Id="rId114" Type="http://schemas.openxmlformats.org/officeDocument/2006/relationships/hyperlink" Target="mailto:julius.mwangi@isuzu.co.ke" TargetMode="External"/><Relationship Id="rId60" Type="http://schemas.openxmlformats.org/officeDocument/2006/relationships/hyperlink" Target="mailto:zacharia.karenge@isuzu.co.ke" TargetMode="External"/><Relationship Id="rId81" Type="http://schemas.openxmlformats.org/officeDocument/2006/relationships/hyperlink" Target="mailto:loise.njeri@isuzu.co.ke" TargetMode="External"/><Relationship Id="rId135" Type="http://schemas.openxmlformats.org/officeDocument/2006/relationships/hyperlink" Target="mailto:asm.chuka@associated-motors.com" TargetMode="External"/><Relationship Id="rId156" Type="http://schemas.openxmlformats.org/officeDocument/2006/relationships/hyperlink" Target="mailto:julius.mwangi@isuzu.co.ke" TargetMode="External"/><Relationship Id="rId177" Type="http://schemas.openxmlformats.org/officeDocument/2006/relationships/hyperlink" Target="mailto:elisha.kibichii@rmd.co.ke" TargetMode="External"/><Relationship Id="rId198" Type="http://schemas.openxmlformats.org/officeDocument/2006/relationships/hyperlink" Target="mailto:patrick.mwati@tmd.co.ke" TargetMode="External"/><Relationship Id="rId202" Type="http://schemas.openxmlformats.org/officeDocument/2006/relationships/hyperlink" Target="mailto:elisha.kibichii@rmd.co.ke" TargetMode="External"/><Relationship Id="rId223" Type="http://schemas.openxmlformats.org/officeDocument/2006/relationships/hyperlink" Target="mailto:judith.nthambi@tmd.co.ke" TargetMode="External"/><Relationship Id="rId244" Type="http://schemas.openxmlformats.org/officeDocument/2006/relationships/printerSettings" Target="../printerSettings/printerSettings6.bin"/><Relationship Id="rId18" Type="http://schemas.openxmlformats.org/officeDocument/2006/relationships/hyperlink" Target="mailto:kevin@cfg.co.ke" TargetMode="External"/><Relationship Id="rId39" Type="http://schemas.openxmlformats.org/officeDocument/2006/relationships/hyperlink" Target="mailto:kevin.ochieng@isuzu.co.ke" TargetMode="External"/><Relationship Id="rId50" Type="http://schemas.openxmlformats.org/officeDocument/2006/relationships/hyperlink" Target="mailto:mahmoud_mahmoud@mactanzania.com" TargetMode="External"/><Relationship Id="rId104" Type="http://schemas.openxmlformats.org/officeDocument/2006/relationships/hyperlink" Target="mailto:mvennah@associated-motors.com" TargetMode="External"/><Relationship Id="rId125" Type="http://schemas.openxmlformats.org/officeDocument/2006/relationships/hyperlink" Target="mailto:loise.njeri@isuzu.co.ke" TargetMode="External"/><Relationship Id="rId146" Type="http://schemas.openxmlformats.org/officeDocument/2006/relationships/hyperlink" Target="mailto:wojuka@associated-motors.com" TargetMode="External"/><Relationship Id="rId167" Type="http://schemas.openxmlformats.org/officeDocument/2006/relationships/hyperlink" Target="mailto:service.admin@associated-motors.com" TargetMode="External"/><Relationship Id="rId188" Type="http://schemas.openxmlformats.org/officeDocument/2006/relationships/hyperlink" Target="mailto:nicholus.munywoki@tmd.co.ke" TargetMode="External"/><Relationship Id="rId71" Type="http://schemas.openxmlformats.org/officeDocument/2006/relationships/hyperlink" Target="mailto:kevin.ochieng@isuzu.co.ke" TargetMode="External"/><Relationship Id="rId92" Type="http://schemas.openxmlformats.org/officeDocument/2006/relationships/hyperlink" Target="mailto:loise.njeri@isuzu.co.ke" TargetMode="External"/><Relationship Id="rId213" Type="http://schemas.openxmlformats.org/officeDocument/2006/relationships/hyperlink" Target="mailto:wendy.seif@tmd.co.ke" TargetMode="External"/><Relationship Id="rId234" Type="http://schemas.openxmlformats.org/officeDocument/2006/relationships/hyperlink" Target="mailto:elisha.kibichii@rmd.co.ke" TargetMode="External"/><Relationship Id="rId2" Type="http://schemas.openxmlformats.org/officeDocument/2006/relationships/hyperlink" Target="mailto:acmglkisii@gmail.com,info@acmgl.com,zubeyrkhan@outlook.com" TargetMode="External"/><Relationship Id="rId29" Type="http://schemas.openxmlformats.org/officeDocument/2006/relationships/hyperlink" Target="mailto:mbuthiamoses@ymail.com" TargetMode="External"/><Relationship Id="rId40" Type="http://schemas.openxmlformats.org/officeDocument/2006/relationships/hyperlink" Target="mailto:kevin.ochieng@isuzu.co.ke" TargetMode="External"/><Relationship Id="rId115" Type="http://schemas.openxmlformats.org/officeDocument/2006/relationships/hyperlink" Target="mailto:julius.mwangi@isuzu.co.ke" TargetMode="External"/><Relationship Id="rId136" Type="http://schemas.openxmlformats.org/officeDocument/2006/relationships/hyperlink" Target="mailto:loise.njeri@isuzu.co.ke" TargetMode="External"/><Relationship Id="rId157" Type="http://schemas.openxmlformats.org/officeDocument/2006/relationships/hyperlink" Target="mailto:julius.mwangi@isuzu.co.ke" TargetMode="External"/><Relationship Id="rId178" Type="http://schemas.openxmlformats.org/officeDocument/2006/relationships/hyperlink" Target="mailto:elisha.kibichii@rmd.co.ke" TargetMode="External"/><Relationship Id="rId61" Type="http://schemas.openxmlformats.org/officeDocument/2006/relationships/hyperlink" Target="mailto:zacharia.karenge@isuzu.co.ke" TargetMode="External"/><Relationship Id="rId82" Type="http://schemas.openxmlformats.org/officeDocument/2006/relationships/hyperlink" Target="mailto:smadiang@associated-motors.com" TargetMode="External"/><Relationship Id="rId199" Type="http://schemas.openxmlformats.org/officeDocument/2006/relationships/hyperlink" Target="mailto:miriam.wambugo@tmd.co.ke" TargetMode="External"/><Relationship Id="rId203" Type="http://schemas.openxmlformats.org/officeDocument/2006/relationships/hyperlink" Target="mailto:naomi.mbugua@tmd.co.ke" TargetMode="External"/><Relationship Id="rId19" Type="http://schemas.openxmlformats.org/officeDocument/2006/relationships/hyperlink" Target="mailto:kevin@cfg.co.ke" TargetMode="External"/><Relationship Id="rId224" Type="http://schemas.openxmlformats.org/officeDocument/2006/relationships/hyperlink" Target="mailto:njambi.kimiti@tmd.co.ke" TargetMode="External"/><Relationship Id="rId30" Type="http://schemas.openxmlformats.org/officeDocument/2006/relationships/hyperlink" Target="mailto:mbuthiamoses@ymail.com" TargetMode="External"/><Relationship Id="rId105" Type="http://schemas.openxmlformats.org/officeDocument/2006/relationships/hyperlink" Target="mailto:ikiluva@associated-motors.com" TargetMode="External"/><Relationship Id="rId126" Type="http://schemas.openxmlformats.org/officeDocument/2006/relationships/hyperlink" Target="mailto:asm.eld@associated-motors.com" TargetMode="External"/><Relationship Id="rId147" Type="http://schemas.openxmlformats.org/officeDocument/2006/relationships/hyperlink" Target="mailto:wojuka@associated-motors.com" TargetMode="External"/><Relationship Id="rId168" Type="http://schemas.openxmlformats.org/officeDocument/2006/relationships/hyperlink" Target="mailto:julius.mwangi@isuzu.co.ke" TargetMode="External"/><Relationship Id="rId51" Type="http://schemas.openxmlformats.org/officeDocument/2006/relationships/hyperlink" Target="mailto:anrup_chatterjee@mactanzania.com" TargetMode="External"/><Relationship Id="rId72" Type="http://schemas.openxmlformats.org/officeDocument/2006/relationships/hyperlink" Target="mailto:kevin.ochieng@isuzu.co.ke" TargetMode="External"/><Relationship Id="rId93" Type="http://schemas.openxmlformats.org/officeDocument/2006/relationships/hyperlink" Target="mailto:ikiluva@associated-motors.com" TargetMode="External"/><Relationship Id="rId189" Type="http://schemas.openxmlformats.org/officeDocument/2006/relationships/hyperlink" Target="mailto:info.athiriver@tmd.co.ke" TargetMode="External"/><Relationship Id="rId3" Type="http://schemas.openxmlformats.org/officeDocument/2006/relationships/hyperlink" Target="mailto:ruth.mugugu@isuzu.co.ke" TargetMode="External"/><Relationship Id="rId214" Type="http://schemas.openxmlformats.org/officeDocument/2006/relationships/hyperlink" Target="mailto:wendy.seif@tmd.co.ke" TargetMode="External"/><Relationship Id="rId235" Type="http://schemas.openxmlformats.org/officeDocument/2006/relationships/hyperlink" Target="mailto:wendy.seif@tmd.co.ke" TargetMode="External"/><Relationship Id="rId116" Type="http://schemas.openxmlformats.org/officeDocument/2006/relationships/hyperlink" Target="mailto:service.admin@associated-motors.com" TargetMode="External"/><Relationship Id="rId137" Type="http://schemas.openxmlformats.org/officeDocument/2006/relationships/hyperlink" Target="mailto:smadiang@associated-motors.com" TargetMode="External"/><Relationship Id="rId158" Type="http://schemas.openxmlformats.org/officeDocument/2006/relationships/hyperlink" Target="mailto:julius.mwangi@isuzu.co.ke" TargetMode="External"/><Relationship Id="rId20" Type="http://schemas.openxmlformats.org/officeDocument/2006/relationships/hyperlink" Target="mailto:kanti@ibsaghani.com" TargetMode="External"/><Relationship Id="rId41" Type="http://schemas.openxmlformats.org/officeDocument/2006/relationships/hyperlink" Target="mailto:brian.muola@isuzu.co.ke,rose.mombo@isuzu.co.ke,kipkosgei.shollei@isuzu.co.ke" TargetMode="External"/><Relationship Id="rId62" Type="http://schemas.openxmlformats.org/officeDocument/2006/relationships/hyperlink" Target="mailto:mathew.mwakavi@isuzu.co.ke" TargetMode="External"/><Relationship Id="rId83" Type="http://schemas.openxmlformats.org/officeDocument/2006/relationships/hyperlink" Target="mailto:smadiang@associated-motors.com" TargetMode="External"/><Relationship Id="rId179" Type="http://schemas.openxmlformats.org/officeDocument/2006/relationships/hyperlink" Target="mailto:wendy.seif@tmd.co.ke" TargetMode="External"/><Relationship Id="rId190" Type="http://schemas.openxmlformats.org/officeDocument/2006/relationships/hyperlink" Target="mailto:teresiah.njambi@tmd.co.ke" TargetMode="External"/><Relationship Id="rId204" Type="http://schemas.openxmlformats.org/officeDocument/2006/relationships/hyperlink" Target="mailto:naomi.mbugua@tmd.co.ke" TargetMode="External"/><Relationship Id="rId225" Type="http://schemas.openxmlformats.org/officeDocument/2006/relationships/hyperlink" Target="mailto:info.athiriver@tmd.co.k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paul.mwai@lilmotors.co.ke" TargetMode="External"/><Relationship Id="rId7" Type="http://schemas.openxmlformats.org/officeDocument/2006/relationships/hyperlink" Target="mailto:rmwaura949@gmail.com" TargetMode="External"/><Relationship Id="rId2" Type="http://schemas.openxmlformats.org/officeDocument/2006/relationships/hyperlink" Target="mailto:shikokinyash327@gmail.com" TargetMode="External"/><Relationship Id="rId1" Type="http://schemas.openxmlformats.org/officeDocument/2006/relationships/hyperlink" Target="mailto:lethbridgelimited@gmail.com" TargetMode="External"/><Relationship Id="rId6" Type="http://schemas.openxmlformats.org/officeDocument/2006/relationships/hyperlink" Target="mailto:orokisesacco@yahoo.com" TargetMode="External"/><Relationship Id="rId5" Type="http://schemas.openxmlformats.org/officeDocument/2006/relationships/hyperlink" Target="mailto:valuebest74@gmail.com" TargetMode="External"/><Relationship Id="rId4" Type="http://schemas.openxmlformats.org/officeDocument/2006/relationships/hyperlink" Target="mailto:muganda2013@g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3" Type="http://schemas.openxmlformats.org/officeDocument/2006/relationships/hyperlink" Target="mailto:virginia@cfg.co.ke" TargetMode="External"/><Relationship Id="rId18" Type="http://schemas.openxmlformats.org/officeDocument/2006/relationships/hyperlink" Target="mailto:absanlimited@gmail.com" TargetMode="External"/><Relationship Id="rId26" Type="http://schemas.openxmlformats.org/officeDocument/2006/relationships/hyperlink" Target="mailto:Levicanmotors@gmail.com" TargetMode="External"/><Relationship Id="rId39" Type="http://schemas.openxmlformats.org/officeDocument/2006/relationships/hyperlink" Target="mailto:kibetsergon@gmail.com" TargetMode="External"/><Relationship Id="rId21" Type="http://schemas.openxmlformats.org/officeDocument/2006/relationships/hyperlink" Target="mailto:kericho@acmgl.com" TargetMode="External"/><Relationship Id="rId34" Type="http://schemas.openxmlformats.org/officeDocument/2006/relationships/hyperlink" Target="mailto:info@dankaafrica.com" TargetMode="External"/><Relationship Id="rId42" Type="http://schemas.openxmlformats.org/officeDocument/2006/relationships/hyperlink" Target="mailto:virginia@cfg.co.ke" TargetMode="External"/><Relationship Id="rId7" Type="http://schemas.openxmlformats.org/officeDocument/2006/relationships/hyperlink" Target="mailto:Wambuguken006@gmail.com" TargetMode="External"/><Relationship Id="rId2" Type="http://schemas.openxmlformats.org/officeDocument/2006/relationships/hyperlink" Target="mailto:mohamed.abdallah@acmgl.com" TargetMode="External"/><Relationship Id="rId16" Type="http://schemas.openxmlformats.org/officeDocument/2006/relationships/hyperlink" Target="mailto:absanlimited@gmail.com" TargetMode="External"/><Relationship Id="rId20" Type="http://schemas.openxmlformats.org/officeDocument/2006/relationships/hyperlink" Target="mailto:service.eldoret@associated-motors.com" TargetMode="External"/><Relationship Id="rId29" Type="http://schemas.openxmlformats.org/officeDocument/2006/relationships/hyperlink" Target="mailto:karsonshellnyahururu@yahoo.com" TargetMode="External"/><Relationship Id="rId41" Type="http://schemas.openxmlformats.org/officeDocument/2006/relationships/hyperlink" Target="mailto:jefferson.kiteme@tmd.co.ke" TargetMode="External"/><Relationship Id="rId1" Type="http://schemas.openxmlformats.org/officeDocument/2006/relationships/hyperlink" Target="mailto:jkimani@cfg.co.ke" TargetMode="External"/><Relationship Id="rId6" Type="http://schemas.openxmlformats.org/officeDocument/2006/relationships/hyperlink" Target="mailto:jacklinerere@gmail.com" TargetMode="External"/><Relationship Id="rId11" Type="http://schemas.openxmlformats.org/officeDocument/2006/relationships/hyperlink" Target="mailto:eveobango21@gmail.com" TargetMode="External"/><Relationship Id="rId24" Type="http://schemas.openxmlformats.org/officeDocument/2006/relationships/hyperlink" Target="mailto:c_bhabresa@yahoo.com" TargetMode="External"/><Relationship Id="rId32" Type="http://schemas.openxmlformats.org/officeDocument/2006/relationships/hyperlink" Target="mailto:injela.maysmart@gmail.com" TargetMode="External"/><Relationship Id="rId37" Type="http://schemas.openxmlformats.org/officeDocument/2006/relationships/hyperlink" Target="mailto:gregory.kibichum@isuzu.co.ke" TargetMode="External"/><Relationship Id="rId40" Type="http://schemas.openxmlformats.org/officeDocument/2006/relationships/hyperlink" Target="mailto:layimba82@gmail.com" TargetMode="External"/><Relationship Id="rId5" Type="http://schemas.openxmlformats.org/officeDocument/2006/relationships/hyperlink" Target="mailto:Martinmarto62@gmail.com" TargetMode="External"/><Relationship Id="rId15" Type="http://schemas.openxmlformats.org/officeDocument/2006/relationships/hyperlink" Target="mailto:martinsimiyu@cfgktl.co.ke" TargetMode="External"/><Relationship Id="rId23" Type="http://schemas.openxmlformats.org/officeDocument/2006/relationships/hyperlink" Target="mailto:c_bhabresa@yahoo.com" TargetMode="External"/><Relationship Id="rId28" Type="http://schemas.openxmlformats.org/officeDocument/2006/relationships/hyperlink" Target="mailto:ambalotyresgaragelimited@gmail.com" TargetMode="External"/><Relationship Id="rId36" Type="http://schemas.openxmlformats.org/officeDocument/2006/relationships/hyperlink" Target="mailto:info@dankaafrica.com" TargetMode="External"/><Relationship Id="rId10" Type="http://schemas.openxmlformats.org/officeDocument/2006/relationships/hyperlink" Target="mailto:robagufu2014@gmail.com" TargetMode="External"/><Relationship Id="rId19" Type="http://schemas.openxmlformats.org/officeDocument/2006/relationships/hyperlink" Target="mailto:kelvin.mwangi@tmd.co.ke" TargetMode="External"/><Relationship Id="rId31" Type="http://schemas.openxmlformats.org/officeDocument/2006/relationships/hyperlink" Target="mailto:fredrickodhiambo215@gmail.com" TargetMode="External"/><Relationship Id="rId4" Type="http://schemas.openxmlformats.org/officeDocument/2006/relationships/hyperlink" Target="mailto:carolyne@cfg.co.ke" TargetMode="External"/><Relationship Id="rId9" Type="http://schemas.openxmlformats.org/officeDocument/2006/relationships/hyperlink" Target="mailto:danson.kamau@tmd.co.ke" TargetMode="External"/><Relationship Id="rId14" Type="http://schemas.openxmlformats.org/officeDocument/2006/relationships/hyperlink" Target="mailto:Millicentjbiwott@gmail.com" TargetMode="External"/><Relationship Id="rId22" Type="http://schemas.openxmlformats.org/officeDocument/2006/relationships/hyperlink" Target="mailto:acmglkisiiservice@gmail.com" TargetMode="External"/><Relationship Id="rId27" Type="http://schemas.openxmlformats.org/officeDocument/2006/relationships/hyperlink" Target="mailto:info@torflymotors.co.ke" TargetMode="External"/><Relationship Id="rId30" Type="http://schemas.openxmlformats.org/officeDocument/2006/relationships/hyperlink" Target="mailto:fredrickodhiambo215@gmail.com" TargetMode="External"/><Relationship Id="rId35" Type="http://schemas.openxmlformats.org/officeDocument/2006/relationships/hyperlink" Target="mailto:service@associated-motors.com" TargetMode="External"/><Relationship Id="rId43" Type="http://schemas.openxmlformats.org/officeDocument/2006/relationships/hyperlink" Target="mailto:kelvin.mwangi@tmd.co.ke" TargetMode="External"/><Relationship Id="rId8" Type="http://schemas.openxmlformats.org/officeDocument/2006/relationships/hyperlink" Target="mailto:kenbett@live.com" TargetMode="External"/><Relationship Id="rId3" Type="http://schemas.openxmlformats.org/officeDocument/2006/relationships/hyperlink" Target="mailto:info.mlolongo@tmdealer.co.ke" TargetMode="External"/><Relationship Id="rId12" Type="http://schemas.openxmlformats.org/officeDocument/2006/relationships/hyperlink" Target="mailto:nek.sakhasia@gmail.com" TargetMode="External"/><Relationship Id="rId17" Type="http://schemas.openxmlformats.org/officeDocument/2006/relationships/hyperlink" Target="mailto:gregory.kibichum@isuzu.co.ke" TargetMode="External"/><Relationship Id="rId25" Type="http://schemas.openxmlformats.org/officeDocument/2006/relationships/hyperlink" Target="mailto:Levicanmotors@gmail.com" TargetMode="External"/><Relationship Id="rId33" Type="http://schemas.openxmlformats.org/officeDocument/2006/relationships/hyperlink" Target="mailto:injela.maysmart@gmail.com" TargetMode="External"/><Relationship Id="rId38" Type="http://schemas.openxmlformats.org/officeDocument/2006/relationships/hyperlink" Target="mailto:kibetsergon@gmail.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aftersales_coord@kci.co.ke" TargetMode="External"/><Relationship Id="rId18" Type="http://schemas.openxmlformats.org/officeDocument/2006/relationships/hyperlink" Target="mailto:timothy.nzioka@tmd.co.ke" TargetMode="External"/><Relationship Id="rId26" Type="http://schemas.openxmlformats.org/officeDocument/2006/relationships/hyperlink" Target="mailto:sarah.kamaru@tmd.co.ke" TargetMode="External"/><Relationship Id="rId39" Type="http://schemas.openxmlformats.org/officeDocument/2006/relationships/hyperlink" Target="mailto:admin@cfgktl.co.ke" TargetMode="External"/><Relationship Id="rId21" Type="http://schemas.openxmlformats.org/officeDocument/2006/relationships/hyperlink" Target="mailto:alex.kabiru@tmd.co.ke" TargetMode="External"/><Relationship Id="rId34" Type="http://schemas.openxmlformats.org/officeDocument/2006/relationships/hyperlink" Target="mailto:ngugi@cfg.co.ke" TargetMode="External"/><Relationship Id="rId42" Type="http://schemas.openxmlformats.org/officeDocument/2006/relationships/hyperlink" Target="mailto:susan.ngunjiri@tmd.co.ke" TargetMode="External"/><Relationship Id="rId47" Type="http://schemas.openxmlformats.org/officeDocument/2006/relationships/hyperlink" Target="mailto:jane.thangwa@tmd.co.ke" TargetMode="External"/><Relationship Id="rId7" Type="http://schemas.openxmlformats.org/officeDocument/2006/relationships/hyperlink" Target="mailto:acmglkisumu@gmail.com" TargetMode="External"/><Relationship Id="rId2" Type="http://schemas.openxmlformats.org/officeDocument/2006/relationships/hyperlink" Target="mailto:ida@ryce.co.ke" TargetMode="External"/><Relationship Id="rId16" Type="http://schemas.openxmlformats.org/officeDocument/2006/relationships/hyperlink" Target="mailto:cornelius.wambua@tmd.co.ke" TargetMode="External"/><Relationship Id="rId29" Type="http://schemas.openxmlformats.org/officeDocument/2006/relationships/hyperlink" Target="mailto:skariuki@associated-motors.com" TargetMode="External"/><Relationship Id="rId11" Type="http://schemas.openxmlformats.org/officeDocument/2006/relationships/hyperlink" Target="mailto:sales_coord@kci.co.ke" TargetMode="External"/><Relationship Id="rId24" Type="http://schemas.openxmlformats.org/officeDocument/2006/relationships/hyperlink" Target="mailto:kelvin.mwangi@tmd.co.ke" TargetMode="External"/><Relationship Id="rId32" Type="http://schemas.openxmlformats.org/officeDocument/2006/relationships/hyperlink" Target="mailto:bungoma.sa@cfg.co.ke" TargetMode="External"/><Relationship Id="rId37" Type="http://schemas.openxmlformats.org/officeDocument/2006/relationships/hyperlink" Target="mailto:workshopmanager@cfg.co.ke" TargetMode="External"/><Relationship Id="rId40" Type="http://schemas.openxmlformats.org/officeDocument/2006/relationships/hyperlink" Target="mailto:gladys.mugo@tmd.co.ke" TargetMode="External"/><Relationship Id="rId45" Type="http://schemas.openxmlformats.org/officeDocument/2006/relationships/hyperlink" Target="mailto:kiplimo@cfgktl.co.ke" TargetMode="External"/><Relationship Id="rId5" Type="http://schemas.openxmlformats.org/officeDocument/2006/relationships/hyperlink" Target="mailto:caroline.muriuki@tmd.co.ke" TargetMode="External"/><Relationship Id="rId15" Type="http://schemas.openxmlformats.org/officeDocument/2006/relationships/hyperlink" Target="mailto:part_msa@ryce.co.ke" TargetMode="External"/><Relationship Id="rId23" Type="http://schemas.openxmlformats.org/officeDocument/2006/relationships/hyperlink" Target="mailto:vincentspares@gmail.com" TargetMode="External"/><Relationship Id="rId28" Type="http://schemas.openxmlformats.org/officeDocument/2006/relationships/hyperlink" Target="mailto:slobo@associated-motors.com" TargetMode="External"/><Relationship Id="rId36" Type="http://schemas.openxmlformats.org/officeDocument/2006/relationships/hyperlink" Target="mailto:lopiyo@associated-motors.com" TargetMode="External"/><Relationship Id="rId49" Type="http://schemas.openxmlformats.org/officeDocument/2006/relationships/hyperlink" Target="mailto:jkimani@associated-motors.com" TargetMode="External"/><Relationship Id="rId10" Type="http://schemas.openxmlformats.org/officeDocument/2006/relationships/hyperlink" Target="mailto:clinton.ochieng@isuzu.co.ke" TargetMode="External"/><Relationship Id="rId19" Type="http://schemas.openxmlformats.org/officeDocument/2006/relationships/hyperlink" Target="mailto:samuel.ikinya@tmd.co.ke" TargetMode="External"/><Relationship Id="rId31" Type="http://schemas.openxmlformats.org/officeDocument/2006/relationships/hyperlink" Target="mailto:ekirui@associated-motors.com" TargetMode="External"/><Relationship Id="rId44" Type="http://schemas.openxmlformats.org/officeDocument/2006/relationships/hyperlink" Target="mailto:dennis.mumo@tmd.co.ke" TargetMode="External"/><Relationship Id="rId4" Type="http://schemas.openxmlformats.org/officeDocument/2006/relationships/hyperlink" Target="mailto:bob.netto@tmd.co.ke" TargetMode="External"/><Relationship Id="rId9" Type="http://schemas.openxmlformats.org/officeDocument/2006/relationships/hyperlink" Target="mailto:dorcas@ryce.co.ke" TargetMode="External"/><Relationship Id="rId14" Type="http://schemas.openxmlformats.org/officeDocument/2006/relationships/hyperlink" Target="mailto:maggie_msa@ryce.co.ke" TargetMode="External"/><Relationship Id="rId22" Type="http://schemas.openxmlformats.org/officeDocument/2006/relationships/hyperlink" Target="mailto:kisumuparts@gmail.com" TargetMode="External"/><Relationship Id="rId27" Type="http://schemas.openxmlformats.org/officeDocument/2006/relationships/hyperlink" Target="mailto:jascinta.magero@isuzu.co.ke" TargetMode="External"/><Relationship Id="rId30" Type="http://schemas.openxmlformats.org/officeDocument/2006/relationships/hyperlink" Target="mailto:skariuki@associated-motors.com" TargetMode="External"/><Relationship Id="rId35" Type="http://schemas.openxmlformats.org/officeDocument/2006/relationships/hyperlink" Target="mailto:lopiyo@associated-motors.com" TargetMode="External"/><Relationship Id="rId43" Type="http://schemas.openxmlformats.org/officeDocument/2006/relationships/hyperlink" Target="mailto:nicholas.maina@tmd.co.ke" TargetMode="External"/><Relationship Id="rId48" Type="http://schemas.openxmlformats.org/officeDocument/2006/relationships/hyperlink" Target="mailto:parts.mombasa@associated-motors.com" TargetMode="External"/><Relationship Id="rId8" Type="http://schemas.openxmlformats.org/officeDocument/2006/relationships/hyperlink" Target="mailto:acmglkisiiservice@gmail.com" TargetMode="External"/><Relationship Id="rId3" Type="http://schemas.openxmlformats.org/officeDocument/2006/relationships/hyperlink" Target="mailto:dorcas@ryce.co.ke" TargetMode="External"/><Relationship Id="rId12" Type="http://schemas.openxmlformats.org/officeDocument/2006/relationships/hyperlink" Target="mailto:kci-partsdept@kci.co.ke" TargetMode="External"/><Relationship Id="rId17" Type="http://schemas.openxmlformats.org/officeDocument/2006/relationships/hyperlink" Target="mailto:nicholas.kivindyo@tmd.co.ke" TargetMode="External"/><Relationship Id="rId25" Type="http://schemas.openxmlformats.org/officeDocument/2006/relationships/hyperlink" Target="mailto:samuel.irungu@tmd.co.ke" TargetMode="External"/><Relationship Id="rId33" Type="http://schemas.openxmlformats.org/officeDocument/2006/relationships/hyperlink" Target="mailto:virginia@cfg.co.ke" TargetMode="External"/><Relationship Id="rId38" Type="http://schemas.openxmlformats.org/officeDocument/2006/relationships/hyperlink" Target="mailto:kimani@cfg.co.ke" TargetMode="External"/><Relationship Id="rId46" Type="http://schemas.openxmlformats.org/officeDocument/2006/relationships/hyperlink" Target="mailto:parts.coordinator@associated-motors.com" TargetMode="External"/><Relationship Id="rId20" Type="http://schemas.openxmlformats.org/officeDocument/2006/relationships/hyperlink" Target="mailto:kerichoservice@gmail.com" TargetMode="External"/><Relationship Id="rId41" Type="http://schemas.openxmlformats.org/officeDocument/2006/relationships/hyperlink" Target="mailto:stephen.nyota@tmd.co.ke" TargetMode="External"/><Relationship Id="rId1" Type="http://schemas.openxmlformats.org/officeDocument/2006/relationships/hyperlink" Target="mailto:rkamau@cfgktl.co.ke" TargetMode="External"/><Relationship Id="rId6" Type="http://schemas.openxmlformats.org/officeDocument/2006/relationships/hyperlink" Target="mailto:acmglnairobi@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oo.gl/maps/of3dcULTH7jpc14r5" TargetMode="External"/><Relationship Id="rId3" Type="http://schemas.openxmlformats.org/officeDocument/2006/relationships/hyperlink" Target="https://goo.gl/maps/5EQTd3JffUCetviP6" TargetMode="External"/><Relationship Id="rId7" Type="http://schemas.openxmlformats.org/officeDocument/2006/relationships/hyperlink" Target="https://goo.gl/maps/vByUdLA9SQiENhZ87" TargetMode="External"/><Relationship Id="rId2" Type="http://schemas.openxmlformats.org/officeDocument/2006/relationships/hyperlink" Target="https://eur02.safelinks.protection.outlook.com/?url=https%3A%2F%2Fmaps.app.goo.gl%2FQ36C6wn6LvwLcJPC7&amp;data=05%7C01%7Crobert.ngaira%40isuzu.co.ke%7C0d8265d634074302db0208da8b32140e%7C8eafaa3d72044e17b81717a294850883%7C0%7C0%7C637975344452080119%7CUnknown%7CTWFpbGZsb3d8eyJWIjoiMC4wLjAwMDAiLCJQIjoiV2luMzIiLCJBTiI6Ik1haWwiLCJXVCI6Mn0%3D%7C3000%7C%7C%7C&amp;sdata=DTdaLk76oH%2FdyBsZ61u7owxajcLcvcK5PNvKU9gytHo%3D&amp;reserved=0" TargetMode="External"/><Relationship Id="rId1" Type="http://schemas.openxmlformats.org/officeDocument/2006/relationships/hyperlink" Target="https://eur02.safelinks.protection.outlook.com/?url=https%3A%2F%2Fmaps.app.goo.gl%2FeSCR1MWEUA3G6gZV7&amp;data=05%7C01%7Crobert.ngaira%40isuzu.co.ke%7C2663bb602816405bfe7d08da8b31ba56%7C8eafaa3d72044e17b81717a294850883%7C0%7C0%7C637975342942888755%7CUnknown%7CTWFpbGZsb3d8eyJWIjoiMC4wLjAwMDAiLCJQIjoiV2luMzIiLCJBTiI6Ik1haWwiLCJXVCI6Mn0%3D%7C3000%7C%7C%7C&amp;sdata=PdkTAudx1995BqNrV2buReNC3v4Wo9lmKr5%2BlUjzykM%3D&amp;reserved=0" TargetMode="External"/><Relationship Id="rId6" Type="http://schemas.openxmlformats.org/officeDocument/2006/relationships/hyperlink" Target="https://goo.gl/maps/WE8GJbZWBaJ8Z5Sw6" TargetMode="External"/><Relationship Id="rId5" Type="http://schemas.openxmlformats.org/officeDocument/2006/relationships/hyperlink" Target="https://goo.gl/maps/roD1zpaNRmxUgPqx8" TargetMode="External"/><Relationship Id="rId10" Type="http://schemas.openxmlformats.org/officeDocument/2006/relationships/hyperlink" Target="https://maps.app.goo.gl/bvg1DQn7yxL2paq17" TargetMode="External"/><Relationship Id="rId4" Type="http://schemas.openxmlformats.org/officeDocument/2006/relationships/hyperlink" Target="https://goo.gl/maps/2eeC3K9wqxdrk9UT7" TargetMode="External"/><Relationship Id="rId9" Type="http://schemas.openxmlformats.org/officeDocument/2006/relationships/hyperlink" Target="https://eur02.safelinks.protection.outlook.com/?url=https%3A%2F%2Fmaps.app.goo.gl%2FvGhMUexBSZHwGXVw8&amp;data=05%7C01%7Crobert.ngaira%40isuzu.co.ke%7Cfc1c3736b4ea492f409808da9450e41d%7C8eafaa3d72044e17b81717a294850883%7C0%7C1%7C637985372409300375%7CUnknown%7CTWFpbGZsb3d8eyJWIjoiMC4wLjAwMDAiLCJQIjoiV2luMzIiLCJBTiI6Ik1haWwiLCJXVCI6Mn0%3D%7C2000%7C%7C%7C&amp;sdata=UPZecPg851KUCMWklmM6mHcOvYXj%2B8h74XRV2Fqr7lk%3D&amp;reserved=0"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admin@iteqmart.com" TargetMode="External"/><Relationship Id="rId1" Type="http://schemas.openxmlformats.org/officeDocument/2006/relationships/hyperlink" Target="mailto:david.muraguri@isuzu.co.ke"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9"/>
  <sheetViews>
    <sheetView tabSelected="1" workbookViewId="0">
      <selection sqref="A1:XFD1048576"/>
    </sheetView>
  </sheetViews>
  <sheetFormatPr defaultColWidth="20.26953125" defaultRowHeight="14.5" x14ac:dyDescent="0.35"/>
  <cols>
    <col min="1" max="1" width="10.7265625" style="11" customWidth="1"/>
    <col min="2" max="2" width="20.26953125" style="11"/>
    <col min="3" max="3" width="54.54296875" style="11" customWidth="1"/>
    <col min="4" max="4" width="20.26953125" style="11"/>
    <col min="5" max="5" width="29" style="11" customWidth="1"/>
    <col min="6" max="16384" width="20.26953125" style="11"/>
  </cols>
  <sheetData>
    <row r="1" spans="1:5" x14ac:dyDescent="0.35">
      <c r="A1" s="8"/>
      <c r="B1" s="9"/>
      <c r="C1" s="9"/>
      <c r="D1" s="9"/>
      <c r="E1" s="10"/>
    </row>
    <row r="2" spans="1:5" x14ac:dyDescent="0.35">
      <c r="A2" s="12"/>
      <c r="B2" s="13"/>
      <c r="C2" s="13"/>
      <c r="D2" s="13"/>
      <c r="E2" s="14" t="s">
        <v>1385</v>
      </c>
    </row>
    <row r="3" spans="1:5" x14ac:dyDescent="0.35">
      <c r="A3" s="12"/>
      <c r="B3" s="13"/>
      <c r="C3" s="13"/>
      <c r="D3" s="13"/>
      <c r="E3" s="14" t="s">
        <v>1386</v>
      </c>
    </row>
    <row r="4" spans="1:5" x14ac:dyDescent="0.35">
      <c r="A4" s="12"/>
      <c r="B4" s="13"/>
      <c r="C4" s="13"/>
      <c r="D4" s="13"/>
      <c r="E4" s="14" t="s">
        <v>1387</v>
      </c>
    </row>
    <row r="5" spans="1:5" x14ac:dyDescent="0.35">
      <c r="A5" s="12"/>
      <c r="B5" s="13"/>
      <c r="C5" s="13"/>
      <c r="D5" s="13"/>
      <c r="E5" s="14" t="s">
        <v>1388</v>
      </c>
    </row>
    <row r="6" spans="1:5" x14ac:dyDescent="0.35">
      <c r="A6" s="12"/>
      <c r="B6" s="13"/>
      <c r="C6" s="13"/>
      <c r="D6" s="13"/>
      <c r="E6" s="14" t="s">
        <v>1389</v>
      </c>
    </row>
    <row r="7" spans="1:5" x14ac:dyDescent="0.35">
      <c r="A7" s="12"/>
      <c r="B7" s="13"/>
      <c r="C7" s="13"/>
      <c r="D7" s="13"/>
      <c r="E7" s="14" t="s">
        <v>1390</v>
      </c>
    </row>
    <row r="8" spans="1:5" x14ac:dyDescent="0.35">
      <c r="A8" s="15"/>
      <c r="B8" s="16"/>
      <c r="C8" s="16"/>
      <c r="D8" s="16"/>
      <c r="E8" s="17" t="s">
        <v>1391</v>
      </c>
    </row>
    <row r="9" spans="1:5" x14ac:dyDescent="0.35">
      <c r="A9" s="18"/>
      <c r="B9" s="19" t="s">
        <v>1392</v>
      </c>
      <c r="C9" s="19"/>
      <c r="D9" s="19"/>
      <c r="E9" s="19"/>
    </row>
    <row r="10" spans="1:5" x14ac:dyDescent="0.35">
      <c r="A10" s="20"/>
      <c r="B10" s="21" t="s">
        <v>1393</v>
      </c>
      <c r="C10" s="21"/>
      <c r="D10" s="21"/>
      <c r="E10" s="21"/>
    </row>
    <row r="11" spans="1:5" x14ac:dyDescent="0.35">
      <c r="A11" s="20"/>
      <c r="B11" s="21"/>
      <c r="C11" s="21"/>
      <c r="D11" s="21"/>
      <c r="E11" s="21"/>
    </row>
    <row r="12" spans="1:5" x14ac:dyDescent="0.35">
      <c r="A12" s="20"/>
      <c r="B12" s="21" t="s">
        <v>0</v>
      </c>
      <c r="C12" s="21" t="s">
        <v>155</v>
      </c>
      <c r="D12" s="21" t="s">
        <v>156</v>
      </c>
      <c r="E12" s="21" t="s">
        <v>2123</v>
      </c>
    </row>
    <row r="13" spans="1:5" x14ac:dyDescent="0.35">
      <c r="A13" s="20"/>
      <c r="B13" s="21" t="s">
        <v>1089</v>
      </c>
      <c r="C13" s="21" t="s">
        <v>1395</v>
      </c>
      <c r="D13" s="21" t="s">
        <v>157</v>
      </c>
      <c r="E13" s="22">
        <v>311000</v>
      </c>
    </row>
    <row r="14" spans="1:5" x14ac:dyDescent="0.35">
      <c r="A14" s="20"/>
      <c r="B14" s="21" t="s">
        <v>1089</v>
      </c>
      <c r="C14" s="21" t="s">
        <v>1396</v>
      </c>
      <c r="D14" s="21" t="s">
        <v>157</v>
      </c>
      <c r="E14" s="22">
        <v>283000</v>
      </c>
    </row>
    <row r="15" spans="1:5" x14ac:dyDescent="0.35">
      <c r="A15" s="20"/>
      <c r="B15" s="21" t="s">
        <v>1089</v>
      </c>
      <c r="C15" s="21" t="s">
        <v>1397</v>
      </c>
      <c r="D15" s="21" t="s">
        <v>157</v>
      </c>
      <c r="E15" s="22">
        <v>952000</v>
      </c>
    </row>
    <row r="16" spans="1:5" x14ac:dyDescent="0.35">
      <c r="A16" s="20"/>
      <c r="B16" s="21"/>
      <c r="C16" s="21"/>
      <c r="D16" s="21"/>
      <c r="E16" s="21"/>
    </row>
    <row r="17" spans="1:5" x14ac:dyDescent="0.35">
      <c r="A17" s="20"/>
      <c r="B17" s="21" t="s">
        <v>1090</v>
      </c>
      <c r="C17" s="21" t="s">
        <v>1398</v>
      </c>
      <c r="D17" s="21" t="s">
        <v>157</v>
      </c>
      <c r="E17" s="22">
        <v>378000</v>
      </c>
    </row>
    <row r="18" spans="1:5" x14ac:dyDescent="0.35">
      <c r="A18" s="20"/>
      <c r="B18" s="21" t="s">
        <v>1090</v>
      </c>
      <c r="C18" s="21" t="s">
        <v>1399</v>
      </c>
      <c r="D18" s="21" t="s">
        <v>157</v>
      </c>
      <c r="E18" s="22">
        <v>355000</v>
      </c>
    </row>
    <row r="19" spans="1:5" x14ac:dyDescent="0.35">
      <c r="A19" s="20"/>
      <c r="B19" s="21" t="s">
        <v>1090</v>
      </c>
      <c r="C19" s="21" t="s">
        <v>1400</v>
      </c>
      <c r="D19" s="21" t="s">
        <v>157</v>
      </c>
      <c r="E19" s="22">
        <v>378000</v>
      </c>
    </row>
    <row r="20" spans="1:5" x14ac:dyDescent="0.35">
      <c r="A20" s="20"/>
      <c r="B20" s="21" t="s">
        <v>1090</v>
      </c>
      <c r="C20" s="21" t="s">
        <v>1401</v>
      </c>
      <c r="D20" s="21" t="s">
        <v>157</v>
      </c>
      <c r="E20" s="22">
        <v>283000</v>
      </c>
    </row>
    <row r="21" spans="1:5" x14ac:dyDescent="0.35">
      <c r="A21" s="20"/>
      <c r="B21" s="21" t="s">
        <v>1090</v>
      </c>
      <c r="C21" s="21" t="s">
        <v>1402</v>
      </c>
      <c r="D21" s="21" t="s">
        <v>157</v>
      </c>
      <c r="E21" s="22">
        <v>1056000</v>
      </c>
    </row>
    <row r="22" spans="1:5" x14ac:dyDescent="0.35">
      <c r="A22" s="20"/>
      <c r="B22" s="21"/>
      <c r="C22" s="21"/>
      <c r="D22" s="21"/>
      <c r="E22" s="21"/>
    </row>
    <row r="23" spans="1:5" x14ac:dyDescent="0.35">
      <c r="A23" s="20"/>
      <c r="B23" s="21" t="s">
        <v>701</v>
      </c>
      <c r="C23" s="21" t="s">
        <v>1403</v>
      </c>
      <c r="D23" s="21" t="s">
        <v>157</v>
      </c>
      <c r="E23" s="22">
        <v>449000</v>
      </c>
    </row>
    <row r="24" spans="1:5" x14ac:dyDescent="0.35">
      <c r="A24" s="20"/>
      <c r="B24" s="21" t="s">
        <v>701</v>
      </c>
      <c r="C24" s="21" t="s">
        <v>1404</v>
      </c>
      <c r="D24" s="21" t="s">
        <v>157</v>
      </c>
      <c r="E24" s="22">
        <v>407000</v>
      </c>
    </row>
    <row r="25" spans="1:5" x14ac:dyDescent="0.35">
      <c r="A25" s="20"/>
      <c r="B25" s="21" t="s">
        <v>701</v>
      </c>
      <c r="C25" s="21" t="s">
        <v>1405</v>
      </c>
      <c r="D25" s="21" t="s">
        <v>157</v>
      </c>
      <c r="E25" s="22">
        <v>406000</v>
      </c>
    </row>
    <row r="26" spans="1:5" x14ac:dyDescent="0.35">
      <c r="A26" s="20"/>
      <c r="B26" s="21" t="s">
        <v>701</v>
      </c>
      <c r="C26" s="21" t="s">
        <v>1406</v>
      </c>
      <c r="D26" s="21" t="s">
        <v>157</v>
      </c>
      <c r="E26" s="22">
        <v>306000</v>
      </c>
    </row>
    <row r="27" spans="1:5" x14ac:dyDescent="0.35">
      <c r="A27" s="20"/>
      <c r="B27" s="21" t="s">
        <v>701</v>
      </c>
      <c r="C27" s="21" t="s">
        <v>1407</v>
      </c>
      <c r="D27" s="21" t="s">
        <v>157</v>
      </c>
      <c r="E27" s="22">
        <v>1485000</v>
      </c>
    </row>
    <row r="28" spans="1:5" x14ac:dyDescent="0.35">
      <c r="A28" s="20"/>
      <c r="B28" s="21" t="s">
        <v>701</v>
      </c>
      <c r="C28" s="21" t="s">
        <v>1408</v>
      </c>
      <c r="D28" s="21" t="s">
        <v>157</v>
      </c>
      <c r="E28" s="22">
        <v>1152000</v>
      </c>
    </row>
    <row r="29" spans="1:5" x14ac:dyDescent="0.35">
      <c r="A29" s="20"/>
      <c r="B29" s="21" t="s">
        <v>701</v>
      </c>
      <c r="C29" s="21" t="s">
        <v>1409</v>
      </c>
      <c r="D29" s="21" t="s">
        <v>157</v>
      </c>
      <c r="E29" s="22">
        <v>1589000</v>
      </c>
    </row>
    <row r="30" spans="1:5" x14ac:dyDescent="0.35">
      <c r="A30" s="20"/>
      <c r="B30" s="21" t="s">
        <v>701</v>
      </c>
      <c r="C30" s="21" t="s">
        <v>1410</v>
      </c>
      <c r="D30" s="21" t="s">
        <v>157</v>
      </c>
      <c r="E30" s="22">
        <v>1591000</v>
      </c>
    </row>
    <row r="31" spans="1:5" x14ac:dyDescent="0.35">
      <c r="A31" s="20"/>
      <c r="B31" s="21" t="s">
        <v>701</v>
      </c>
      <c r="C31" s="21" t="s">
        <v>1411</v>
      </c>
      <c r="D31" s="21" t="s">
        <v>157</v>
      </c>
      <c r="E31" s="22">
        <v>1413000</v>
      </c>
    </row>
    <row r="32" spans="1:5" x14ac:dyDescent="0.35">
      <c r="A32" s="20"/>
      <c r="B32" s="21"/>
      <c r="C32" s="21"/>
      <c r="D32" s="21"/>
      <c r="E32" s="21"/>
    </row>
    <row r="33" spans="1:5" x14ac:dyDescent="0.35">
      <c r="A33" s="20"/>
      <c r="B33" s="21" t="s">
        <v>1412</v>
      </c>
      <c r="C33" s="21" t="s">
        <v>1413</v>
      </c>
      <c r="D33" s="21" t="s">
        <v>157</v>
      </c>
      <c r="E33" s="22">
        <v>946000</v>
      </c>
    </row>
    <row r="34" spans="1:5" x14ac:dyDescent="0.35">
      <c r="A34" s="20"/>
      <c r="B34" s="21"/>
      <c r="C34" s="21"/>
      <c r="D34" s="21"/>
      <c r="E34" s="21"/>
    </row>
    <row r="35" spans="1:5" x14ac:dyDescent="0.35">
      <c r="A35" s="20"/>
      <c r="B35" s="21" t="s">
        <v>702</v>
      </c>
      <c r="C35" s="21" t="s">
        <v>1459</v>
      </c>
      <c r="D35" s="21" t="s">
        <v>157</v>
      </c>
      <c r="E35" s="22">
        <v>538000</v>
      </c>
    </row>
    <row r="36" spans="1:5" x14ac:dyDescent="0.35">
      <c r="A36" s="20"/>
      <c r="B36" s="21" t="s">
        <v>702</v>
      </c>
      <c r="C36" s="21" t="s">
        <v>1460</v>
      </c>
      <c r="D36" s="21" t="s">
        <v>157</v>
      </c>
      <c r="E36" s="22">
        <v>516000</v>
      </c>
    </row>
    <row r="37" spans="1:5" x14ac:dyDescent="0.35">
      <c r="A37" s="20"/>
      <c r="B37" s="21" t="s">
        <v>702</v>
      </c>
      <c r="C37" s="21" t="s">
        <v>1461</v>
      </c>
      <c r="D37" s="21" t="s">
        <v>157</v>
      </c>
      <c r="E37" s="22">
        <v>526000</v>
      </c>
    </row>
    <row r="38" spans="1:5" x14ac:dyDescent="0.35">
      <c r="A38" s="20"/>
      <c r="B38" s="21" t="s">
        <v>702</v>
      </c>
      <c r="C38" s="21" t="s">
        <v>1462</v>
      </c>
      <c r="D38" s="21" t="s">
        <v>157</v>
      </c>
      <c r="E38" s="22">
        <v>425000</v>
      </c>
    </row>
    <row r="39" spans="1:5" x14ac:dyDescent="0.35">
      <c r="A39" s="20"/>
      <c r="B39" s="21" t="s">
        <v>702</v>
      </c>
      <c r="C39" s="21" t="s">
        <v>1414</v>
      </c>
      <c r="D39" s="21" t="s">
        <v>157</v>
      </c>
      <c r="E39" s="22">
        <v>1558000</v>
      </c>
    </row>
    <row r="40" spans="1:5" x14ac:dyDescent="0.35">
      <c r="A40" s="20"/>
      <c r="B40" s="21" t="s">
        <v>702</v>
      </c>
      <c r="C40" s="21" t="s">
        <v>1415</v>
      </c>
      <c r="D40" s="21" t="s">
        <v>157</v>
      </c>
      <c r="E40" s="22">
        <v>1761000</v>
      </c>
    </row>
    <row r="41" spans="1:5" x14ac:dyDescent="0.35">
      <c r="A41" s="20"/>
      <c r="B41" s="21" t="s">
        <v>702</v>
      </c>
      <c r="C41" s="21" t="s">
        <v>1416</v>
      </c>
      <c r="D41" s="21" t="s">
        <v>157</v>
      </c>
      <c r="E41" s="22">
        <v>1209000</v>
      </c>
    </row>
    <row r="42" spans="1:5" x14ac:dyDescent="0.35">
      <c r="A42" s="20"/>
      <c r="B42" s="21" t="s">
        <v>702</v>
      </c>
      <c r="C42" s="21" t="s">
        <v>1417</v>
      </c>
      <c r="D42" s="21" t="s">
        <v>157</v>
      </c>
      <c r="E42" s="22">
        <v>1636000</v>
      </c>
    </row>
    <row r="43" spans="1:5" x14ac:dyDescent="0.35">
      <c r="A43" s="20"/>
      <c r="B43" s="21"/>
      <c r="C43" s="21"/>
      <c r="D43" s="21" t="s">
        <v>157</v>
      </c>
      <c r="E43" s="21"/>
    </row>
    <row r="44" spans="1:5" x14ac:dyDescent="0.35">
      <c r="A44" s="20"/>
      <c r="B44" s="21" t="s">
        <v>983</v>
      </c>
      <c r="C44" s="21" t="s">
        <v>1463</v>
      </c>
      <c r="D44" s="21"/>
      <c r="E44" s="22">
        <v>550000</v>
      </c>
    </row>
    <row r="45" spans="1:5" x14ac:dyDescent="0.35">
      <c r="A45" s="20"/>
      <c r="B45" s="21" t="s">
        <v>983</v>
      </c>
      <c r="C45" s="21" t="s">
        <v>1464</v>
      </c>
      <c r="D45" s="21" t="s">
        <v>157</v>
      </c>
      <c r="E45" s="22">
        <v>527000</v>
      </c>
    </row>
    <row r="46" spans="1:5" x14ac:dyDescent="0.35">
      <c r="A46" s="20"/>
      <c r="B46" s="21" t="s">
        <v>983</v>
      </c>
      <c r="C46" s="21" t="s">
        <v>1465</v>
      </c>
      <c r="D46" s="21" t="s">
        <v>157</v>
      </c>
      <c r="E46" s="22">
        <v>537000</v>
      </c>
    </row>
    <row r="47" spans="1:5" x14ac:dyDescent="0.35">
      <c r="A47" s="20"/>
      <c r="B47" s="21" t="s">
        <v>983</v>
      </c>
      <c r="C47" s="21" t="s">
        <v>1466</v>
      </c>
      <c r="D47" s="21" t="s">
        <v>157</v>
      </c>
      <c r="E47" s="22">
        <v>422000</v>
      </c>
    </row>
    <row r="48" spans="1:5" x14ac:dyDescent="0.35">
      <c r="A48" s="20"/>
      <c r="B48" s="21" t="s">
        <v>983</v>
      </c>
      <c r="C48" s="21" t="s">
        <v>1418</v>
      </c>
      <c r="D48" s="21" t="s">
        <v>157</v>
      </c>
      <c r="E48" s="22">
        <v>2042000</v>
      </c>
    </row>
    <row r="49" spans="1:5" x14ac:dyDescent="0.35">
      <c r="A49" s="20"/>
      <c r="B49" s="21" t="s">
        <v>983</v>
      </c>
      <c r="C49" s="21" t="s">
        <v>1419</v>
      </c>
      <c r="D49" s="21" t="s">
        <v>157</v>
      </c>
      <c r="E49" s="22">
        <v>2398000</v>
      </c>
    </row>
    <row r="50" spans="1:5" x14ac:dyDescent="0.35">
      <c r="A50" s="20"/>
      <c r="B50" s="21" t="s">
        <v>983</v>
      </c>
      <c r="C50" s="21" t="s">
        <v>1420</v>
      </c>
      <c r="D50" s="21" t="s">
        <v>157</v>
      </c>
      <c r="E50" s="22">
        <v>1589000</v>
      </c>
    </row>
    <row r="51" spans="1:5" x14ac:dyDescent="0.35">
      <c r="A51" s="20"/>
      <c r="B51" s="21" t="s">
        <v>983</v>
      </c>
      <c r="C51" s="21" t="s">
        <v>1421</v>
      </c>
      <c r="D51" s="21" t="s">
        <v>157</v>
      </c>
      <c r="E51" s="22">
        <v>2299000</v>
      </c>
    </row>
    <row r="52" spans="1:5" x14ac:dyDescent="0.35">
      <c r="A52" s="20"/>
      <c r="B52" s="21"/>
      <c r="C52" s="21"/>
      <c r="D52" s="21"/>
      <c r="E52" s="21"/>
    </row>
    <row r="53" spans="1:5" x14ac:dyDescent="0.35">
      <c r="A53" s="20"/>
      <c r="B53" s="21" t="s">
        <v>1327</v>
      </c>
      <c r="C53" s="21" t="s">
        <v>1467</v>
      </c>
      <c r="D53" s="21" t="s">
        <v>157</v>
      </c>
      <c r="E53" s="22">
        <v>521000</v>
      </c>
    </row>
    <row r="54" spans="1:5" x14ac:dyDescent="0.35">
      <c r="A54" s="20"/>
      <c r="B54" s="21" t="s">
        <v>1327</v>
      </c>
      <c r="C54" s="21" t="s">
        <v>1468</v>
      </c>
      <c r="D54" s="21" t="s">
        <v>157</v>
      </c>
      <c r="E54" s="22">
        <v>515000</v>
      </c>
    </row>
    <row r="55" spans="1:5" x14ac:dyDescent="0.35">
      <c r="A55" s="20"/>
      <c r="B55" s="21" t="s">
        <v>1327</v>
      </c>
      <c r="C55" s="21" t="s">
        <v>1469</v>
      </c>
      <c r="D55" s="21" t="s">
        <v>157</v>
      </c>
      <c r="E55" s="22">
        <v>527000</v>
      </c>
    </row>
    <row r="56" spans="1:5" x14ac:dyDescent="0.35">
      <c r="A56" s="20"/>
      <c r="B56" s="21" t="s">
        <v>1327</v>
      </c>
      <c r="C56" s="21" t="s">
        <v>1470</v>
      </c>
      <c r="D56" s="21" t="s">
        <v>157</v>
      </c>
      <c r="E56" s="22">
        <v>433000</v>
      </c>
    </row>
    <row r="57" spans="1:5" x14ac:dyDescent="0.35">
      <c r="A57" s="20"/>
      <c r="B57" s="21" t="s">
        <v>1327</v>
      </c>
      <c r="C57" s="21" t="s">
        <v>1471</v>
      </c>
      <c r="D57" s="21" t="s">
        <v>157</v>
      </c>
      <c r="E57" s="22">
        <v>580000</v>
      </c>
    </row>
    <row r="58" spans="1:5" x14ac:dyDescent="0.35">
      <c r="A58" s="20"/>
      <c r="B58" s="21" t="s">
        <v>1327</v>
      </c>
      <c r="C58" s="21" t="s">
        <v>1472</v>
      </c>
      <c r="D58" s="21" t="s">
        <v>157</v>
      </c>
      <c r="E58" s="22">
        <v>487000</v>
      </c>
    </row>
    <row r="59" spans="1:5" x14ac:dyDescent="0.35">
      <c r="A59" s="20"/>
      <c r="B59" s="21" t="s">
        <v>1473</v>
      </c>
      <c r="C59" s="21" t="s">
        <v>1474</v>
      </c>
      <c r="D59" s="21" t="s">
        <v>157</v>
      </c>
      <c r="E59" s="22">
        <v>1716000</v>
      </c>
    </row>
    <row r="60" spans="1:5" x14ac:dyDescent="0.35">
      <c r="A60" s="20"/>
      <c r="B60" s="21" t="s">
        <v>1327</v>
      </c>
      <c r="C60" s="21" t="s">
        <v>1422</v>
      </c>
      <c r="D60" s="21" t="s">
        <v>157</v>
      </c>
      <c r="E60" s="22">
        <v>2181000</v>
      </c>
    </row>
    <row r="61" spans="1:5" x14ac:dyDescent="0.35">
      <c r="A61" s="20"/>
      <c r="B61" s="21" t="s">
        <v>1327</v>
      </c>
      <c r="C61" s="21" t="s">
        <v>1423</v>
      </c>
      <c r="D61" s="21" t="s">
        <v>157</v>
      </c>
      <c r="E61" s="22">
        <v>2686000</v>
      </c>
    </row>
    <row r="62" spans="1:5" x14ac:dyDescent="0.35">
      <c r="A62" s="20"/>
      <c r="B62" s="21" t="s">
        <v>1327</v>
      </c>
      <c r="C62" s="21" t="s">
        <v>1424</v>
      </c>
      <c r="D62" s="21" t="s">
        <v>157</v>
      </c>
      <c r="E62" s="22">
        <v>1843000</v>
      </c>
    </row>
    <row r="63" spans="1:5" x14ac:dyDescent="0.35">
      <c r="A63" s="20"/>
      <c r="B63" s="21" t="s">
        <v>1327</v>
      </c>
      <c r="C63" s="21" t="s">
        <v>1425</v>
      </c>
      <c r="D63" s="21" t="s">
        <v>157</v>
      </c>
      <c r="E63" s="22">
        <v>2459000</v>
      </c>
    </row>
    <row r="64" spans="1:5" x14ac:dyDescent="0.35">
      <c r="A64" s="21"/>
      <c r="B64" s="21"/>
      <c r="C64" s="21"/>
      <c r="D64" s="21"/>
      <c r="E64" s="21"/>
    </row>
    <row r="65" spans="1:5" x14ac:dyDescent="0.35">
      <c r="A65" s="21"/>
      <c r="B65" s="21" t="s">
        <v>0</v>
      </c>
      <c r="C65" s="21" t="s">
        <v>155</v>
      </c>
      <c r="D65" s="21" t="s">
        <v>156</v>
      </c>
      <c r="E65" s="21" t="s">
        <v>1394</v>
      </c>
    </row>
    <row r="66" spans="1:5" x14ac:dyDescent="0.35">
      <c r="A66" s="21"/>
      <c r="B66" s="21" t="s">
        <v>1426</v>
      </c>
      <c r="C66" s="21" t="s">
        <v>1427</v>
      </c>
      <c r="D66" s="21" t="s">
        <v>157</v>
      </c>
      <c r="E66" s="22">
        <v>2111000</v>
      </c>
    </row>
    <row r="67" spans="1:5" x14ac:dyDescent="0.35">
      <c r="A67" s="21"/>
      <c r="B67" s="21" t="s">
        <v>1426</v>
      </c>
      <c r="C67" s="21" t="s">
        <v>1428</v>
      </c>
      <c r="D67" s="21" t="s">
        <v>157</v>
      </c>
      <c r="E67" s="22">
        <v>909000</v>
      </c>
    </row>
    <row r="68" spans="1:5" x14ac:dyDescent="0.35">
      <c r="A68" s="21"/>
      <c r="B68" s="21" t="s">
        <v>1426</v>
      </c>
      <c r="C68" s="21" t="s">
        <v>1429</v>
      </c>
      <c r="D68" s="21" t="s">
        <v>157</v>
      </c>
      <c r="E68" s="22">
        <v>1428000</v>
      </c>
    </row>
    <row r="69" spans="1:5" x14ac:dyDescent="0.35">
      <c r="A69" s="21"/>
      <c r="B69" s="21" t="s">
        <v>1426</v>
      </c>
      <c r="C69" s="21" t="s">
        <v>1430</v>
      </c>
      <c r="D69" s="21" t="s">
        <v>157</v>
      </c>
      <c r="E69" s="22">
        <v>2315000</v>
      </c>
    </row>
    <row r="70" spans="1:5" x14ac:dyDescent="0.35">
      <c r="A70" s="21"/>
      <c r="B70" s="21" t="s">
        <v>1426</v>
      </c>
      <c r="C70" s="21" t="s">
        <v>1431</v>
      </c>
      <c r="D70" s="21" t="s">
        <v>157</v>
      </c>
      <c r="E70" s="22">
        <v>1709000</v>
      </c>
    </row>
    <row r="71" spans="1:5" x14ac:dyDescent="0.35">
      <c r="A71" s="21"/>
      <c r="B71" s="21" t="s">
        <v>1426</v>
      </c>
      <c r="C71" s="21" t="s">
        <v>1432</v>
      </c>
      <c r="D71" s="21" t="s">
        <v>157</v>
      </c>
      <c r="E71" s="22">
        <v>2090000</v>
      </c>
    </row>
    <row r="72" spans="1:5" x14ac:dyDescent="0.35">
      <c r="A72" s="21"/>
      <c r="B72" s="21" t="s">
        <v>703</v>
      </c>
      <c r="C72" s="21" t="s">
        <v>1433</v>
      </c>
      <c r="D72" s="21" t="s">
        <v>157</v>
      </c>
      <c r="E72" s="22">
        <v>602000</v>
      </c>
    </row>
    <row r="73" spans="1:5" x14ac:dyDescent="0.35">
      <c r="A73" s="21"/>
      <c r="B73" s="21" t="s">
        <v>703</v>
      </c>
      <c r="C73" s="21" t="s">
        <v>1434</v>
      </c>
      <c r="D73" s="21" t="s">
        <v>157</v>
      </c>
      <c r="E73" s="22">
        <v>579000</v>
      </c>
    </row>
    <row r="74" spans="1:5" x14ac:dyDescent="0.35">
      <c r="A74" s="21"/>
      <c r="B74" s="21" t="s">
        <v>703</v>
      </c>
      <c r="C74" s="21" t="s">
        <v>1435</v>
      </c>
      <c r="D74" s="21" t="s">
        <v>157</v>
      </c>
      <c r="E74" s="22">
        <v>584000</v>
      </c>
    </row>
    <row r="75" spans="1:5" x14ac:dyDescent="0.35">
      <c r="A75" s="21"/>
      <c r="B75" s="21" t="s">
        <v>703</v>
      </c>
      <c r="C75" s="21" t="s">
        <v>1436</v>
      </c>
      <c r="D75" s="21" t="s">
        <v>157</v>
      </c>
      <c r="E75" s="22">
        <v>487000</v>
      </c>
    </row>
    <row r="76" spans="1:5" x14ac:dyDescent="0.35">
      <c r="A76" s="21"/>
      <c r="B76" s="21" t="s">
        <v>703</v>
      </c>
      <c r="C76" s="21" t="s">
        <v>1437</v>
      </c>
      <c r="D76" s="21" t="s">
        <v>157</v>
      </c>
      <c r="E76" s="22">
        <v>674000</v>
      </c>
    </row>
    <row r="77" spans="1:5" x14ac:dyDescent="0.35">
      <c r="A77" s="21"/>
      <c r="B77" s="21" t="s">
        <v>703</v>
      </c>
      <c r="C77" s="21" t="s">
        <v>1438</v>
      </c>
      <c r="D77" s="21" t="s">
        <v>157</v>
      </c>
      <c r="E77" s="22">
        <v>542000</v>
      </c>
    </row>
    <row r="78" spans="1:5" x14ac:dyDescent="0.35">
      <c r="A78" s="21"/>
      <c r="B78" s="21" t="s">
        <v>703</v>
      </c>
      <c r="C78" s="21" t="s">
        <v>700</v>
      </c>
      <c r="D78" s="21" t="s">
        <v>157</v>
      </c>
      <c r="E78" s="22">
        <v>1869000</v>
      </c>
    </row>
    <row r="79" spans="1:5" x14ac:dyDescent="0.35">
      <c r="A79" s="21"/>
      <c r="B79" s="21" t="s">
        <v>703</v>
      </c>
      <c r="C79" s="21" t="s">
        <v>1439</v>
      </c>
      <c r="D79" s="21" t="s">
        <v>157</v>
      </c>
      <c r="E79" s="22">
        <v>3053000</v>
      </c>
    </row>
    <row r="80" spans="1:5" x14ac:dyDescent="0.35">
      <c r="A80" s="21"/>
      <c r="B80" s="21" t="s">
        <v>703</v>
      </c>
      <c r="C80" s="21" t="s">
        <v>1440</v>
      </c>
      <c r="D80" s="21" t="s">
        <v>157</v>
      </c>
      <c r="E80" s="22">
        <v>1825000</v>
      </c>
    </row>
    <row r="81" spans="1:5" x14ac:dyDescent="0.35">
      <c r="A81" s="21"/>
      <c r="B81" s="21" t="s">
        <v>703</v>
      </c>
      <c r="C81" s="21" t="s">
        <v>1441</v>
      </c>
      <c r="D81" s="21" t="s">
        <v>157</v>
      </c>
      <c r="E81" s="22">
        <v>2533000</v>
      </c>
    </row>
    <row r="82" spans="1:5" x14ac:dyDescent="0.35">
      <c r="A82" s="21"/>
      <c r="B82" s="21" t="s">
        <v>703</v>
      </c>
      <c r="C82" s="21" t="s">
        <v>1442</v>
      </c>
      <c r="D82" s="21" t="s">
        <v>157</v>
      </c>
      <c r="E82" s="22">
        <v>2315000</v>
      </c>
    </row>
    <row r="83" spans="1:5" x14ac:dyDescent="0.35">
      <c r="A83" s="21"/>
      <c r="B83" s="21"/>
      <c r="C83" s="21"/>
      <c r="D83" s="21"/>
      <c r="E83" s="21"/>
    </row>
    <row r="84" spans="1:5" x14ac:dyDescent="0.35">
      <c r="A84" s="21"/>
      <c r="B84" s="21" t="s">
        <v>1443</v>
      </c>
      <c r="C84" s="21" t="s">
        <v>1444</v>
      </c>
      <c r="D84" s="21" t="s">
        <v>157</v>
      </c>
      <c r="E84" s="22">
        <v>714000</v>
      </c>
    </row>
    <row r="85" spans="1:5" x14ac:dyDescent="0.35">
      <c r="A85" s="21"/>
      <c r="B85" s="21" t="s">
        <v>1443</v>
      </c>
      <c r="C85" s="21" t="s">
        <v>1445</v>
      </c>
      <c r="D85" s="21" t="s">
        <v>157</v>
      </c>
      <c r="E85" s="22">
        <v>676000</v>
      </c>
    </row>
    <row r="86" spans="1:5" x14ac:dyDescent="0.35">
      <c r="A86" s="21"/>
      <c r="B86" s="21" t="s">
        <v>1443</v>
      </c>
      <c r="C86" s="21" t="s">
        <v>1446</v>
      </c>
      <c r="D86" s="21" t="s">
        <v>157</v>
      </c>
      <c r="E86" s="22">
        <v>705000</v>
      </c>
    </row>
    <row r="87" spans="1:5" x14ac:dyDescent="0.35">
      <c r="A87" s="21"/>
      <c r="B87" s="21" t="s">
        <v>1443</v>
      </c>
      <c r="C87" s="21" t="s">
        <v>1447</v>
      </c>
      <c r="D87" s="21" t="s">
        <v>157</v>
      </c>
      <c r="E87" s="22">
        <v>553000</v>
      </c>
    </row>
    <row r="88" spans="1:5" x14ac:dyDescent="0.35">
      <c r="A88" s="21"/>
      <c r="B88" s="21" t="s">
        <v>1443</v>
      </c>
      <c r="C88" s="21" t="s">
        <v>1448</v>
      </c>
      <c r="D88" s="21" t="s">
        <v>157</v>
      </c>
      <c r="E88" s="22">
        <v>749000</v>
      </c>
    </row>
    <row r="89" spans="1:5" x14ac:dyDescent="0.35">
      <c r="A89" s="21"/>
      <c r="B89" s="21" t="s">
        <v>1443</v>
      </c>
      <c r="C89" s="21" t="s">
        <v>1449</v>
      </c>
      <c r="D89" s="21" t="s">
        <v>157</v>
      </c>
      <c r="E89" s="22">
        <v>575000</v>
      </c>
    </row>
    <row r="90" spans="1:5" x14ac:dyDescent="0.35">
      <c r="A90" s="21"/>
      <c r="B90" s="21" t="s">
        <v>1443</v>
      </c>
      <c r="C90" s="21" t="s">
        <v>1450</v>
      </c>
      <c r="D90" s="21" t="s">
        <v>157</v>
      </c>
      <c r="E90" s="22">
        <v>1353000</v>
      </c>
    </row>
    <row r="91" spans="1:5" x14ac:dyDescent="0.35">
      <c r="A91" s="21"/>
      <c r="B91" s="21" t="s">
        <v>1443</v>
      </c>
      <c r="C91" s="21" t="s">
        <v>1451</v>
      </c>
      <c r="D91" s="21" t="s">
        <v>157</v>
      </c>
      <c r="E91" s="22">
        <v>1353000</v>
      </c>
    </row>
    <row r="92" spans="1:5" x14ac:dyDescent="0.35">
      <c r="A92" s="21"/>
      <c r="B92" s="21" t="s">
        <v>1443</v>
      </c>
      <c r="C92" s="21" t="s">
        <v>1452</v>
      </c>
      <c r="D92" s="21" t="s">
        <v>157</v>
      </c>
      <c r="E92" s="22">
        <v>2346000</v>
      </c>
    </row>
    <row r="93" spans="1:5" x14ac:dyDescent="0.35">
      <c r="A93" s="21"/>
      <c r="B93" s="21" t="s">
        <v>1443</v>
      </c>
      <c r="C93" s="21" t="s">
        <v>1453</v>
      </c>
      <c r="D93" s="21" t="s">
        <v>157</v>
      </c>
      <c r="E93" s="22">
        <v>3118000</v>
      </c>
    </row>
    <row r="94" spans="1:5" x14ac:dyDescent="0.35">
      <c r="A94" s="21"/>
      <c r="B94" s="21" t="s">
        <v>1443</v>
      </c>
      <c r="C94" s="21" t="s">
        <v>1454</v>
      </c>
      <c r="D94" s="21" t="s">
        <v>157</v>
      </c>
      <c r="E94" s="22">
        <v>1980000</v>
      </c>
    </row>
    <row r="95" spans="1:5" x14ac:dyDescent="0.35">
      <c r="A95" s="21"/>
      <c r="B95" s="21" t="s">
        <v>1443</v>
      </c>
      <c r="C95" s="21" t="s">
        <v>1455</v>
      </c>
      <c r="D95" s="21" t="s">
        <v>157</v>
      </c>
      <c r="E95" s="22">
        <v>3118000</v>
      </c>
    </row>
    <row r="96" spans="1:5" x14ac:dyDescent="0.35">
      <c r="A96" s="21"/>
      <c r="B96" s="21"/>
      <c r="C96" s="21"/>
      <c r="D96" s="21"/>
      <c r="E96" s="21"/>
    </row>
    <row r="97" spans="1:5" x14ac:dyDescent="0.35">
      <c r="A97" s="21"/>
      <c r="B97" s="21" t="s">
        <v>160</v>
      </c>
      <c r="C97" s="21" t="s">
        <v>1456</v>
      </c>
      <c r="D97" s="21" t="s">
        <v>157</v>
      </c>
      <c r="E97" s="22">
        <v>139000</v>
      </c>
    </row>
    <row r="98" spans="1:5" x14ac:dyDescent="0.35">
      <c r="A98" s="21"/>
      <c r="B98" s="21" t="s">
        <v>160</v>
      </c>
      <c r="C98" s="21" t="s">
        <v>1457</v>
      </c>
      <c r="D98" s="21" t="s">
        <v>157</v>
      </c>
      <c r="E98" s="22">
        <v>139000</v>
      </c>
    </row>
    <row r="99" spans="1:5" x14ac:dyDescent="0.35">
      <c r="A99" s="21"/>
      <c r="B99" s="21" t="s">
        <v>160</v>
      </c>
      <c r="C99" s="21" t="s">
        <v>1458</v>
      </c>
      <c r="D99" s="21" t="s">
        <v>157</v>
      </c>
      <c r="E99" s="22">
        <v>222000</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6"/>
  <sheetViews>
    <sheetView workbookViewId="0">
      <selection activeCell="B13" sqref="B13"/>
    </sheetView>
  </sheetViews>
  <sheetFormatPr defaultColWidth="9.1796875" defaultRowHeight="14.5" x14ac:dyDescent="0.35"/>
  <cols>
    <col min="1" max="1" width="39.1796875" style="11" customWidth="1"/>
    <col min="2" max="2" width="142.26953125" style="11" customWidth="1"/>
    <col min="3" max="3" width="25.1796875" style="11" customWidth="1"/>
    <col min="4" max="4" width="22.1796875" style="11" customWidth="1"/>
    <col min="5" max="16384" width="9.1796875" style="11"/>
  </cols>
  <sheetData>
    <row r="1" spans="1:3" x14ac:dyDescent="0.35">
      <c r="A1" s="768" t="s">
        <v>149</v>
      </c>
      <c r="B1" s="49" t="s">
        <v>457</v>
      </c>
    </row>
    <row r="2" spans="1:3" ht="58" x14ac:dyDescent="0.35">
      <c r="A2" s="768"/>
      <c r="B2" s="49" t="s">
        <v>1377</v>
      </c>
    </row>
    <row r="3" spans="1:3" x14ac:dyDescent="0.35">
      <c r="A3" s="62"/>
      <c r="B3" s="62"/>
    </row>
    <row r="4" spans="1:3" ht="116" x14ac:dyDescent="0.35">
      <c r="A4" s="63" t="s">
        <v>458</v>
      </c>
      <c r="B4" s="49" t="s">
        <v>145</v>
      </c>
    </row>
    <row r="5" spans="1:3" x14ac:dyDescent="0.35">
      <c r="A5" s="62"/>
      <c r="B5" s="62"/>
    </row>
    <row r="6" spans="1:3" x14ac:dyDescent="0.35">
      <c r="A6" s="768" t="s">
        <v>459</v>
      </c>
      <c r="B6" s="49" t="s">
        <v>146</v>
      </c>
    </row>
    <row r="7" spans="1:3" ht="29" x14ac:dyDescent="0.35">
      <c r="A7" s="768"/>
      <c r="B7" s="49" t="s">
        <v>147</v>
      </c>
    </row>
    <row r="8" spans="1:3" x14ac:dyDescent="0.35">
      <c r="A8" s="62"/>
      <c r="B8" s="62"/>
    </row>
    <row r="9" spans="1:3" x14ac:dyDescent="0.35">
      <c r="A9" s="768" t="s">
        <v>460</v>
      </c>
      <c r="B9" s="49" t="s">
        <v>461</v>
      </c>
    </row>
    <row r="10" spans="1:3" x14ac:dyDescent="0.35">
      <c r="A10" s="768"/>
      <c r="B10" s="49" t="s">
        <v>462</v>
      </c>
    </row>
    <row r="11" spans="1:3" x14ac:dyDescent="0.35">
      <c r="A11" s="64"/>
      <c r="B11" s="65"/>
    </row>
    <row r="12" spans="1:3" ht="116" x14ac:dyDescent="0.35">
      <c r="A12" s="66" t="s">
        <v>148</v>
      </c>
      <c r="B12" s="49" t="s">
        <v>706</v>
      </c>
    </row>
    <row r="13" spans="1:3" ht="409.5" x14ac:dyDescent="0.35">
      <c r="A13" s="67" t="s">
        <v>150</v>
      </c>
      <c r="B13" s="49" t="s">
        <v>463</v>
      </c>
    </row>
    <row r="14" spans="1:3" ht="18.5" x14ac:dyDescent="0.35">
      <c r="A14" s="68" t="s">
        <v>464</v>
      </c>
      <c r="B14" s="69" t="s">
        <v>465</v>
      </c>
      <c r="C14" s="13"/>
    </row>
    <row r="15" spans="1:3" ht="17" x14ac:dyDescent="0.35">
      <c r="A15" s="70" t="s">
        <v>466</v>
      </c>
      <c r="B15" s="71" t="s">
        <v>1488</v>
      </c>
      <c r="C15" s="13"/>
    </row>
    <row r="16" spans="1:3" x14ac:dyDescent="0.35">
      <c r="A16" s="72"/>
      <c r="B16" s="71" t="s">
        <v>1489</v>
      </c>
      <c r="C16" s="13"/>
    </row>
    <row r="17" spans="1:3" x14ac:dyDescent="0.35">
      <c r="A17" s="72"/>
      <c r="B17" s="71" t="s">
        <v>1490</v>
      </c>
      <c r="C17" s="13"/>
    </row>
    <row r="18" spans="1:3" x14ac:dyDescent="0.35">
      <c r="A18" s="73"/>
      <c r="B18" s="71" t="s">
        <v>1491</v>
      </c>
      <c r="C18" s="13"/>
    </row>
    <row r="19" spans="1:3" x14ac:dyDescent="0.35">
      <c r="A19" s="73"/>
      <c r="B19" s="71" t="s">
        <v>1492</v>
      </c>
      <c r="C19" s="13"/>
    </row>
    <row r="20" spans="1:3" x14ac:dyDescent="0.35">
      <c r="A20" s="73"/>
      <c r="B20" s="71" t="s">
        <v>1493</v>
      </c>
      <c r="C20" s="13"/>
    </row>
    <row r="21" spans="1:3" x14ac:dyDescent="0.35">
      <c r="A21" s="73"/>
      <c r="B21" s="71" t="s">
        <v>1494</v>
      </c>
      <c r="C21" s="13"/>
    </row>
    <row r="22" spans="1:3" x14ac:dyDescent="0.35">
      <c r="A22" s="73"/>
      <c r="B22" s="71" t="s">
        <v>1495</v>
      </c>
      <c r="C22" s="13"/>
    </row>
    <row r="23" spans="1:3" x14ac:dyDescent="0.35">
      <c r="A23" s="73"/>
      <c r="B23" s="74"/>
      <c r="C23" s="13"/>
    </row>
    <row r="24" spans="1:3" x14ac:dyDescent="0.35">
      <c r="A24" s="73"/>
      <c r="B24" s="74"/>
      <c r="C24" s="13"/>
    </row>
    <row r="25" spans="1:3" x14ac:dyDescent="0.35">
      <c r="A25" s="75"/>
      <c r="B25" s="74"/>
      <c r="C25" s="13"/>
    </row>
    <row r="26" spans="1:3" x14ac:dyDescent="0.35">
      <c r="A26" s="76"/>
      <c r="B26" s="18"/>
      <c r="C26" s="13"/>
    </row>
  </sheetData>
  <mergeCells count="3">
    <mergeCell ref="A1:A2"/>
    <mergeCell ref="A6:A7"/>
    <mergeCell ref="A9:A10"/>
  </mergeCells>
  <hyperlinks>
    <hyperlink ref="B14" r:id="rId1" display="mailto:info.kenya@isuzu.co.ke" xr:uid="{00000000-0004-0000-0900-000000000000}"/>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646"/>
  <sheetViews>
    <sheetView topLeftCell="A64" zoomScale="85" zoomScaleNormal="85" workbookViewId="0">
      <selection activeCell="C69" sqref="A69:XFD69"/>
    </sheetView>
  </sheetViews>
  <sheetFormatPr defaultColWidth="28.7265625" defaultRowHeight="15.5" x14ac:dyDescent="0.35"/>
  <cols>
    <col min="1" max="1" width="18.81640625" style="666" bestFit="1" customWidth="1"/>
    <col min="2" max="2" width="30.26953125" style="705" bestFit="1" customWidth="1"/>
    <col min="3" max="3" width="39" style="666" customWidth="1"/>
    <col min="4" max="4" width="23.26953125" style="667" bestFit="1" customWidth="1"/>
    <col min="5" max="5" width="31.81640625" style="667" customWidth="1"/>
    <col min="6" max="6" width="15" style="706" customWidth="1"/>
    <col min="7" max="7" width="28.7265625" style="667"/>
    <col min="8" max="8" width="42" style="667" customWidth="1"/>
    <col min="9" max="9" width="28.7265625" style="707"/>
    <col min="10" max="11" width="28.7265625" style="667"/>
    <col min="12" max="12" width="28.7265625" style="671"/>
    <col min="13" max="16384" width="28.7265625" style="666"/>
  </cols>
  <sheetData>
    <row r="1" spans="1:12" x14ac:dyDescent="0.35">
      <c r="A1" s="664" t="s">
        <v>468</v>
      </c>
      <c r="B1" s="665" t="s">
        <v>1154</v>
      </c>
      <c r="C1" s="664" t="s">
        <v>1004</v>
      </c>
      <c r="D1" s="780" t="s">
        <v>1155</v>
      </c>
      <c r="E1" s="781"/>
      <c r="F1" s="782"/>
      <c r="G1" s="780" t="s">
        <v>1156</v>
      </c>
      <c r="H1" s="781"/>
      <c r="I1" s="782"/>
      <c r="J1" s="780" t="s">
        <v>1157</v>
      </c>
      <c r="K1" s="781"/>
      <c r="L1" s="782"/>
    </row>
    <row r="2" spans="1:12" ht="20.149999999999999" customHeight="1" x14ac:dyDescent="0.35">
      <c r="A2" s="769" t="s">
        <v>1158</v>
      </c>
      <c r="B2" s="772" t="s">
        <v>1159</v>
      </c>
      <c r="C2" s="667" t="s">
        <v>1809</v>
      </c>
      <c r="D2" s="667" t="s">
        <v>1810</v>
      </c>
      <c r="E2" s="667" t="s">
        <v>1811</v>
      </c>
      <c r="F2" s="668">
        <v>725409935</v>
      </c>
      <c r="G2" s="667" t="s">
        <v>495</v>
      </c>
      <c r="H2" s="669" t="s">
        <v>496</v>
      </c>
      <c r="I2" s="670">
        <v>721655959</v>
      </c>
      <c r="J2" s="669" t="s">
        <v>1160</v>
      </c>
      <c r="K2" s="667" t="s">
        <v>1161</v>
      </c>
      <c r="L2" s="671" t="s">
        <v>1316</v>
      </c>
    </row>
    <row r="3" spans="1:12" ht="20.149999999999999" customHeight="1" x14ac:dyDescent="0.35">
      <c r="A3" s="770"/>
      <c r="B3" s="773"/>
      <c r="C3" s="667" t="s">
        <v>1162</v>
      </c>
      <c r="D3" s="667" t="s">
        <v>1810</v>
      </c>
      <c r="E3" s="667" t="s">
        <v>1811</v>
      </c>
      <c r="F3" s="668">
        <v>725409935</v>
      </c>
      <c r="G3" s="667" t="s">
        <v>495</v>
      </c>
      <c r="H3" s="669" t="s">
        <v>496</v>
      </c>
      <c r="I3" s="670">
        <v>721655959</v>
      </c>
      <c r="J3" s="669" t="s">
        <v>1160</v>
      </c>
      <c r="K3" s="669" t="s">
        <v>1161</v>
      </c>
      <c r="L3" s="672" t="s">
        <v>1316</v>
      </c>
    </row>
    <row r="4" spans="1:12" ht="20.149999999999999" customHeight="1" x14ac:dyDescent="0.35">
      <c r="A4" s="770"/>
      <c r="B4" s="673" t="s">
        <v>1163</v>
      </c>
      <c r="C4" s="667" t="s">
        <v>1164</v>
      </c>
      <c r="D4" s="667" t="s">
        <v>1165</v>
      </c>
      <c r="E4" s="667" t="s">
        <v>1166</v>
      </c>
      <c r="F4" s="668">
        <v>720141189</v>
      </c>
      <c r="G4" s="667" t="s">
        <v>1167</v>
      </c>
      <c r="H4" s="667" t="s">
        <v>1168</v>
      </c>
      <c r="I4" s="674">
        <v>721446106</v>
      </c>
      <c r="J4" s="667" t="s">
        <v>1169</v>
      </c>
      <c r="K4" s="667" t="s">
        <v>476</v>
      </c>
      <c r="L4" s="671">
        <v>254708231391</v>
      </c>
    </row>
    <row r="5" spans="1:12" ht="20.149999999999999" customHeight="1" x14ac:dyDescent="0.35">
      <c r="A5" s="770"/>
      <c r="B5" s="675" t="s">
        <v>1170</v>
      </c>
      <c r="C5" s="667" t="s">
        <v>1171</v>
      </c>
      <c r="D5" s="667" t="s">
        <v>1172</v>
      </c>
      <c r="E5" s="667" t="s">
        <v>1173</v>
      </c>
      <c r="F5" s="668">
        <v>723668362</v>
      </c>
      <c r="G5" s="667" t="s">
        <v>1174</v>
      </c>
      <c r="H5" s="667" t="s">
        <v>1175</v>
      </c>
      <c r="I5" s="674" t="s">
        <v>1317</v>
      </c>
      <c r="J5" s="667" t="s">
        <v>1160</v>
      </c>
      <c r="K5" s="667" t="s">
        <v>1161</v>
      </c>
      <c r="L5" s="671" t="s">
        <v>1316</v>
      </c>
    </row>
    <row r="6" spans="1:12" ht="20.149999999999999" customHeight="1" x14ac:dyDescent="0.35">
      <c r="A6" s="770"/>
      <c r="B6" s="772" t="s">
        <v>502</v>
      </c>
      <c r="C6" s="667" t="s">
        <v>1176</v>
      </c>
      <c r="D6" s="667" t="s">
        <v>1177</v>
      </c>
      <c r="E6" s="667" t="s">
        <v>251</v>
      </c>
      <c r="F6" s="668">
        <v>720952441</v>
      </c>
      <c r="G6" s="667" t="s">
        <v>1178</v>
      </c>
      <c r="H6" s="667" t="s">
        <v>1179</v>
      </c>
      <c r="I6" s="674">
        <v>733636187</v>
      </c>
      <c r="J6" s="667" t="s">
        <v>1180</v>
      </c>
      <c r="K6" s="667" t="s">
        <v>1181</v>
      </c>
      <c r="L6" s="671" t="s">
        <v>1318</v>
      </c>
    </row>
    <row r="7" spans="1:12" ht="20.149999999999999" customHeight="1" x14ac:dyDescent="0.35">
      <c r="A7" s="770"/>
      <c r="B7" s="773"/>
      <c r="C7" s="667" t="s">
        <v>1182</v>
      </c>
      <c r="D7" s="667" t="s">
        <v>1183</v>
      </c>
      <c r="E7" s="676" t="s">
        <v>1184</v>
      </c>
      <c r="F7" s="668">
        <v>731652246</v>
      </c>
      <c r="G7" s="667" t="s">
        <v>1178</v>
      </c>
      <c r="H7" s="667" t="s">
        <v>1179</v>
      </c>
      <c r="I7" s="674">
        <v>733636187</v>
      </c>
      <c r="J7" s="667" t="s">
        <v>1180</v>
      </c>
      <c r="K7" s="667" t="s">
        <v>1181</v>
      </c>
      <c r="L7" s="671" t="s">
        <v>1318</v>
      </c>
    </row>
    <row r="8" spans="1:12" ht="20.149999999999999" customHeight="1" x14ac:dyDescent="0.35">
      <c r="A8" s="770"/>
      <c r="B8" s="773"/>
      <c r="C8" s="667" t="s">
        <v>1185</v>
      </c>
      <c r="D8" s="667" t="s">
        <v>1186</v>
      </c>
      <c r="E8" s="667" t="s">
        <v>1187</v>
      </c>
      <c r="F8" s="668">
        <v>412003499</v>
      </c>
      <c r="G8" s="667" t="s">
        <v>1178</v>
      </c>
      <c r="H8" s="667" t="s">
        <v>1179</v>
      </c>
      <c r="I8" s="674">
        <v>733636187</v>
      </c>
      <c r="J8" s="667" t="s">
        <v>1180</v>
      </c>
      <c r="K8" s="667" t="s">
        <v>1181</v>
      </c>
      <c r="L8" s="671" t="s">
        <v>1318</v>
      </c>
    </row>
    <row r="9" spans="1:12" ht="20.149999999999999" customHeight="1" x14ac:dyDescent="0.35">
      <c r="A9" s="770"/>
      <c r="B9" s="773"/>
      <c r="C9" s="667" t="s">
        <v>470</v>
      </c>
      <c r="D9" s="667" t="s">
        <v>1188</v>
      </c>
      <c r="E9" s="667" t="s">
        <v>1189</v>
      </c>
      <c r="F9" s="668">
        <v>722346080</v>
      </c>
      <c r="G9" s="667" t="s">
        <v>1178</v>
      </c>
      <c r="H9" s="667" t="s">
        <v>1179</v>
      </c>
      <c r="I9" s="674">
        <v>733636187</v>
      </c>
      <c r="J9" s="667" t="s">
        <v>1180</v>
      </c>
      <c r="K9" s="667" t="s">
        <v>1181</v>
      </c>
      <c r="L9" s="671" t="s">
        <v>1318</v>
      </c>
    </row>
    <row r="10" spans="1:12" ht="20.149999999999999" customHeight="1" x14ac:dyDescent="0.35">
      <c r="A10" s="770"/>
      <c r="B10" s="773"/>
      <c r="C10" s="667" t="s">
        <v>471</v>
      </c>
      <c r="D10" s="677" t="s">
        <v>1812</v>
      </c>
      <c r="E10" s="678" t="s">
        <v>1813</v>
      </c>
      <c r="F10" s="679" t="s">
        <v>1814</v>
      </c>
      <c r="G10" s="677" t="s">
        <v>1563</v>
      </c>
      <c r="H10" s="678" t="s">
        <v>1564</v>
      </c>
      <c r="I10" s="680" t="s">
        <v>1815</v>
      </c>
      <c r="J10" s="677" t="s">
        <v>1816</v>
      </c>
      <c r="K10" s="678" t="s">
        <v>1181</v>
      </c>
      <c r="L10" s="681" t="s">
        <v>1817</v>
      </c>
    </row>
    <row r="11" spans="1:12" ht="20.149999999999999" customHeight="1" x14ac:dyDescent="0.35">
      <c r="A11" s="770"/>
      <c r="B11" s="773"/>
      <c r="C11" s="667" t="s">
        <v>472</v>
      </c>
      <c r="D11" s="677" t="s">
        <v>1812</v>
      </c>
      <c r="E11" s="678" t="s">
        <v>1813</v>
      </c>
      <c r="F11" s="679" t="s">
        <v>1814</v>
      </c>
      <c r="G11" s="677" t="s">
        <v>1563</v>
      </c>
      <c r="H11" s="678" t="s">
        <v>1564</v>
      </c>
      <c r="I11" s="680" t="s">
        <v>1815</v>
      </c>
      <c r="J11" s="677" t="s">
        <v>1816</v>
      </c>
      <c r="K11" s="678" t="s">
        <v>1181</v>
      </c>
      <c r="L11" s="681" t="s">
        <v>1817</v>
      </c>
    </row>
    <row r="12" spans="1:12" ht="20.149999999999999" customHeight="1" x14ac:dyDescent="0.35">
      <c r="A12" s="770"/>
      <c r="B12" s="773"/>
      <c r="C12" s="667" t="s">
        <v>473</v>
      </c>
      <c r="D12" s="677" t="s">
        <v>1812</v>
      </c>
      <c r="E12" s="678" t="s">
        <v>1813</v>
      </c>
      <c r="F12" s="679" t="s">
        <v>1814</v>
      </c>
      <c r="G12" s="677" t="s">
        <v>1563</v>
      </c>
      <c r="H12" s="678" t="s">
        <v>1564</v>
      </c>
      <c r="I12" s="680" t="s">
        <v>1815</v>
      </c>
      <c r="J12" s="677" t="s">
        <v>1816</v>
      </c>
      <c r="K12" s="678" t="s">
        <v>1181</v>
      </c>
      <c r="L12" s="681" t="s">
        <v>1817</v>
      </c>
    </row>
    <row r="13" spans="1:12" ht="20.149999999999999" customHeight="1" x14ac:dyDescent="0.35">
      <c r="A13" s="770"/>
      <c r="B13" s="773"/>
      <c r="C13" s="667" t="s">
        <v>1818</v>
      </c>
      <c r="D13" s="677" t="s">
        <v>1812</v>
      </c>
      <c r="E13" s="678" t="s">
        <v>1813</v>
      </c>
      <c r="F13" s="679" t="s">
        <v>1814</v>
      </c>
      <c r="G13" s="677" t="s">
        <v>1563</v>
      </c>
      <c r="H13" s="678" t="s">
        <v>1564</v>
      </c>
      <c r="I13" s="680" t="s">
        <v>1815</v>
      </c>
      <c r="J13" s="677" t="s">
        <v>1816</v>
      </c>
      <c r="K13" s="678" t="s">
        <v>1181</v>
      </c>
      <c r="L13" s="681" t="s">
        <v>1817</v>
      </c>
    </row>
    <row r="14" spans="1:12" ht="20.149999999999999" customHeight="1" x14ac:dyDescent="0.35">
      <c r="A14" s="770"/>
      <c r="B14" s="773"/>
      <c r="C14" s="667" t="s">
        <v>474</v>
      </c>
      <c r="D14" s="677" t="s">
        <v>1812</v>
      </c>
      <c r="E14" s="678" t="s">
        <v>1813</v>
      </c>
      <c r="F14" s="679" t="s">
        <v>1814</v>
      </c>
      <c r="G14" s="677" t="s">
        <v>1563</v>
      </c>
      <c r="H14" s="678" t="s">
        <v>1564</v>
      </c>
      <c r="I14" s="680" t="s">
        <v>1815</v>
      </c>
      <c r="J14" s="677" t="s">
        <v>1816</v>
      </c>
      <c r="K14" s="678" t="s">
        <v>1181</v>
      </c>
      <c r="L14" s="681" t="s">
        <v>1817</v>
      </c>
    </row>
    <row r="15" spans="1:12" ht="20.149999999999999" customHeight="1" x14ac:dyDescent="0.35">
      <c r="A15" s="770"/>
      <c r="B15" s="773"/>
      <c r="C15" s="667" t="s">
        <v>221</v>
      </c>
      <c r="D15" s="667" t="s">
        <v>1819</v>
      </c>
      <c r="E15" s="667" t="s">
        <v>223</v>
      </c>
      <c r="F15" s="668">
        <v>782171723</v>
      </c>
      <c r="G15" s="667" t="s">
        <v>1191</v>
      </c>
      <c r="H15" s="676" t="s">
        <v>1192</v>
      </c>
      <c r="I15" s="674">
        <v>722497339</v>
      </c>
      <c r="J15" s="667" t="s">
        <v>1180</v>
      </c>
      <c r="K15" s="667" t="s">
        <v>1181</v>
      </c>
      <c r="L15" s="671" t="s">
        <v>1318</v>
      </c>
    </row>
    <row r="16" spans="1:12" ht="20.149999999999999" customHeight="1" x14ac:dyDescent="0.35">
      <c r="A16" s="770"/>
      <c r="B16" s="773"/>
      <c r="C16" s="667" t="s">
        <v>218</v>
      </c>
      <c r="D16" s="667" t="s">
        <v>1820</v>
      </c>
      <c r="E16" s="667" t="s">
        <v>503</v>
      </c>
      <c r="F16" s="668">
        <v>782171720</v>
      </c>
      <c r="G16" s="667" t="s">
        <v>1193</v>
      </c>
      <c r="H16" s="676" t="s">
        <v>1194</v>
      </c>
      <c r="I16" s="674">
        <v>722726197</v>
      </c>
      <c r="J16" s="667" t="s">
        <v>1180</v>
      </c>
      <c r="K16" s="667" t="s">
        <v>1181</v>
      </c>
      <c r="L16" s="671" t="s">
        <v>1318</v>
      </c>
    </row>
    <row r="17" spans="1:12" ht="20.149999999999999" customHeight="1" x14ac:dyDescent="0.35">
      <c r="A17" s="770"/>
      <c r="B17" s="773"/>
      <c r="C17" s="667" t="s">
        <v>475</v>
      </c>
      <c r="D17" s="667" t="s">
        <v>1821</v>
      </c>
      <c r="E17" s="667" t="s">
        <v>1195</v>
      </c>
      <c r="F17" s="668">
        <v>782171719</v>
      </c>
      <c r="G17" s="667" t="s">
        <v>1193</v>
      </c>
      <c r="H17" s="676" t="s">
        <v>1194</v>
      </c>
      <c r="I17" s="674">
        <v>722726197</v>
      </c>
      <c r="J17" s="667" t="s">
        <v>1180</v>
      </c>
      <c r="K17" s="667" t="s">
        <v>1181</v>
      </c>
      <c r="L17" s="671" t="s">
        <v>1318</v>
      </c>
    </row>
    <row r="18" spans="1:12" ht="20.149999999999999" customHeight="1" x14ac:dyDescent="0.35">
      <c r="A18" s="770"/>
      <c r="B18" s="773"/>
      <c r="C18" s="667" t="s">
        <v>214</v>
      </c>
      <c r="D18" s="667" t="s">
        <v>1822</v>
      </c>
      <c r="E18" s="667" t="s">
        <v>504</v>
      </c>
      <c r="F18" s="668">
        <v>728087980</v>
      </c>
      <c r="G18" s="667" t="s">
        <v>1196</v>
      </c>
      <c r="H18" s="676" t="s">
        <v>1197</v>
      </c>
      <c r="I18" s="674">
        <v>722768994</v>
      </c>
      <c r="J18" s="667" t="s">
        <v>1180</v>
      </c>
      <c r="K18" s="667" t="s">
        <v>1181</v>
      </c>
      <c r="L18" s="671" t="s">
        <v>1318</v>
      </c>
    </row>
    <row r="19" spans="1:12" ht="20.149999999999999" customHeight="1" x14ac:dyDescent="0.35">
      <c r="A19" s="770"/>
      <c r="B19" s="773"/>
      <c r="C19" s="667" t="s">
        <v>477</v>
      </c>
      <c r="D19" s="667" t="s">
        <v>1823</v>
      </c>
      <c r="E19" s="667" t="s">
        <v>1824</v>
      </c>
      <c r="F19" s="668">
        <v>726422162</v>
      </c>
      <c r="G19" s="667" t="s">
        <v>1721</v>
      </c>
      <c r="H19" s="667" t="s">
        <v>1825</v>
      </c>
      <c r="I19" s="674">
        <v>710469437</v>
      </c>
      <c r="J19" s="667" t="s">
        <v>1180</v>
      </c>
      <c r="K19" s="667" t="s">
        <v>1181</v>
      </c>
      <c r="L19" s="671" t="s">
        <v>1318</v>
      </c>
    </row>
    <row r="20" spans="1:12" ht="20.149999999999999" customHeight="1" x14ac:dyDescent="0.35">
      <c r="A20" s="770"/>
      <c r="B20" s="773"/>
      <c r="C20" s="667" t="s">
        <v>1198</v>
      </c>
      <c r="D20" s="667" t="s">
        <v>1199</v>
      </c>
      <c r="E20" s="667" t="s">
        <v>1200</v>
      </c>
      <c r="F20" s="668">
        <v>724235871</v>
      </c>
      <c r="G20" s="666" t="s">
        <v>1826</v>
      </c>
      <c r="H20" s="667" t="s">
        <v>1827</v>
      </c>
      <c r="I20" s="674">
        <v>713660152</v>
      </c>
      <c r="J20" s="667" t="s">
        <v>1180</v>
      </c>
      <c r="K20" s="667" t="s">
        <v>1181</v>
      </c>
      <c r="L20" s="671" t="s">
        <v>1318</v>
      </c>
    </row>
    <row r="21" spans="1:12" ht="20.149999999999999" customHeight="1" x14ac:dyDescent="0.35">
      <c r="A21" s="770"/>
      <c r="B21" s="773"/>
      <c r="C21" s="667" t="s">
        <v>478</v>
      </c>
      <c r="D21" s="667" t="s">
        <v>1828</v>
      </c>
      <c r="E21" s="667" t="s">
        <v>1201</v>
      </c>
      <c r="F21" s="668">
        <v>723200815</v>
      </c>
      <c r="G21" s="667" t="s">
        <v>1202</v>
      </c>
      <c r="H21" s="667" t="s">
        <v>1203</v>
      </c>
      <c r="I21" s="674">
        <v>733864513</v>
      </c>
      <c r="J21" s="667" t="s">
        <v>1180</v>
      </c>
      <c r="K21" s="667" t="s">
        <v>1181</v>
      </c>
      <c r="L21" s="671" t="s">
        <v>1318</v>
      </c>
    </row>
    <row r="22" spans="1:12" ht="20.149999999999999" customHeight="1" x14ac:dyDescent="0.35">
      <c r="A22" s="770"/>
      <c r="B22" s="773"/>
      <c r="C22" s="667" t="s">
        <v>479</v>
      </c>
      <c r="D22" s="667" t="s">
        <v>1204</v>
      </c>
      <c r="E22" s="667" t="s">
        <v>482</v>
      </c>
      <c r="F22" s="668">
        <v>723107685</v>
      </c>
      <c r="G22" s="667" t="s">
        <v>1829</v>
      </c>
      <c r="H22" s="676" t="s">
        <v>1830</v>
      </c>
      <c r="I22" s="674">
        <v>723225837</v>
      </c>
      <c r="J22" s="667" t="s">
        <v>1180</v>
      </c>
      <c r="K22" s="667" t="s">
        <v>1181</v>
      </c>
      <c r="L22" s="671" t="s">
        <v>1318</v>
      </c>
    </row>
    <row r="23" spans="1:12" ht="20.149999999999999" customHeight="1" x14ac:dyDescent="0.35">
      <c r="A23" s="770"/>
      <c r="B23" s="773"/>
      <c r="C23" s="667" t="s">
        <v>1205</v>
      </c>
      <c r="D23" s="667" t="s">
        <v>1831</v>
      </c>
      <c r="E23" s="667" t="s">
        <v>1206</v>
      </c>
      <c r="F23" s="668">
        <v>707349904</v>
      </c>
      <c r="G23" s="667" t="s">
        <v>1207</v>
      </c>
      <c r="H23" s="676" t="s">
        <v>1208</v>
      </c>
      <c r="I23" s="674">
        <v>723629910</v>
      </c>
      <c r="J23" s="667" t="s">
        <v>1180</v>
      </c>
      <c r="K23" s="667" t="s">
        <v>1181</v>
      </c>
      <c r="L23" s="671" t="s">
        <v>1318</v>
      </c>
    </row>
    <row r="24" spans="1:12" ht="20.149999999999999" customHeight="1" x14ac:dyDescent="0.35">
      <c r="A24" s="770"/>
      <c r="B24" s="773"/>
      <c r="C24" s="667" t="s">
        <v>1209</v>
      </c>
      <c r="D24" s="667" t="s">
        <v>1204</v>
      </c>
      <c r="E24" s="667" t="s">
        <v>482</v>
      </c>
      <c r="F24" s="668">
        <v>723107685</v>
      </c>
      <c r="G24" s="667" t="s">
        <v>480</v>
      </c>
      <c r="H24" s="667" t="s">
        <v>481</v>
      </c>
      <c r="I24" s="674">
        <v>722613416</v>
      </c>
      <c r="J24" s="667" t="s">
        <v>1169</v>
      </c>
      <c r="K24" s="667" t="s">
        <v>476</v>
      </c>
      <c r="L24" s="671">
        <v>254708231391</v>
      </c>
    </row>
    <row r="25" spans="1:12" ht="20.149999999999999" customHeight="1" x14ac:dyDescent="0.35">
      <c r="A25" s="770"/>
      <c r="B25" s="773"/>
      <c r="C25" s="667" t="s">
        <v>483</v>
      </c>
      <c r="D25" s="667" t="s">
        <v>1832</v>
      </c>
      <c r="E25" s="667" t="s">
        <v>1210</v>
      </c>
      <c r="F25" s="668">
        <v>724638847</v>
      </c>
      <c r="G25" s="667" t="s">
        <v>1833</v>
      </c>
      <c r="H25" s="667" t="s">
        <v>506</v>
      </c>
      <c r="I25" s="674">
        <v>706342060</v>
      </c>
      <c r="J25" s="667" t="s">
        <v>1180</v>
      </c>
      <c r="K25" s="667" t="s">
        <v>1181</v>
      </c>
      <c r="L25" s="671" t="s">
        <v>1318</v>
      </c>
    </row>
    <row r="26" spans="1:12" ht="20.149999999999999" customHeight="1" x14ac:dyDescent="0.35">
      <c r="A26" s="770"/>
      <c r="B26" s="773"/>
      <c r="C26" s="667" t="s">
        <v>484</v>
      </c>
      <c r="D26" s="667" t="s">
        <v>1834</v>
      </c>
      <c r="E26" s="667" t="s">
        <v>505</v>
      </c>
      <c r="F26" s="668">
        <v>722567182</v>
      </c>
      <c r="G26" s="667" t="s">
        <v>1833</v>
      </c>
      <c r="H26" s="667" t="s">
        <v>506</v>
      </c>
      <c r="I26" s="674">
        <v>706342060</v>
      </c>
      <c r="J26" s="667" t="s">
        <v>1180</v>
      </c>
      <c r="K26" s="667" t="s">
        <v>1181</v>
      </c>
      <c r="L26" s="671" t="s">
        <v>1318</v>
      </c>
    </row>
    <row r="27" spans="1:12" ht="20.149999999999999" customHeight="1" x14ac:dyDescent="0.35">
      <c r="A27" s="770"/>
      <c r="B27" s="773"/>
      <c r="C27" s="667" t="s">
        <v>486</v>
      </c>
      <c r="D27" s="674" t="s">
        <v>1835</v>
      </c>
      <c r="E27" s="682" t="s">
        <v>1836</v>
      </c>
      <c r="F27" s="683" t="s">
        <v>1837</v>
      </c>
      <c r="G27" s="674" t="s">
        <v>1838</v>
      </c>
      <c r="H27" s="682" t="s">
        <v>1839</v>
      </c>
      <c r="I27" s="684" t="s">
        <v>1840</v>
      </c>
      <c r="J27" s="667" t="s">
        <v>1180</v>
      </c>
      <c r="K27" s="667" t="s">
        <v>1181</v>
      </c>
      <c r="L27" s="671" t="s">
        <v>1318</v>
      </c>
    </row>
    <row r="28" spans="1:12" ht="20.149999999999999" customHeight="1" x14ac:dyDescent="0.35">
      <c r="A28" s="770"/>
      <c r="B28" s="773"/>
      <c r="C28" s="667" t="s">
        <v>487</v>
      </c>
      <c r="D28" s="674" t="s">
        <v>1835</v>
      </c>
      <c r="E28" s="682" t="s">
        <v>1836</v>
      </c>
      <c r="F28" s="683" t="s">
        <v>1837</v>
      </c>
      <c r="G28" s="674" t="s">
        <v>1838</v>
      </c>
      <c r="H28" s="682" t="s">
        <v>1839</v>
      </c>
      <c r="I28" s="684" t="s">
        <v>1840</v>
      </c>
      <c r="J28" s="667" t="s">
        <v>1180</v>
      </c>
      <c r="K28" s="667" t="s">
        <v>1181</v>
      </c>
      <c r="L28" s="671" t="s">
        <v>1318</v>
      </c>
    </row>
    <row r="29" spans="1:12" ht="20.149999999999999" customHeight="1" x14ac:dyDescent="0.35">
      <c r="A29" s="770"/>
      <c r="B29" s="773"/>
      <c r="C29" s="667" t="s">
        <v>1325</v>
      </c>
      <c r="D29" s="674" t="s">
        <v>1835</v>
      </c>
      <c r="E29" s="682" t="s">
        <v>1836</v>
      </c>
      <c r="F29" s="683" t="s">
        <v>1837</v>
      </c>
      <c r="G29" s="674" t="s">
        <v>1838</v>
      </c>
      <c r="H29" s="682" t="s">
        <v>1839</v>
      </c>
      <c r="I29" s="684" t="s">
        <v>1840</v>
      </c>
      <c r="J29" s="667" t="s">
        <v>1180</v>
      </c>
      <c r="K29" s="667" t="s">
        <v>1181</v>
      </c>
      <c r="L29" s="671" t="s">
        <v>1318</v>
      </c>
    </row>
    <row r="30" spans="1:12" ht="20.149999999999999" customHeight="1" x14ac:dyDescent="0.35">
      <c r="A30" s="770"/>
      <c r="B30" s="773"/>
      <c r="C30" s="667" t="s">
        <v>488</v>
      </c>
      <c r="D30" s="674" t="s">
        <v>1835</v>
      </c>
      <c r="E30" s="682" t="s">
        <v>1836</v>
      </c>
      <c r="F30" s="683" t="s">
        <v>1837</v>
      </c>
      <c r="G30" s="674" t="s">
        <v>1838</v>
      </c>
      <c r="H30" s="682" t="s">
        <v>1839</v>
      </c>
      <c r="I30" s="684" t="s">
        <v>1840</v>
      </c>
      <c r="J30" s="667" t="s">
        <v>1180</v>
      </c>
      <c r="K30" s="667" t="s">
        <v>1181</v>
      </c>
      <c r="L30" s="671" t="s">
        <v>1318</v>
      </c>
    </row>
    <row r="31" spans="1:12" ht="20.149999999999999" customHeight="1" x14ac:dyDescent="0.35">
      <c r="A31" s="770"/>
      <c r="B31" s="773"/>
      <c r="C31" s="667" t="s">
        <v>1841</v>
      </c>
      <c r="D31" s="674" t="s">
        <v>1835</v>
      </c>
      <c r="E31" s="682" t="s">
        <v>1836</v>
      </c>
      <c r="F31" s="683" t="s">
        <v>1837</v>
      </c>
      <c r="G31" s="674" t="s">
        <v>1838</v>
      </c>
      <c r="H31" s="682" t="s">
        <v>1839</v>
      </c>
      <c r="I31" s="684" t="s">
        <v>1840</v>
      </c>
      <c r="J31" s="667" t="s">
        <v>1180</v>
      </c>
      <c r="K31" s="667" t="s">
        <v>1181</v>
      </c>
      <c r="L31" s="671" t="s">
        <v>1318</v>
      </c>
    </row>
    <row r="32" spans="1:12" ht="20.149999999999999" customHeight="1" x14ac:dyDescent="0.35">
      <c r="A32" s="770"/>
      <c r="B32" s="773"/>
      <c r="C32" s="667" t="s">
        <v>490</v>
      </c>
      <c r="D32" s="674" t="s">
        <v>1835</v>
      </c>
      <c r="E32" s="682" t="s">
        <v>1836</v>
      </c>
      <c r="F32" s="683" t="s">
        <v>1837</v>
      </c>
      <c r="G32" s="674" t="s">
        <v>1838</v>
      </c>
      <c r="H32" s="682" t="s">
        <v>1839</v>
      </c>
      <c r="I32" s="684" t="s">
        <v>1840</v>
      </c>
      <c r="J32" s="667" t="s">
        <v>1180</v>
      </c>
      <c r="K32" s="667" t="s">
        <v>1181</v>
      </c>
      <c r="L32" s="671" t="s">
        <v>1318</v>
      </c>
    </row>
    <row r="33" spans="1:12" ht="20.149999999999999" customHeight="1" x14ac:dyDescent="0.35">
      <c r="A33" s="770"/>
      <c r="B33" s="772" t="s">
        <v>469</v>
      </c>
      <c r="C33" s="667" t="s">
        <v>1176</v>
      </c>
      <c r="D33" s="667" t="s">
        <v>1213</v>
      </c>
      <c r="E33" s="667" t="s">
        <v>1214</v>
      </c>
      <c r="F33" s="668">
        <v>721736464</v>
      </c>
      <c r="G33" s="667" t="s">
        <v>1178</v>
      </c>
      <c r="H33" s="667" t="s">
        <v>1179</v>
      </c>
      <c r="I33" s="674">
        <v>733636187</v>
      </c>
      <c r="J33" s="667" t="s">
        <v>1169</v>
      </c>
      <c r="K33" s="667" t="s">
        <v>476</v>
      </c>
      <c r="L33" s="671">
        <v>254708231391</v>
      </c>
    </row>
    <row r="34" spans="1:12" ht="20.149999999999999" customHeight="1" x14ac:dyDescent="0.35">
      <c r="A34" s="770"/>
      <c r="B34" s="773"/>
      <c r="C34" s="667" t="s">
        <v>1182</v>
      </c>
      <c r="D34" s="667" t="s">
        <v>1215</v>
      </c>
      <c r="E34" s="667" t="s">
        <v>1216</v>
      </c>
      <c r="F34" s="668">
        <v>722140378</v>
      </c>
      <c r="G34" s="667" t="s">
        <v>1178</v>
      </c>
      <c r="H34" s="667" t="s">
        <v>1179</v>
      </c>
      <c r="I34" s="674">
        <v>733636187</v>
      </c>
      <c r="J34" s="667" t="s">
        <v>1169</v>
      </c>
      <c r="K34" s="667" t="s">
        <v>476</v>
      </c>
      <c r="L34" s="671">
        <v>254708231391</v>
      </c>
    </row>
    <row r="35" spans="1:12" ht="20.149999999999999" customHeight="1" x14ac:dyDescent="0.35">
      <c r="A35" s="770"/>
      <c r="B35" s="773"/>
      <c r="C35" s="667" t="s">
        <v>1185</v>
      </c>
      <c r="D35" s="667" t="s">
        <v>1217</v>
      </c>
      <c r="E35" s="667" t="s">
        <v>1218</v>
      </c>
      <c r="F35" s="668">
        <v>708627026</v>
      </c>
      <c r="G35" s="667" t="s">
        <v>1178</v>
      </c>
      <c r="H35" s="667" t="s">
        <v>1179</v>
      </c>
      <c r="I35" s="674">
        <v>733636187</v>
      </c>
      <c r="J35" s="667" t="s">
        <v>1169</v>
      </c>
      <c r="K35" s="667" t="s">
        <v>476</v>
      </c>
      <c r="L35" s="671">
        <v>254708231391</v>
      </c>
    </row>
    <row r="36" spans="1:12" ht="20.149999999999999" customHeight="1" x14ac:dyDescent="0.35">
      <c r="A36" s="770"/>
      <c r="B36" s="773"/>
      <c r="C36" s="667" t="s">
        <v>470</v>
      </c>
      <c r="D36" s="667" t="s">
        <v>1842</v>
      </c>
      <c r="E36" s="667" t="s">
        <v>1219</v>
      </c>
      <c r="F36" s="668">
        <v>706759191</v>
      </c>
      <c r="G36" s="667" t="s">
        <v>1178</v>
      </c>
      <c r="H36" s="667" t="s">
        <v>1179</v>
      </c>
      <c r="I36" s="674">
        <v>733636187</v>
      </c>
      <c r="J36" s="667" t="s">
        <v>1169</v>
      </c>
      <c r="K36" s="667" t="s">
        <v>476</v>
      </c>
      <c r="L36" s="671">
        <v>254708231391</v>
      </c>
    </row>
    <row r="37" spans="1:12" ht="20.149999999999999" customHeight="1" x14ac:dyDescent="0.35">
      <c r="A37" s="770"/>
      <c r="B37" s="773"/>
      <c r="C37" s="667" t="s">
        <v>471</v>
      </c>
      <c r="D37" s="677" t="s">
        <v>1843</v>
      </c>
      <c r="E37" s="678" t="s">
        <v>1844</v>
      </c>
      <c r="F37" s="679" t="s">
        <v>1845</v>
      </c>
      <c r="G37" s="677" t="s">
        <v>1563</v>
      </c>
      <c r="H37" s="678" t="s">
        <v>1564</v>
      </c>
      <c r="I37" s="680" t="s">
        <v>1815</v>
      </c>
      <c r="J37" s="677" t="s">
        <v>1169</v>
      </c>
      <c r="K37" s="678" t="s">
        <v>476</v>
      </c>
      <c r="L37" s="681" t="s">
        <v>1846</v>
      </c>
    </row>
    <row r="38" spans="1:12" ht="20.149999999999999" customHeight="1" x14ac:dyDescent="0.35">
      <c r="A38" s="770"/>
      <c r="B38" s="773"/>
      <c r="C38" s="667" t="s">
        <v>472</v>
      </c>
      <c r="D38" s="677" t="s">
        <v>1843</v>
      </c>
      <c r="E38" s="678" t="s">
        <v>1844</v>
      </c>
      <c r="F38" s="679" t="s">
        <v>1845</v>
      </c>
      <c r="G38" s="677" t="s">
        <v>1563</v>
      </c>
      <c r="H38" s="678" t="s">
        <v>1564</v>
      </c>
      <c r="I38" s="680" t="s">
        <v>1815</v>
      </c>
      <c r="J38" s="677" t="s">
        <v>1169</v>
      </c>
      <c r="K38" s="678" t="s">
        <v>476</v>
      </c>
      <c r="L38" s="681" t="s">
        <v>1846</v>
      </c>
    </row>
    <row r="39" spans="1:12" ht="20.149999999999999" customHeight="1" x14ac:dyDescent="0.35">
      <c r="A39" s="770"/>
      <c r="B39" s="773"/>
      <c r="C39" s="667" t="s">
        <v>473</v>
      </c>
      <c r="D39" s="677" t="s">
        <v>1843</v>
      </c>
      <c r="E39" s="678" t="s">
        <v>1844</v>
      </c>
      <c r="F39" s="679" t="s">
        <v>1845</v>
      </c>
      <c r="G39" s="677" t="s">
        <v>1563</v>
      </c>
      <c r="H39" s="678" t="s">
        <v>1564</v>
      </c>
      <c r="I39" s="680" t="s">
        <v>1815</v>
      </c>
      <c r="J39" s="677" t="s">
        <v>1169</v>
      </c>
      <c r="K39" s="678" t="s">
        <v>476</v>
      </c>
      <c r="L39" s="681" t="s">
        <v>1846</v>
      </c>
    </row>
    <row r="40" spans="1:12" ht="20.149999999999999" customHeight="1" x14ac:dyDescent="0.35">
      <c r="A40" s="770"/>
      <c r="B40" s="773"/>
      <c r="C40" s="667" t="s">
        <v>1818</v>
      </c>
      <c r="D40" s="677" t="s">
        <v>1843</v>
      </c>
      <c r="E40" s="678" t="s">
        <v>1844</v>
      </c>
      <c r="F40" s="679" t="s">
        <v>1845</v>
      </c>
      <c r="G40" s="677" t="s">
        <v>1563</v>
      </c>
      <c r="H40" s="678" t="s">
        <v>1564</v>
      </c>
      <c r="I40" s="680" t="s">
        <v>1815</v>
      </c>
      <c r="J40" s="677" t="s">
        <v>1169</v>
      </c>
      <c r="K40" s="678" t="s">
        <v>476</v>
      </c>
      <c r="L40" s="681" t="s">
        <v>1846</v>
      </c>
    </row>
    <row r="41" spans="1:12" ht="20.149999999999999" customHeight="1" x14ac:dyDescent="0.35">
      <c r="A41" s="770"/>
      <c r="B41" s="773"/>
      <c r="C41" s="667" t="s">
        <v>474</v>
      </c>
      <c r="D41" s="677" t="s">
        <v>1843</v>
      </c>
      <c r="E41" s="678" t="s">
        <v>1844</v>
      </c>
      <c r="F41" s="679" t="s">
        <v>1845</v>
      </c>
      <c r="G41" s="677" t="s">
        <v>1563</v>
      </c>
      <c r="H41" s="678" t="s">
        <v>1564</v>
      </c>
      <c r="I41" s="680" t="s">
        <v>1815</v>
      </c>
      <c r="J41" s="677" t="s">
        <v>1169</v>
      </c>
      <c r="K41" s="678" t="s">
        <v>476</v>
      </c>
      <c r="L41" s="681" t="s">
        <v>1846</v>
      </c>
    </row>
    <row r="42" spans="1:12" ht="20.149999999999999" customHeight="1" x14ac:dyDescent="0.35">
      <c r="A42" s="770"/>
      <c r="B42" s="773"/>
      <c r="C42" s="667" t="s">
        <v>221</v>
      </c>
      <c r="D42" s="667" t="s">
        <v>1220</v>
      </c>
      <c r="E42" s="667" t="s">
        <v>525</v>
      </c>
      <c r="F42" s="668">
        <v>721407646</v>
      </c>
      <c r="G42" s="667" t="s">
        <v>1847</v>
      </c>
      <c r="H42" s="667" t="s">
        <v>1848</v>
      </c>
      <c r="I42" s="674">
        <v>722463950</v>
      </c>
      <c r="J42" s="667" t="s">
        <v>1169</v>
      </c>
      <c r="K42" s="667" t="s">
        <v>476</v>
      </c>
      <c r="L42" s="671">
        <v>254708231391</v>
      </c>
    </row>
    <row r="43" spans="1:12" ht="20.149999999999999" customHeight="1" x14ac:dyDescent="0.35">
      <c r="A43" s="770"/>
      <c r="B43" s="773"/>
      <c r="C43" s="667" t="s">
        <v>218</v>
      </c>
      <c r="D43" s="667" t="s">
        <v>1220</v>
      </c>
      <c r="E43" s="667" t="s">
        <v>525</v>
      </c>
      <c r="F43" s="668">
        <v>721407646</v>
      </c>
      <c r="G43" s="667" t="s">
        <v>1847</v>
      </c>
      <c r="H43" s="667" t="s">
        <v>1848</v>
      </c>
      <c r="I43" s="674">
        <v>722463950</v>
      </c>
      <c r="J43" s="667" t="s">
        <v>1169</v>
      </c>
      <c r="K43" s="667" t="s">
        <v>476</v>
      </c>
      <c r="L43" s="671">
        <v>254708231391</v>
      </c>
    </row>
    <row r="44" spans="1:12" ht="20.149999999999999" customHeight="1" x14ac:dyDescent="0.35">
      <c r="A44" s="770"/>
      <c r="B44" s="773"/>
      <c r="C44" s="667" t="s">
        <v>475</v>
      </c>
      <c r="D44" s="667" t="s">
        <v>1220</v>
      </c>
      <c r="E44" s="667" t="s">
        <v>525</v>
      </c>
      <c r="F44" s="668">
        <v>721407646</v>
      </c>
      <c r="G44" s="667" t="s">
        <v>1847</v>
      </c>
      <c r="H44" s="667" t="s">
        <v>1848</v>
      </c>
      <c r="I44" s="674">
        <v>722463950</v>
      </c>
      <c r="J44" s="667" t="s">
        <v>1169</v>
      </c>
      <c r="K44" s="667" t="s">
        <v>476</v>
      </c>
      <c r="L44" s="671">
        <v>254708231391</v>
      </c>
    </row>
    <row r="45" spans="1:12" ht="20.149999999999999" customHeight="1" x14ac:dyDescent="0.35">
      <c r="A45" s="770"/>
      <c r="B45" s="773"/>
      <c r="C45" s="667" t="s">
        <v>214</v>
      </c>
      <c r="D45" s="667" t="s">
        <v>1220</v>
      </c>
      <c r="E45" s="667" t="s">
        <v>525</v>
      </c>
      <c r="F45" s="668">
        <v>721407646</v>
      </c>
      <c r="G45" s="667" t="s">
        <v>1847</v>
      </c>
      <c r="H45" s="667" t="s">
        <v>1848</v>
      </c>
      <c r="I45" s="674">
        <v>722463950</v>
      </c>
      <c r="J45" s="667" t="s">
        <v>1169</v>
      </c>
      <c r="K45" s="667" t="s">
        <v>476</v>
      </c>
      <c r="L45" s="671">
        <v>254708231391</v>
      </c>
    </row>
    <row r="46" spans="1:12" ht="20.149999999999999" customHeight="1" x14ac:dyDescent="0.35">
      <c r="A46" s="770"/>
      <c r="B46" s="773"/>
      <c r="C46" s="667" t="s">
        <v>1221</v>
      </c>
      <c r="D46" s="667" t="s">
        <v>1222</v>
      </c>
      <c r="E46" s="667" t="s">
        <v>1223</v>
      </c>
      <c r="F46" s="668">
        <v>713059722</v>
      </c>
      <c r="G46" s="667" t="s">
        <v>1224</v>
      </c>
      <c r="H46" s="667" t="s">
        <v>499</v>
      </c>
      <c r="I46" s="674">
        <v>711112929</v>
      </c>
      <c r="J46" s="667" t="s">
        <v>1169</v>
      </c>
      <c r="K46" s="667" t="s">
        <v>476</v>
      </c>
      <c r="L46" s="671">
        <v>254708231391</v>
      </c>
    </row>
    <row r="47" spans="1:12" ht="20.149999999999999" customHeight="1" x14ac:dyDescent="0.35">
      <c r="A47" s="770"/>
      <c r="B47" s="773"/>
      <c r="C47" s="667" t="s">
        <v>1225</v>
      </c>
      <c r="D47" s="667" t="s">
        <v>1226</v>
      </c>
      <c r="E47" s="667" t="s">
        <v>1227</v>
      </c>
      <c r="F47" s="668">
        <v>711112929</v>
      </c>
      <c r="G47" s="667" t="s">
        <v>500</v>
      </c>
      <c r="H47" s="678" t="s">
        <v>501</v>
      </c>
      <c r="I47" s="685">
        <v>254722204789</v>
      </c>
      <c r="J47" s="667" t="s">
        <v>1169</v>
      </c>
      <c r="K47" s="667" t="s">
        <v>476</v>
      </c>
      <c r="L47" s="671">
        <v>254708231391</v>
      </c>
    </row>
    <row r="48" spans="1:12" ht="20.149999999999999" customHeight="1" x14ac:dyDescent="0.35">
      <c r="A48" s="770"/>
      <c r="B48" s="773"/>
      <c r="C48" s="667" t="s">
        <v>1228</v>
      </c>
      <c r="D48" s="667" t="s">
        <v>1229</v>
      </c>
      <c r="E48" s="667" t="s">
        <v>1230</v>
      </c>
      <c r="F48" s="668">
        <v>721326622</v>
      </c>
      <c r="G48" s="667" t="s">
        <v>1849</v>
      </c>
      <c r="H48" s="676" t="s">
        <v>1850</v>
      </c>
      <c r="I48" s="668">
        <v>722205290</v>
      </c>
      <c r="J48" s="667" t="s">
        <v>1169</v>
      </c>
      <c r="K48" s="667" t="s">
        <v>476</v>
      </c>
      <c r="L48" s="671">
        <v>254708231391</v>
      </c>
    </row>
    <row r="49" spans="1:12" ht="20.149999999999999" customHeight="1" x14ac:dyDescent="0.35">
      <c r="A49" s="770"/>
      <c r="B49" s="773"/>
      <c r="C49" s="667" t="s">
        <v>477</v>
      </c>
      <c r="D49" s="667" t="s">
        <v>1849</v>
      </c>
      <c r="E49" s="676" t="s">
        <v>1850</v>
      </c>
      <c r="F49" s="668">
        <v>722205290</v>
      </c>
      <c r="G49" s="667" t="s">
        <v>1169</v>
      </c>
      <c r="H49" s="667" t="s">
        <v>476</v>
      </c>
      <c r="I49" s="674">
        <v>254708231391</v>
      </c>
      <c r="J49" s="667" t="s">
        <v>1169</v>
      </c>
      <c r="K49" s="667" t="s">
        <v>476</v>
      </c>
      <c r="L49" s="671">
        <v>254708231391</v>
      </c>
    </row>
    <row r="50" spans="1:12" ht="20.149999999999999" customHeight="1" x14ac:dyDescent="0.35">
      <c r="A50" s="770"/>
      <c r="B50" s="773"/>
      <c r="C50" s="667" t="s">
        <v>478</v>
      </c>
      <c r="D50" s="667" t="s">
        <v>1851</v>
      </c>
      <c r="E50" s="667" t="s">
        <v>1231</v>
      </c>
      <c r="F50" s="668">
        <v>723227620</v>
      </c>
      <c r="G50" s="667" t="s">
        <v>1202</v>
      </c>
      <c r="H50" s="667" t="s">
        <v>1203</v>
      </c>
      <c r="I50" s="674">
        <v>733864513</v>
      </c>
      <c r="J50" s="667" t="s">
        <v>1169</v>
      </c>
      <c r="K50" s="667" t="s">
        <v>476</v>
      </c>
      <c r="L50" s="671">
        <v>254708231391</v>
      </c>
    </row>
    <row r="51" spans="1:12" ht="20.149999999999999" customHeight="1" x14ac:dyDescent="0.35">
      <c r="A51" s="770"/>
      <c r="B51" s="773"/>
      <c r="C51" s="667" t="s">
        <v>479</v>
      </c>
      <c r="D51" s="667" t="s">
        <v>1302</v>
      </c>
      <c r="E51" s="667" t="s">
        <v>482</v>
      </c>
      <c r="F51" s="668">
        <v>254723107685</v>
      </c>
      <c r="G51" s="667" t="s">
        <v>1829</v>
      </c>
      <c r="H51" s="676" t="s">
        <v>1830</v>
      </c>
      <c r="I51" s="674">
        <v>723225837</v>
      </c>
      <c r="J51" s="667" t="s">
        <v>1263</v>
      </c>
      <c r="K51" s="676" t="s">
        <v>1264</v>
      </c>
      <c r="L51" s="671">
        <v>722203671</v>
      </c>
    </row>
    <row r="52" spans="1:12" ht="20.149999999999999" customHeight="1" x14ac:dyDescent="0.35">
      <c r="A52" s="770"/>
      <c r="B52" s="773"/>
      <c r="C52" s="667" t="s">
        <v>1209</v>
      </c>
      <c r="D52" s="667" t="s">
        <v>1852</v>
      </c>
      <c r="E52" s="676" t="s">
        <v>1853</v>
      </c>
      <c r="F52" s="668">
        <v>255719161107</v>
      </c>
      <c r="G52" s="667" t="s">
        <v>1854</v>
      </c>
      <c r="H52" s="676" t="s">
        <v>1855</v>
      </c>
      <c r="I52" s="674">
        <v>255677044594</v>
      </c>
      <c r="J52" s="667" t="s">
        <v>1263</v>
      </c>
      <c r="K52" s="676" t="s">
        <v>1264</v>
      </c>
      <c r="L52" s="671">
        <v>722203671</v>
      </c>
    </row>
    <row r="53" spans="1:12" ht="20.149999999999999" customHeight="1" x14ac:dyDescent="0.35">
      <c r="A53" s="770"/>
      <c r="B53" s="773"/>
      <c r="C53" s="667" t="s">
        <v>483</v>
      </c>
      <c r="D53" s="667" t="s">
        <v>524</v>
      </c>
      <c r="E53" s="667" t="s">
        <v>1232</v>
      </c>
      <c r="F53" s="668">
        <v>725620250</v>
      </c>
      <c r="G53" s="686" t="s">
        <v>553</v>
      </c>
      <c r="H53" s="667" t="s">
        <v>485</v>
      </c>
      <c r="I53" s="674">
        <v>72562025</v>
      </c>
      <c r="J53" s="667" t="s">
        <v>1169</v>
      </c>
      <c r="K53" s="667" t="s">
        <v>476</v>
      </c>
      <c r="L53" s="671">
        <v>254708231391</v>
      </c>
    </row>
    <row r="54" spans="1:12" ht="20.149999999999999" customHeight="1" x14ac:dyDescent="0.35">
      <c r="A54" s="770"/>
      <c r="B54" s="773"/>
      <c r="C54" s="667" t="s">
        <v>484</v>
      </c>
      <c r="D54" s="667" t="s">
        <v>524</v>
      </c>
      <c r="E54" s="667" t="s">
        <v>1232</v>
      </c>
      <c r="F54" s="668">
        <v>725620250</v>
      </c>
      <c r="G54" s="686" t="s">
        <v>553</v>
      </c>
      <c r="H54" s="667" t="s">
        <v>485</v>
      </c>
      <c r="I54" s="674">
        <v>72562025</v>
      </c>
      <c r="J54" s="667" t="s">
        <v>1169</v>
      </c>
      <c r="K54" s="667" t="s">
        <v>476</v>
      </c>
      <c r="L54" s="671">
        <v>254708231391</v>
      </c>
    </row>
    <row r="55" spans="1:12" ht="20.149999999999999" customHeight="1" x14ac:dyDescent="0.35">
      <c r="A55" s="770"/>
      <c r="B55" s="773"/>
      <c r="C55" s="667" t="s">
        <v>486</v>
      </c>
      <c r="D55" s="674" t="s">
        <v>1856</v>
      </c>
      <c r="E55" s="682" t="s">
        <v>1857</v>
      </c>
      <c r="F55" s="683" t="s">
        <v>1858</v>
      </c>
      <c r="G55" s="687" t="s">
        <v>1859</v>
      </c>
      <c r="H55" s="682" t="s">
        <v>1860</v>
      </c>
      <c r="I55" s="684" t="s">
        <v>1861</v>
      </c>
      <c r="J55" s="667" t="s">
        <v>1169</v>
      </c>
      <c r="K55" s="667" t="s">
        <v>476</v>
      </c>
      <c r="L55" s="671">
        <v>254708231391</v>
      </c>
    </row>
    <row r="56" spans="1:12" ht="20.149999999999999" customHeight="1" x14ac:dyDescent="0.35">
      <c r="A56" s="770"/>
      <c r="B56" s="773"/>
      <c r="C56" s="667" t="s">
        <v>487</v>
      </c>
      <c r="D56" s="674" t="s">
        <v>1856</v>
      </c>
      <c r="E56" s="682" t="s">
        <v>1857</v>
      </c>
      <c r="F56" s="683" t="s">
        <v>1858</v>
      </c>
      <c r="G56" s="687" t="s">
        <v>1859</v>
      </c>
      <c r="H56" s="682" t="s">
        <v>1860</v>
      </c>
      <c r="I56" s="684" t="s">
        <v>1861</v>
      </c>
      <c r="J56" s="667" t="s">
        <v>1169</v>
      </c>
      <c r="K56" s="667" t="s">
        <v>476</v>
      </c>
      <c r="L56" s="671">
        <v>254708231391</v>
      </c>
    </row>
    <row r="57" spans="1:12" ht="20.149999999999999" customHeight="1" x14ac:dyDescent="0.35">
      <c r="A57" s="770"/>
      <c r="B57" s="773"/>
      <c r="C57" s="667" t="s">
        <v>1325</v>
      </c>
      <c r="D57" s="674" t="s">
        <v>1856</v>
      </c>
      <c r="E57" s="682" t="s">
        <v>1857</v>
      </c>
      <c r="F57" s="683" t="s">
        <v>1858</v>
      </c>
      <c r="G57" s="687" t="s">
        <v>1859</v>
      </c>
      <c r="H57" s="682" t="s">
        <v>1860</v>
      </c>
      <c r="I57" s="684" t="s">
        <v>1861</v>
      </c>
      <c r="J57" s="667" t="s">
        <v>1169</v>
      </c>
      <c r="K57" s="667" t="s">
        <v>476</v>
      </c>
      <c r="L57" s="671">
        <v>254708231391</v>
      </c>
    </row>
    <row r="58" spans="1:12" ht="20.149999999999999" customHeight="1" x14ac:dyDescent="0.35">
      <c r="A58" s="770"/>
      <c r="B58" s="773"/>
      <c r="C58" s="667" t="s">
        <v>488</v>
      </c>
      <c r="D58" s="674" t="s">
        <v>1856</v>
      </c>
      <c r="E58" s="682" t="s">
        <v>1857</v>
      </c>
      <c r="F58" s="683" t="s">
        <v>1858</v>
      </c>
      <c r="G58" s="687" t="s">
        <v>1859</v>
      </c>
      <c r="H58" s="682" t="s">
        <v>1860</v>
      </c>
      <c r="I58" s="684" t="s">
        <v>1861</v>
      </c>
      <c r="J58" s="667" t="s">
        <v>1169</v>
      </c>
      <c r="K58" s="667" t="s">
        <v>476</v>
      </c>
      <c r="L58" s="671">
        <v>254708231391</v>
      </c>
    </row>
    <row r="59" spans="1:12" ht="20.149999999999999" customHeight="1" x14ac:dyDescent="0.35">
      <c r="A59" s="770"/>
      <c r="B59" s="773"/>
      <c r="C59" s="667" t="s">
        <v>1841</v>
      </c>
      <c r="D59" s="674" t="s">
        <v>1856</v>
      </c>
      <c r="E59" s="682" t="s">
        <v>1857</v>
      </c>
      <c r="F59" s="683" t="s">
        <v>1858</v>
      </c>
      <c r="G59" s="687" t="s">
        <v>1859</v>
      </c>
      <c r="H59" s="682" t="s">
        <v>1860</v>
      </c>
      <c r="I59" s="684" t="s">
        <v>1861</v>
      </c>
      <c r="J59" s="667" t="s">
        <v>1169</v>
      </c>
      <c r="K59" s="667" t="s">
        <v>476</v>
      </c>
      <c r="L59" s="671">
        <v>254708231391</v>
      </c>
    </row>
    <row r="60" spans="1:12" ht="20.149999999999999" customHeight="1" x14ac:dyDescent="0.35">
      <c r="A60" s="770"/>
      <c r="B60" s="773"/>
      <c r="C60" s="667" t="s">
        <v>490</v>
      </c>
      <c r="D60" s="674" t="s">
        <v>1856</v>
      </c>
      <c r="E60" s="682" t="s">
        <v>1857</v>
      </c>
      <c r="F60" s="683" t="s">
        <v>1858</v>
      </c>
      <c r="G60" s="687" t="s">
        <v>1859</v>
      </c>
      <c r="H60" s="682" t="s">
        <v>1860</v>
      </c>
      <c r="I60" s="684" t="s">
        <v>1861</v>
      </c>
      <c r="J60" s="667" t="s">
        <v>1169</v>
      </c>
      <c r="K60" s="667" t="s">
        <v>476</v>
      </c>
      <c r="L60" s="671">
        <v>254708231391</v>
      </c>
    </row>
    <row r="61" spans="1:12" ht="20.149999999999999" customHeight="1" x14ac:dyDescent="0.35">
      <c r="A61" s="770"/>
      <c r="B61" s="772" t="s">
        <v>492</v>
      </c>
      <c r="C61" s="667" t="s">
        <v>1176</v>
      </c>
      <c r="D61" s="667" t="s">
        <v>1233</v>
      </c>
      <c r="E61" s="667" t="s">
        <v>1234</v>
      </c>
      <c r="F61" s="668">
        <v>202004731</v>
      </c>
      <c r="G61" s="667" t="s">
        <v>1178</v>
      </c>
      <c r="H61" s="667" t="s">
        <v>1179</v>
      </c>
      <c r="I61" s="674">
        <v>733636187</v>
      </c>
      <c r="J61" s="667" t="s">
        <v>1160</v>
      </c>
      <c r="K61" s="667" t="s">
        <v>1161</v>
      </c>
      <c r="L61" s="671" t="s">
        <v>1316</v>
      </c>
    </row>
    <row r="62" spans="1:12" ht="20.149999999999999" customHeight="1" x14ac:dyDescent="0.35">
      <c r="A62" s="770"/>
      <c r="B62" s="773"/>
      <c r="C62" s="667" t="s">
        <v>1182</v>
      </c>
      <c r="D62" s="667" t="s">
        <v>1183</v>
      </c>
      <c r="E62" s="667" t="s">
        <v>1184</v>
      </c>
      <c r="F62" s="668">
        <v>731652246</v>
      </c>
      <c r="G62" s="667" t="s">
        <v>1178</v>
      </c>
      <c r="H62" s="667" t="s">
        <v>1179</v>
      </c>
      <c r="I62" s="674">
        <v>733636187</v>
      </c>
      <c r="J62" s="667" t="s">
        <v>1160</v>
      </c>
      <c r="K62" s="667" t="s">
        <v>1161</v>
      </c>
      <c r="L62" s="671" t="s">
        <v>1316</v>
      </c>
    </row>
    <row r="63" spans="1:12" ht="20.149999999999999" customHeight="1" x14ac:dyDescent="0.35">
      <c r="A63" s="770"/>
      <c r="B63" s="773"/>
      <c r="C63" s="667" t="s">
        <v>1185</v>
      </c>
      <c r="D63" s="667" t="s">
        <v>1862</v>
      </c>
      <c r="E63" s="667" t="s">
        <v>1235</v>
      </c>
      <c r="F63" s="668">
        <v>790508360</v>
      </c>
      <c r="G63" s="667" t="s">
        <v>1178</v>
      </c>
      <c r="H63" s="667" t="s">
        <v>1179</v>
      </c>
      <c r="I63" s="674">
        <v>733636187</v>
      </c>
      <c r="J63" s="667" t="s">
        <v>1160</v>
      </c>
      <c r="K63" s="667" t="s">
        <v>1161</v>
      </c>
      <c r="L63" s="671" t="s">
        <v>1316</v>
      </c>
    </row>
    <row r="64" spans="1:12" ht="20.149999999999999" customHeight="1" x14ac:dyDescent="0.35">
      <c r="A64" s="770"/>
      <c r="B64" s="773"/>
      <c r="C64" s="667" t="s">
        <v>470</v>
      </c>
      <c r="D64" s="667" t="s">
        <v>1188</v>
      </c>
      <c r="E64" s="667" t="s">
        <v>1236</v>
      </c>
      <c r="F64" s="668">
        <v>77346080</v>
      </c>
      <c r="G64" s="667" t="s">
        <v>1178</v>
      </c>
      <c r="H64" s="667" t="s">
        <v>1179</v>
      </c>
      <c r="I64" s="674">
        <v>733636187</v>
      </c>
      <c r="J64" s="667" t="s">
        <v>1160</v>
      </c>
      <c r="K64" s="667" t="s">
        <v>1161</v>
      </c>
      <c r="L64" s="671" t="s">
        <v>1316</v>
      </c>
    </row>
    <row r="65" spans="1:12" ht="20.149999999999999" customHeight="1" x14ac:dyDescent="0.35">
      <c r="A65" s="770"/>
      <c r="B65" s="773"/>
      <c r="C65" s="667" t="s">
        <v>471</v>
      </c>
      <c r="D65" s="677" t="s">
        <v>1843</v>
      </c>
      <c r="E65" s="678" t="s">
        <v>1844</v>
      </c>
      <c r="F65" s="679" t="s">
        <v>1845</v>
      </c>
      <c r="G65" s="677" t="s">
        <v>1563</v>
      </c>
      <c r="H65" s="678" t="s">
        <v>1564</v>
      </c>
      <c r="I65" s="680" t="s">
        <v>1815</v>
      </c>
      <c r="J65" s="677" t="s">
        <v>1169</v>
      </c>
      <c r="K65" s="678" t="s">
        <v>476</v>
      </c>
      <c r="L65" s="681" t="s">
        <v>1846</v>
      </c>
    </row>
    <row r="66" spans="1:12" ht="20.149999999999999" customHeight="1" x14ac:dyDescent="0.35">
      <c r="A66" s="770"/>
      <c r="B66" s="773"/>
      <c r="C66" s="667" t="s">
        <v>472</v>
      </c>
      <c r="D66" s="677" t="s">
        <v>1863</v>
      </c>
      <c r="E66" s="678" t="s">
        <v>1864</v>
      </c>
      <c r="F66" s="679" t="s">
        <v>1865</v>
      </c>
      <c r="G66" s="677" t="s">
        <v>1563</v>
      </c>
      <c r="H66" s="678" t="s">
        <v>1564</v>
      </c>
      <c r="I66" s="680" t="s">
        <v>1815</v>
      </c>
      <c r="J66" s="677" t="s">
        <v>1160</v>
      </c>
      <c r="K66" s="678" t="s">
        <v>1161</v>
      </c>
      <c r="L66" s="681" t="s">
        <v>1866</v>
      </c>
    </row>
    <row r="67" spans="1:12" ht="20.149999999999999" customHeight="1" x14ac:dyDescent="0.35">
      <c r="A67" s="770"/>
      <c r="B67" s="773"/>
      <c r="C67" s="667" t="s">
        <v>473</v>
      </c>
      <c r="D67" s="677" t="s">
        <v>1863</v>
      </c>
      <c r="E67" s="678" t="s">
        <v>1864</v>
      </c>
      <c r="F67" s="679" t="s">
        <v>1865</v>
      </c>
      <c r="G67" s="677" t="s">
        <v>1563</v>
      </c>
      <c r="H67" s="678" t="s">
        <v>1564</v>
      </c>
      <c r="I67" s="680" t="s">
        <v>1815</v>
      </c>
      <c r="J67" s="677" t="s">
        <v>1160</v>
      </c>
      <c r="K67" s="678" t="s">
        <v>1161</v>
      </c>
      <c r="L67" s="681" t="s">
        <v>1866</v>
      </c>
    </row>
    <row r="68" spans="1:12" ht="20.149999999999999" customHeight="1" x14ac:dyDescent="0.35">
      <c r="A68" s="770"/>
      <c r="B68" s="773"/>
      <c r="C68" s="667" t="s">
        <v>1818</v>
      </c>
      <c r="D68" s="677" t="s">
        <v>1863</v>
      </c>
      <c r="E68" s="678" t="s">
        <v>1864</v>
      </c>
      <c r="F68" s="679" t="s">
        <v>1865</v>
      </c>
      <c r="G68" s="677" t="s">
        <v>1563</v>
      </c>
      <c r="H68" s="678" t="s">
        <v>1564</v>
      </c>
      <c r="I68" s="680" t="s">
        <v>1815</v>
      </c>
      <c r="J68" s="677" t="s">
        <v>1160</v>
      </c>
      <c r="K68" s="678" t="s">
        <v>1161</v>
      </c>
      <c r="L68" s="681" t="s">
        <v>1866</v>
      </c>
    </row>
    <row r="69" spans="1:12" ht="20.149999999999999" customHeight="1" x14ac:dyDescent="0.35">
      <c r="A69" s="770"/>
      <c r="B69" s="773"/>
      <c r="C69" s="667" t="s">
        <v>474</v>
      </c>
      <c r="D69" s="677" t="s">
        <v>1863</v>
      </c>
      <c r="E69" s="678" t="s">
        <v>1864</v>
      </c>
      <c r="F69" s="679" t="s">
        <v>1865</v>
      </c>
      <c r="G69" s="677" t="s">
        <v>1563</v>
      </c>
      <c r="H69" s="678" t="s">
        <v>1564</v>
      </c>
      <c r="I69" s="680" t="s">
        <v>1815</v>
      </c>
      <c r="J69" s="677" t="s">
        <v>1160</v>
      </c>
      <c r="K69" s="678" t="s">
        <v>1161</v>
      </c>
      <c r="L69" s="681" t="s">
        <v>1866</v>
      </c>
    </row>
    <row r="70" spans="1:12" ht="20.149999999999999" customHeight="1" x14ac:dyDescent="0.35">
      <c r="A70" s="770"/>
      <c r="B70" s="773"/>
      <c r="C70" s="667" t="s">
        <v>221</v>
      </c>
      <c r="D70" s="667" t="s">
        <v>1819</v>
      </c>
      <c r="E70" s="667" t="s">
        <v>1237</v>
      </c>
      <c r="F70" s="668">
        <v>782171723</v>
      </c>
      <c r="G70" s="667" t="s">
        <v>1191</v>
      </c>
      <c r="H70" s="676" t="s">
        <v>1192</v>
      </c>
      <c r="I70" s="674">
        <v>722497339</v>
      </c>
      <c r="J70" s="667" t="s">
        <v>1160</v>
      </c>
      <c r="K70" s="667" t="s">
        <v>1161</v>
      </c>
      <c r="L70" s="671" t="s">
        <v>1316</v>
      </c>
    </row>
    <row r="71" spans="1:12" ht="20.149999999999999" customHeight="1" x14ac:dyDescent="0.35">
      <c r="A71" s="770"/>
      <c r="B71" s="773"/>
      <c r="C71" s="667" t="s">
        <v>218</v>
      </c>
      <c r="D71" s="667" t="s">
        <v>1867</v>
      </c>
      <c r="E71" s="667" t="s">
        <v>1238</v>
      </c>
      <c r="F71" s="668">
        <v>782171722</v>
      </c>
      <c r="G71" s="667" t="s">
        <v>1193</v>
      </c>
      <c r="H71" s="676" t="s">
        <v>1194</v>
      </c>
      <c r="I71" s="674">
        <v>722726197</v>
      </c>
      <c r="J71" s="667" t="s">
        <v>1160</v>
      </c>
      <c r="K71" s="667" t="s">
        <v>1161</v>
      </c>
      <c r="L71" s="671" t="s">
        <v>1316</v>
      </c>
    </row>
    <row r="72" spans="1:12" ht="20.149999999999999" customHeight="1" x14ac:dyDescent="0.35">
      <c r="A72" s="770"/>
      <c r="B72" s="773"/>
      <c r="C72" s="667" t="s">
        <v>475</v>
      </c>
      <c r="D72" s="667" t="s">
        <v>1821</v>
      </c>
      <c r="E72" s="667" t="s">
        <v>1195</v>
      </c>
      <c r="F72" s="668">
        <v>782171719</v>
      </c>
      <c r="G72" s="667" t="s">
        <v>1193</v>
      </c>
      <c r="H72" s="676" t="s">
        <v>1194</v>
      </c>
      <c r="I72" s="674">
        <v>722726197</v>
      </c>
      <c r="J72" s="667" t="s">
        <v>1160</v>
      </c>
      <c r="K72" s="667" t="s">
        <v>1161</v>
      </c>
      <c r="L72" s="671" t="s">
        <v>1316</v>
      </c>
    </row>
    <row r="73" spans="1:12" ht="20.149999999999999" customHeight="1" x14ac:dyDescent="0.35">
      <c r="A73" s="770"/>
      <c r="B73" s="773"/>
      <c r="C73" s="667" t="s">
        <v>214</v>
      </c>
      <c r="D73" s="667" t="s">
        <v>1868</v>
      </c>
      <c r="E73" s="667" t="s">
        <v>1239</v>
      </c>
      <c r="F73" s="668">
        <v>701066986</v>
      </c>
      <c r="G73" s="667" t="s">
        <v>1196</v>
      </c>
      <c r="H73" s="676" t="s">
        <v>1197</v>
      </c>
      <c r="I73" s="674">
        <v>722768994</v>
      </c>
      <c r="J73" s="667" t="s">
        <v>1160</v>
      </c>
      <c r="K73" s="667" t="s">
        <v>1161</v>
      </c>
      <c r="L73" s="671" t="s">
        <v>1316</v>
      </c>
    </row>
    <row r="74" spans="1:12" ht="20.149999999999999" customHeight="1" x14ac:dyDescent="0.35">
      <c r="A74" s="770"/>
      <c r="B74" s="773"/>
      <c r="C74" s="667" t="s">
        <v>1240</v>
      </c>
      <c r="D74" s="667" t="s">
        <v>493</v>
      </c>
      <c r="E74" s="667" t="s">
        <v>494</v>
      </c>
      <c r="F74" s="668">
        <v>721815574</v>
      </c>
      <c r="G74" s="667" t="s">
        <v>495</v>
      </c>
      <c r="H74" s="667" t="s">
        <v>496</v>
      </c>
      <c r="I74" s="674" t="s">
        <v>1241</v>
      </c>
      <c r="J74" s="667" t="s">
        <v>1160</v>
      </c>
      <c r="K74" s="667" t="s">
        <v>1161</v>
      </c>
      <c r="L74" s="671" t="s">
        <v>1316</v>
      </c>
    </row>
    <row r="75" spans="1:12" ht="20.149999999999999" customHeight="1" x14ac:dyDescent="0.35">
      <c r="A75" s="770"/>
      <c r="B75" s="773"/>
      <c r="C75" s="667" t="s">
        <v>1242</v>
      </c>
      <c r="D75" s="667" t="s">
        <v>493</v>
      </c>
      <c r="E75" s="667" t="s">
        <v>1243</v>
      </c>
      <c r="F75" s="668">
        <v>721815574</v>
      </c>
      <c r="G75" s="667" t="s">
        <v>495</v>
      </c>
      <c r="H75" s="667" t="s">
        <v>496</v>
      </c>
      <c r="I75" s="674" t="s">
        <v>1241</v>
      </c>
      <c r="J75" s="667" t="s">
        <v>1160</v>
      </c>
      <c r="K75" s="667" t="s">
        <v>1161</v>
      </c>
      <c r="L75" s="671" t="s">
        <v>1316</v>
      </c>
    </row>
    <row r="76" spans="1:12" ht="20.149999999999999" customHeight="1" x14ac:dyDescent="0.35">
      <c r="A76" s="770"/>
      <c r="B76" s="773"/>
      <c r="C76" s="667" t="s">
        <v>1244</v>
      </c>
      <c r="D76" s="667" t="s">
        <v>493</v>
      </c>
      <c r="E76" s="667" t="s">
        <v>1243</v>
      </c>
      <c r="F76" s="668">
        <v>721815574</v>
      </c>
      <c r="G76" s="667" t="s">
        <v>495</v>
      </c>
      <c r="H76" s="667" t="s">
        <v>496</v>
      </c>
      <c r="I76" s="674" t="s">
        <v>1241</v>
      </c>
      <c r="J76" s="667" t="s">
        <v>1160</v>
      </c>
      <c r="K76" s="667" t="s">
        <v>1161</v>
      </c>
      <c r="L76" s="671" t="s">
        <v>1316</v>
      </c>
    </row>
    <row r="77" spans="1:12" ht="20.149999999999999" customHeight="1" x14ac:dyDescent="0.35">
      <c r="A77" s="770"/>
      <c r="B77" s="773"/>
      <c r="C77" s="667" t="s">
        <v>1245</v>
      </c>
      <c r="D77" s="667" t="s">
        <v>493</v>
      </c>
      <c r="E77" s="667" t="s">
        <v>494</v>
      </c>
      <c r="F77" s="668">
        <v>721815574</v>
      </c>
      <c r="G77" s="667" t="s">
        <v>495</v>
      </c>
      <c r="H77" s="667" t="s">
        <v>496</v>
      </c>
      <c r="I77" s="674" t="s">
        <v>1241</v>
      </c>
      <c r="J77" s="667" t="s">
        <v>1160</v>
      </c>
      <c r="K77" s="667" t="s">
        <v>1161</v>
      </c>
      <c r="L77" s="671" t="s">
        <v>1316</v>
      </c>
    </row>
    <row r="78" spans="1:12" ht="20.149999999999999" customHeight="1" x14ac:dyDescent="0.35">
      <c r="A78" s="770"/>
      <c r="B78" s="773"/>
      <c r="C78" s="667" t="s">
        <v>478</v>
      </c>
      <c r="D78" s="667" t="s">
        <v>1869</v>
      </c>
      <c r="E78" s="667" t="s">
        <v>497</v>
      </c>
      <c r="F78" s="668">
        <v>724782440</v>
      </c>
      <c r="G78" s="667" t="s">
        <v>1202</v>
      </c>
      <c r="H78" s="667" t="s">
        <v>1203</v>
      </c>
      <c r="I78" s="674">
        <v>733864513</v>
      </c>
      <c r="J78" s="667" t="s">
        <v>1160</v>
      </c>
      <c r="K78" s="667" t="s">
        <v>1161</v>
      </c>
      <c r="L78" s="671" t="s">
        <v>1316</v>
      </c>
    </row>
    <row r="79" spans="1:12" s="692" customFormat="1" ht="20.149999999999999" customHeight="1" x14ac:dyDescent="0.35">
      <c r="A79" s="770"/>
      <c r="B79" s="773"/>
      <c r="C79" s="688" t="s">
        <v>479</v>
      </c>
      <c r="D79" s="688" t="s">
        <v>1246</v>
      </c>
      <c r="E79" s="688" t="s">
        <v>1247</v>
      </c>
      <c r="F79" s="689">
        <v>256786403857</v>
      </c>
      <c r="G79" s="688" t="s">
        <v>1248</v>
      </c>
      <c r="H79" s="688" t="s">
        <v>1249</v>
      </c>
      <c r="I79" s="690"/>
      <c r="J79" s="688" t="s">
        <v>1160</v>
      </c>
      <c r="K79" s="688" t="s">
        <v>1161</v>
      </c>
      <c r="L79" s="691" t="s">
        <v>1316</v>
      </c>
    </row>
    <row r="80" spans="1:12" ht="20.149999999999999" customHeight="1" x14ac:dyDescent="0.35">
      <c r="A80" s="770"/>
      <c r="B80" s="773"/>
      <c r="C80" s="667" t="s">
        <v>1250</v>
      </c>
      <c r="D80" s="667" t="s">
        <v>1251</v>
      </c>
      <c r="E80" s="667" t="s">
        <v>1252</v>
      </c>
      <c r="F80" s="668">
        <v>746594374</v>
      </c>
      <c r="G80" s="667" t="s">
        <v>1253</v>
      </c>
      <c r="H80" s="676" t="s">
        <v>1254</v>
      </c>
      <c r="I80" s="674">
        <v>702469880</v>
      </c>
      <c r="J80" s="667" t="s">
        <v>1160</v>
      </c>
      <c r="K80" s="667" t="s">
        <v>1161</v>
      </c>
      <c r="L80" s="671" t="s">
        <v>1316</v>
      </c>
    </row>
    <row r="81" spans="1:12" ht="20.149999999999999" customHeight="1" x14ac:dyDescent="0.35">
      <c r="A81" s="770"/>
      <c r="B81" s="773"/>
      <c r="C81" s="667" t="s">
        <v>1209</v>
      </c>
      <c r="D81" s="667" t="s">
        <v>1870</v>
      </c>
      <c r="E81" s="676" t="s">
        <v>1871</v>
      </c>
      <c r="F81" s="668">
        <v>255677044605</v>
      </c>
      <c r="G81" s="667" t="s">
        <v>1854</v>
      </c>
      <c r="H81" s="676" t="s">
        <v>1855</v>
      </c>
      <c r="I81" s="674">
        <v>255677044594</v>
      </c>
      <c r="J81" s="667" t="s">
        <v>1263</v>
      </c>
      <c r="K81" s="676" t="s">
        <v>1264</v>
      </c>
      <c r="L81" s="671">
        <v>722203671</v>
      </c>
    </row>
    <row r="82" spans="1:12" ht="20.149999999999999" customHeight="1" x14ac:dyDescent="0.35">
      <c r="A82" s="770"/>
      <c r="B82" s="773"/>
      <c r="C82" s="667" t="s">
        <v>483</v>
      </c>
      <c r="D82" s="667" t="s">
        <v>1255</v>
      </c>
      <c r="E82" s="667" t="s">
        <v>1256</v>
      </c>
      <c r="F82" s="668">
        <v>733724808</v>
      </c>
      <c r="G82" s="667" t="s">
        <v>1257</v>
      </c>
      <c r="H82" s="676" t="s">
        <v>1258</v>
      </c>
      <c r="I82" s="674">
        <v>781982438</v>
      </c>
      <c r="J82" s="667" t="s">
        <v>1160</v>
      </c>
      <c r="K82" s="667" t="s">
        <v>1161</v>
      </c>
      <c r="L82" s="671" t="s">
        <v>1316</v>
      </c>
    </row>
    <row r="83" spans="1:12" ht="20.149999999999999" customHeight="1" x14ac:dyDescent="0.35">
      <c r="A83" s="770"/>
      <c r="B83" s="773"/>
      <c r="C83" s="667" t="s">
        <v>484</v>
      </c>
      <c r="D83" s="667" t="s">
        <v>1259</v>
      </c>
      <c r="E83" s="676" t="s">
        <v>1260</v>
      </c>
      <c r="F83" s="693">
        <v>770851796</v>
      </c>
      <c r="G83" s="667" t="s">
        <v>1257</v>
      </c>
      <c r="H83" s="676" t="s">
        <v>1258</v>
      </c>
      <c r="I83" s="674">
        <v>781982438</v>
      </c>
      <c r="J83" s="667" t="s">
        <v>1160</v>
      </c>
      <c r="K83" s="667" t="s">
        <v>1161</v>
      </c>
      <c r="L83" s="671" t="s">
        <v>1316</v>
      </c>
    </row>
    <row r="84" spans="1:12" ht="20.149999999999999" customHeight="1" x14ac:dyDescent="0.35">
      <c r="A84" s="770"/>
      <c r="B84" s="773"/>
      <c r="C84" s="667" t="s">
        <v>486</v>
      </c>
      <c r="D84" s="674" t="s">
        <v>1872</v>
      </c>
      <c r="E84" s="682" t="s">
        <v>1873</v>
      </c>
      <c r="F84" s="683" t="s">
        <v>1874</v>
      </c>
      <c r="G84" s="674" t="s">
        <v>1875</v>
      </c>
      <c r="H84" s="682" t="s">
        <v>1876</v>
      </c>
      <c r="I84" s="684" t="s">
        <v>1877</v>
      </c>
      <c r="J84" s="667" t="s">
        <v>1160</v>
      </c>
      <c r="K84" s="667" t="s">
        <v>1161</v>
      </c>
      <c r="L84" s="671" t="s">
        <v>1316</v>
      </c>
    </row>
    <row r="85" spans="1:12" ht="20.149999999999999" customHeight="1" x14ac:dyDescent="0.35">
      <c r="A85" s="770"/>
      <c r="B85" s="773"/>
      <c r="C85" s="667" t="s">
        <v>487</v>
      </c>
      <c r="D85" s="674" t="s">
        <v>1878</v>
      </c>
      <c r="E85" s="682" t="s">
        <v>1879</v>
      </c>
      <c r="F85" s="683" t="s">
        <v>1880</v>
      </c>
      <c r="G85" s="674" t="s">
        <v>1881</v>
      </c>
      <c r="H85" s="682" t="s">
        <v>1882</v>
      </c>
      <c r="I85" s="694" t="s">
        <v>1883</v>
      </c>
      <c r="J85" s="667" t="s">
        <v>1160</v>
      </c>
      <c r="K85" s="667" t="s">
        <v>1161</v>
      </c>
      <c r="L85" s="671" t="s">
        <v>1316</v>
      </c>
    </row>
    <row r="86" spans="1:12" ht="20.149999999999999" customHeight="1" x14ac:dyDescent="0.35">
      <c r="A86" s="770"/>
      <c r="B86" s="773"/>
      <c r="C86" s="667" t="s">
        <v>1841</v>
      </c>
      <c r="D86" s="674" t="s">
        <v>1884</v>
      </c>
      <c r="E86" s="682" t="s">
        <v>1885</v>
      </c>
      <c r="F86" s="683" t="s">
        <v>1886</v>
      </c>
      <c r="G86" s="674" t="s">
        <v>1887</v>
      </c>
      <c r="H86" s="682" t="s">
        <v>1888</v>
      </c>
      <c r="I86" s="684" t="s">
        <v>1889</v>
      </c>
    </row>
    <row r="87" spans="1:12" ht="20.149999999999999" customHeight="1" x14ac:dyDescent="0.35">
      <c r="A87" s="770"/>
      <c r="B87" s="773"/>
      <c r="C87" s="667" t="s">
        <v>1325</v>
      </c>
      <c r="D87" s="674" t="s">
        <v>1878</v>
      </c>
      <c r="E87" s="682" t="s">
        <v>1879</v>
      </c>
      <c r="F87" s="695" t="s">
        <v>1880</v>
      </c>
      <c r="G87" s="674" t="s">
        <v>1890</v>
      </c>
      <c r="H87" s="682" t="s">
        <v>1891</v>
      </c>
      <c r="I87" s="684" t="s">
        <v>1892</v>
      </c>
      <c r="J87" s="667" t="s">
        <v>1160</v>
      </c>
      <c r="K87" s="667" t="s">
        <v>1161</v>
      </c>
      <c r="L87" s="671" t="s">
        <v>1316</v>
      </c>
    </row>
    <row r="88" spans="1:12" ht="20.149999999999999" customHeight="1" x14ac:dyDescent="0.35">
      <c r="A88" s="770"/>
      <c r="B88" s="773"/>
      <c r="C88" s="667" t="s">
        <v>488</v>
      </c>
      <c r="D88" s="674" t="s">
        <v>1893</v>
      </c>
      <c r="E88" s="682" t="s">
        <v>1894</v>
      </c>
      <c r="F88" s="683" t="s">
        <v>1895</v>
      </c>
      <c r="G88" s="674" t="s">
        <v>1896</v>
      </c>
      <c r="H88" s="682" t="s">
        <v>1897</v>
      </c>
      <c r="I88" s="684" t="s">
        <v>1898</v>
      </c>
      <c r="J88" s="667" t="s">
        <v>1160</v>
      </c>
      <c r="K88" s="667" t="s">
        <v>1161</v>
      </c>
      <c r="L88" s="671" t="s">
        <v>1316</v>
      </c>
    </row>
    <row r="89" spans="1:12" ht="20.149999999999999" customHeight="1" x14ac:dyDescent="0.35">
      <c r="A89" s="771"/>
      <c r="B89" s="775"/>
      <c r="C89" s="667" t="s">
        <v>490</v>
      </c>
      <c r="D89" s="674" t="s">
        <v>1899</v>
      </c>
      <c r="E89" s="682" t="s">
        <v>1900</v>
      </c>
      <c r="F89" s="683" t="s">
        <v>1901</v>
      </c>
      <c r="G89" s="674" t="s">
        <v>1902</v>
      </c>
      <c r="H89" s="682" t="s">
        <v>1903</v>
      </c>
      <c r="I89" s="684" t="s">
        <v>1904</v>
      </c>
      <c r="J89" s="667" t="s">
        <v>1160</v>
      </c>
      <c r="K89" s="667" t="s">
        <v>1161</v>
      </c>
      <c r="L89" s="671" t="s">
        <v>1316</v>
      </c>
    </row>
    <row r="90" spans="1:12" ht="20.149999999999999" customHeight="1" x14ac:dyDescent="0.35">
      <c r="A90" s="776" t="s">
        <v>515</v>
      </c>
      <c r="B90" s="772" t="s">
        <v>1261</v>
      </c>
      <c r="C90" s="667" t="s">
        <v>517</v>
      </c>
      <c r="D90" s="667" t="s">
        <v>1262</v>
      </c>
      <c r="E90" s="667" t="s">
        <v>518</v>
      </c>
      <c r="F90" s="668">
        <v>722836890</v>
      </c>
      <c r="G90" s="667" t="s">
        <v>1905</v>
      </c>
      <c r="H90" s="678" t="s">
        <v>519</v>
      </c>
      <c r="I90" s="685" t="s">
        <v>1319</v>
      </c>
      <c r="J90" s="667" t="s">
        <v>1263</v>
      </c>
      <c r="K90" s="667" t="s">
        <v>1264</v>
      </c>
      <c r="L90" s="671">
        <v>722203671</v>
      </c>
    </row>
    <row r="91" spans="1:12" ht="20.149999999999999" customHeight="1" x14ac:dyDescent="0.35">
      <c r="A91" s="777"/>
      <c r="B91" s="773"/>
      <c r="C91" s="667" t="s">
        <v>1265</v>
      </c>
      <c r="D91" s="667" t="s">
        <v>1906</v>
      </c>
      <c r="E91" s="667" t="s">
        <v>1907</v>
      </c>
      <c r="F91" s="668">
        <v>723561628</v>
      </c>
      <c r="G91" s="667" t="s">
        <v>1167</v>
      </c>
      <c r="H91" s="667" t="s">
        <v>1168</v>
      </c>
      <c r="I91" s="674">
        <v>721446106</v>
      </c>
      <c r="J91" s="667" t="s">
        <v>1263</v>
      </c>
      <c r="K91" s="667" t="s">
        <v>1264</v>
      </c>
      <c r="L91" s="671">
        <v>722203671</v>
      </c>
    </row>
    <row r="92" spans="1:12" ht="20.149999999999999" customHeight="1" x14ac:dyDescent="0.35">
      <c r="A92" s="777"/>
      <c r="B92" s="773"/>
      <c r="C92" s="667" t="s">
        <v>1266</v>
      </c>
      <c r="D92" s="667" t="s">
        <v>1267</v>
      </c>
      <c r="E92" s="667" t="s">
        <v>1268</v>
      </c>
      <c r="F92" s="668">
        <v>714363747</v>
      </c>
      <c r="G92" s="667" t="s">
        <v>1269</v>
      </c>
      <c r="H92" s="696" t="s">
        <v>1270</v>
      </c>
      <c r="I92" s="685" t="s">
        <v>1320</v>
      </c>
      <c r="J92" s="667" t="s">
        <v>1271</v>
      </c>
      <c r="K92" s="667" t="s">
        <v>1272</v>
      </c>
      <c r="L92" s="671" t="s">
        <v>1321</v>
      </c>
    </row>
    <row r="93" spans="1:12" ht="20.149999999999999" customHeight="1" x14ac:dyDescent="0.35">
      <c r="A93" s="777"/>
      <c r="B93" s="773"/>
      <c r="C93" s="667" t="s">
        <v>520</v>
      </c>
      <c r="D93" s="667" t="s">
        <v>1908</v>
      </c>
      <c r="E93" s="667" t="s">
        <v>1909</v>
      </c>
      <c r="F93" s="668">
        <v>701006879</v>
      </c>
      <c r="G93" s="696" t="s">
        <v>1273</v>
      </c>
      <c r="H93" s="696" t="s">
        <v>516</v>
      </c>
      <c r="I93" s="685" t="s">
        <v>1322</v>
      </c>
      <c r="J93" s="667" t="s">
        <v>1271</v>
      </c>
      <c r="K93" s="667" t="s">
        <v>1272</v>
      </c>
      <c r="L93" s="671" t="s">
        <v>1321</v>
      </c>
    </row>
    <row r="94" spans="1:12" ht="20.149999999999999" customHeight="1" x14ac:dyDescent="0.35">
      <c r="A94" s="777"/>
      <c r="B94" s="775"/>
      <c r="C94" s="667" t="s">
        <v>1274</v>
      </c>
      <c r="D94" s="667" t="s">
        <v>1910</v>
      </c>
      <c r="E94" s="676" t="s">
        <v>1911</v>
      </c>
      <c r="F94" s="697">
        <v>710224849</v>
      </c>
      <c r="G94" s="696" t="s">
        <v>1273</v>
      </c>
      <c r="H94" s="696" t="s">
        <v>516</v>
      </c>
      <c r="I94" s="685" t="s">
        <v>1322</v>
      </c>
      <c r="J94" s="667" t="s">
        <v>1271</v>
      </c>
      <c r="K94" s="667" t="s">
        <v>1272</v>
      </c>
      <c r="L94" s="671" t="s">
        <v>1321</v>
      </c>
    </row>
    <row r="95" spans="1:12" ht="20.149999999999999" customHeight="1" x14ac:dyDescent="0.35">
      <c r="A95" s="777"/>
      <c r="B95" s="772" t="s">
        <v>1170</v>
      </c>
      <c r="C95" s="667" t="s">
        <v>1275</v>
      </c>
      <c r="D95" s="667" t="s">
        <v>1172</v>
      </c>
      <c r="E95" s="667" t="s">
        <v>1173</v>
      </c>
      <c r="F95" s="668">
        <v>723668362</v>
      </c>
      <c r="G95" s="667" t="s">
        <v>1174</v>
      </c>
      <c r="H95" s="667" t="s">
        <v>1175</v>
      </c>
      <c r="I95" s="674" t="s">
        <v>1317</v>
      </c>
      <c r="J95" s="667" t="s">
        <v>1160</v>
      </c>
      <c r="K95" s="667" t="s">
        <v>1161</v>
      </c>
      <c r="L95" s="671" t="s">
        <v>1316</v>
      </c>
    </row>
    <row r="96" spans="1:12" ht="20.149999999999999" customHeight="1" x14ac:dyDescent="0.35">
      <c r="A96" s="777"/>
      <c r="B96" s="775"/>
      <c r="C96" s="667" t="s">
        <v>1276</v>
      </c>
      <c r="D96" s="667" t="s">
        <v>1172</v>
      </c>
      <c r="E96" s="667" t="s">
        <v>1173</v>
      </c>
      <c r="F96" s="668">
        <v>723668362</v>
      </c>
      <c r="G96" s="667" t="s">
        <v>1174</v>
      </c>
      <c r="H96" s="667" t="s">
        <v>1175</v>
      </c>
      <c r="I96" s="674" t="s">
        <v>1317</v>
      </c>
      <c r="J96" s="667" t="s">
        <v>1160</v>
      </c>
      <c r="K96" s="667" t="s">
        <v>1161</v>
      </c>
      <c r="L96" s="671" t="s">
        <v>1316</v>
      </c>
    </row>
    <row r="97" spans="1:12" ht="20.149999999999999" customHeight="1" x14ac:dyDescent="0.35">
      <c r="A97" s="777"/>
      <c r="B97" s="673" t="s">
        <v>1912</v>
      </c>
      <c r="C97" s="667" t="s">
        <v>1913</v>
      </c>
      <c r="D97" s="667" t="s">
        <v>1914</v>
      </c>
      <c r="E97" s="667" t="s">
        <v>1915</v>
      </c>
      <c r="F97" s="668">
        <v>725408616</v>
      </c>
      <c r="G97" s="667" t="s">
        <v>1829</v>
      </c>
      <c r="H97" s="667" t="s">
        <v>1830</v>
      </c>
      <c r="I97" s="674">
        <v>723225837</v>
      </c>
      <c r="J97" s="667" t="s">
        <v>1263</v>
      </c>
      <c r="K97" s="676" t="s">
        <v>1264</v>
      </c>
      <c r="L97" s="671">
        <v>722203671</v>
      </c>
    </row>
    <row r="98" spans="1:12" ht="20.149999999999999" customHeight="1" x14ac:dyDescent="0.35">
      <c r="A98" s="777"/>
      <c r="B98" s="673" t="s">
        <v>1912</v>
      </c>
      <c r="C98" s="667" t="s">
        <v>1916</v>
      </c>
      <c r="D98" s="667" t="s">
        <v>1204</v>
      </c>
      <c r="E98" s="667" t="s">
        <v>482</v>
      </c>
      <c r="F98" s="668">
        <v>725408616</v>
      </c>
      <c r="G98" s="667" t="s">
        <v>1829</v>
      </c>
      <c r="H98" s="667" t="s">
        <v>1830</v>
      </c>
      <c r="I98" s="674">
        <v>723225837</v>
      </c>
      <c r="J98" s="667" t="s">
        <v>1263</v>
      </c>
      <c r="K98" s="676" t="s">
        <v>1264</v>
      </c>
      <c r="L98" s="671">
        <v>722203671</v>
      </c>
    </row>
    <row r="99" spans="1:12" ht="20.149999999999999" customHeight="1" x14ac:dyDescent="0.35">
      <c r="A99" s="777"/>
      <c r="B99" s="772" t="s">
        <v>509</v>
      </c>
      <c r="C99" s="667" t="s">
        <v>1277</v>
      </c>
      <c r="D99" s="667" t="s">
        <v>1278</v>
      </c>
      <c r="E99" s="667" t="s">
        <v>1279</v>
      </c>
      <c r="F99" s="668">
        <v>722113662</v>
      </c>
      <c r="G99" s="667" t="s">
        <v>512</v>
      </c>
      <c r="H99" s="667" t="s">
        <v>513</v>
      </c>
      <c r="I99" s="674">
        <v>720611516</v>
      </c>
      <c r="J99" s="667" t="s">
        <v>1160</v>
      </c>
      <c r="K99" s="667" t="s">
        <v>1161</v>
      </c>
      <c r="L99" s="671" t="s">
        <v>1316</v>
      </c>
    </row>
    <row r="100" spans="1:12" ht="20.149999999999999" customHeight="1" x14ac:dyDescent="0.35">
      <c r="A100" s="777"/>
      <c r="B100" s="775"/>
      <c r="C100" s="667" t="s">
        <v>1280</v>
      </c>
      <c r="D100" s="667" t="s">
        <v>510</v>
      </c>
      <c r="E100" s="667" t="s">
        <v>511</v>
      </c>
      <c r="F100" s="668">
        <v>720636590</v>
      </c>
      <c r="G100" s="667" t="s">
        <v>512</v>
      </c>
      <c r="H100" s="667" t="s">
        <v>513</v>
      </c>
      <c r="I100" s="674">
        <v>720611516</v>
      </c>
      <c r="J100" s="667" t="s">
        <v>1160</v>
      </c>
      <c r="K100" s="667" t="s">
        <v>1161</v>
      </c>
      <c r="L100" s="671" t="s">
        <v>1316</v>
      </c>
    </row>
    <row r="101" spans="1:12" ht="20.149999999999999" customHeight="1" x14ac:dyDescent="0.35">
      <c r="A101" s="777"/>
      <c r="B101" s="673" t="s">
        <v>35</v>
      </c>
      <c r="C101" s="667" t="s">
        <v>1281</v>
      </c>
      <c r="D101" s="667" t="s">
        <v>1282</v>
      </c>
      <c r="E101" s="667" t="s">
        <v>514</v>
      </c>
      <c r="F101" s="668">
        <v>721229227</v>
      </c>
      <c r="G101" s="667" t="s">
        <v>1283</v>
      </c>
      <c r="H101" s="667" t="s">
        <v>1284</v>
      </c>
      <c r="I101" s="674">
        <v>723236878</v>
      </c>
      <c r="J101" s="667" t="s">
        <v>1160</v>
      </c>
      <c r="K101" s="667" t="s">
        <v>1161</v>
      </c>
      <c r="L101" s="671" t="s">
        <v>1316</v>
      </c>
    </row>
    <row r="102" spans="1:12" ht="20.149999999999999" customHeight="1" x14ac:dyDescent="0.35">
      <c r="A102" s="777"/>
      <c r="B102" s="772" t="s">
        <v>1285</v>
      </c>
      <c r="C102" s="667" t="s">
        <v>1286</v>
      </c>
      <c r="D102" s="667" t="s">
        <v>1287</v>
      </c>
      <c r="E102" s="667" t="s">
        <v>1288</v>
      </c>
      <c r="F102" s="668">
        <v>721665539</v>
      </c>
      <c r="G102" s="667" t="s">
        <v>1917</v>
      </c>
      <c r="H102" s="667" t="s">
        <v>1918</v>
      </c>
      <c r="I102" s="674">
        <v>722201164</v>
      </c>
      <c r="J102" s="667" t="s">
        <v>1180</v>
      </c>
      <c r="K102" s="667" t="s">
        <v>1181</v>
      </c>
      <c r="L102" s="671" t="s">
        <v>1318</v>
      </c>
    </row>
    <row r="103" spans="1:12" ht="20.149999999999999" customHeight="1" x14ac:dyDescent="0.35">
      <c r="A103" s="777"/>
      <c r="B103" s="773"/>
      <c r="C103" s="667" t="s">
        <v>1289</v>
      </c>
      <c r="D103" s="667" t="s">
        <v>1287</v>
      </c>
      <c r="E103" s="667" t="s">
        <v>1288</v>
      </c>
      <c r="F103" s="668">
        <v>721665539</v>
      </c>
      <c r="G103" s="667" t="s">
        <v>1917</v>
      </c>
      <c r="H103" s="667" t="s">
        <v>1918</v>
      </c>
      <c r="I103" s="674">
        <v>722201164</v>
      </c>
      <c r="J103" s="667" t="s">
        <v>1180</v>
      </c>
      <c r="K103" s="667" t="s">
        <v>1181</v>
      </c>
      <c r="L103" s="671" t="s">
        <v>1318</v>
      </c>
    </row>
    <row r="104" spans="1:12" ht="20.149999999999999" customHeight="1" x14ac:dyDescent="0.35">
      <c r="A104" s="777"/>
      <c r="B104" s="773"/>
      <c r="C104" s="667" t="s">
        <v>1290</v>
      </c>
      <c r="D104" s="667" t="s">
        <v>1287</v>
      </c>
      <c r="E104" s="667" t="s">
        <v>1288</v>
      </c>
      <c r="F104" s="668">
        <v>721665539</v>
      </c>
      <c r="G104" s="667" t="s">
        <v>1917</v>
      </c>
      <c r="H104" s="667" t="s">
        <v>1918</v>
      </c>
      <c r="I104" s="674">
        <v>722201164</v>
      </c>
      <c r="J104" s="667" t="s">
        <v>1180</v>
      </c>
      <c r="K104" s="667" t="s">
        <v>1181</v>
      </c>
      <c r="L104" s="671" t="s">
        <v>1318</v>
      </c>
    </row>
    <row r="105" spans="1:12" ht="20.149999999999999" customHeight="1" x14ac:dyDescent="0.35">
      <c r="A105" s="777"/>
      <c r="B105" s="698" t="s">
        <v>1291</v>
      </c>
      <c r="C105" s="667" t="s">
        <v>1292</v>
      </c>
      <c r="D105" s="667" t="s">
        <v>1919</v>
      </c>
      <c r="E105" s="667" t="s">
        <v>1920</v>
      </c>
      <c r="F105" s="668">
        <v>797267908</v>
      </c>
      <c r="G105" s="667" t="s">
        <v>522</v>
      </c>
      <c r="H105" s="667" t="s">
        <v>523</v>
      </c>
      <c r="I105" s="674">
        <v>722513020</v>
      </c>
      <c r="J105" s="667" t="s">
        <v>1160</v>
      </c>
      <c r="K105" s="667" t="s">
        <v>1161</v>
      </c>
      <c r="L105" s="671" t="s">
        <v>1316</v>
      </c>
    </row>
    <row r="106" spans="1:12" ht="20.149999999999999" customHeight="1" x14ac:dyDescent="0.35">
      <c r="A106" s="777"/>
      <c r="B106" s="673" t="s">
        <v>498</v>
      </c>
      <c r="C106" s="667" t="s">
        <v>1293</v>
      </c>
      <c r="D106" s="667" t="s">
        <v>493</v>
      </c>
      <c r="E106" s="667" t="s">
        <v>494</v>
      </c>
      <c r="F106" s="668">
        <v>721815574</v>
      </c>
      <c r="G106" s="667" t="s">
        <v>495</v>
      </c>
      <c r="H106" s="678" t="s">
        <v>496</v>
      </c>
      <c r="I106" s="699" t="s">
        <v>1241</v>
      </c>
      <c r="J106" s="667" t="s">
        <v>1160</v>
      </c>
      <c r="K106" s="667" t="s">
        <v>1161</v>
      </c>
      <c r="L106" s="671" t="s">
        <v>1316</v>
      </c>
    </row>
    <row r="107" spans="1:12" ht="20.149999999999999" customHeight="1" x14ac:dyDescent="0.35">
      <c r="A107" s="777"/>
      <c r="B107" s="772" t="s">
        <v>507</v>
      </c>
      <c r="C107" s="667" t="s">
        <v>1294</v>
      </c>
      <c r="D107" s="667" t="s">
        <v>1297</v>
      </c>
      <c r="E107" s="676" t="s">
        <v>508</v>
      </c>
      <c r="F107" s="668">
        <v>721145672</v>
      </c>
      <c r="G107" s="667" t="s">
        <v>1174</v>
      </c>
      <c r="H107" s="667" t="s">
        <v>1175</v>
      </c>
      <c r="I107" s="674" t="s">
        <v>1317</v>
      </c>
      <c r="J107" s="667" t="s">
        <v>1160</v>
      </c>
      <c r="K107" s="667" t="s">
        <v>1161</v>
      </c>
      <c r="L107" s="671" t="s">
        <v>1316</v>
      </c>
    </row>
    <row r="108" spans="1:12" ht="20.149999999999999" customHeight="1" x14ac:dyDescent="0.35">
      <c r="A108" s="777"/>
      <c r="B108" s="773"/>
      <c r="C108" s="667" t="s">
        <v>1295</v>
      </c>
      <c r="D108" s="667" t="s">
        <v>1921</v>
      </c>
      <c r="E108" s="676" t="s">
        <v>1922</v>
      </c>
      <c r="F108" s="668">
        <v>720403408</v>
      </c>
      <c r="G108" s="667" t="s">
        <v>1224</v>
      </c>
      <c r="H108" s="667" t="s">
        <v>499</v>
      </c>
      <c r="I108" s="674">
        <v>711112929</v>
      </c>
      <c r="J108" s="667" t="s">
        <v>1169</v>
      </c>
      <c r="K108" s="676" t="s">
        <v>476</v>
      </c>
      <c r="L108" s="671">
        <v>708231391</v>
      </c>
    </row>
    <row r="109" spans="1:12" ht="20.149999999999999" customHeight="1" x14ac:dyDescent="0.35">
      <c r="A109" s="777"/>
      <c r="B109" s="775"/>
      <c r="C109" s="667" t="s">
        <v>1296</v>
      </c>
      <c r="D109" s="667" t="s">
        <v>1297</v>
      </c>
      <c r="E109" s="667" t="s">
        <v>508</v>
      </c>
      <c r="F109" s="668">
        <v>721145672</v>
      </c>
      <c r="G109" s="667" t="s">
        <v>1174</v>
      </c>
      <c r="H109" s="667" t="s">
        <v>1175</v>
      </c>
      <c r="I109" s="674" t="s">
        <v>1317</v>
      </c>
      <c r="J109" s="667" t="s">
        <v>1160</v>
      </c>
      <c r="K109" s="667" t="s">
        <v>1161</v>
      </c>
      <c r="L109" s="671" t="s">
        <v>1316</v>
      </c>
    </row>
    <row r="110" spans="1:12" ht="20.149999999999999" customHeight="1" x14ac:dyDescent="0.35">
      <c r="A110" s="777"/>
      <c r="B110" s="772" t="s">
        <v>502</v>
      </c>
      <c r="C110" s="667" t="s">
        <v>1176</v>
      </c>
      <c r="D110" s="667" t="s">
        <v>1177</v>
      </c>
      <c r="E110" s="667" t="s">
        <v>251</v>
      </c>
      <c r="F110" s="668">
        <v>720952441</v>
      </c>
      <c r="G110" s="667" t="s">
        <v>1178</v>
      </c>
      <c r="H110" s="667" t="s">
        <v>1179</v>
      </c>
      <c r="I110" s="674">
        <v>733636187</v>
      </c>
      <c r="J110" s="667" t="s">
        <v>1180</v>
      </c>
      <c r="K110" s="667" t="s">
        <v>1181</v>
      </c>
      <c r="L110" s="671" t="s">
        <v>1318</v>
      </c>
    </row>
    <row r="111" spans="1:12" ht="20.149999999999999" customHeight="1" x14ac:dyDescent="0.35">
      <c r="A111" s="777"/>
      <c r="B111" s="773"/>
      <c r="C111" s="667" t="s">
        <v>1182</v>
      </c>
      <c r="D111" s="667" t="s">
        <v>1183</v>
      </c>
      <c r="E111" s="667" t="s">
        <v>254</v>
      </c>
      <c r="F111" s="668">
        <v>731652246</v>
      </c>
      <c r="G111" s="667" t="s">
        <v>1178</v>
      </c>
      <c r="H111" s="667" t="s">
        <v>1179</v>
      </c>
      <c r="I111" s="674">
        <v>733636187</v>
      </c>
      <c r="J111" s="667" t="s">
        <v>1180</v>
      </c>
      <c r="K111" s="667" t="s">
        <v>1181</v>
      </c>
      <c r="L111" s="671" t="s">
        <v>1318</v>
      </c>
    </row>
    <row r="112" spans="1:12" ht="20.149999999999999" customHeight="1" x14ac:dyDescent="0.35">
      <c r="A112" s="777"/>
      <c r="B112" s="773"/>
      <c r="C112" s="667" t="s">
        <v>1185</v>
      </c>
      <c r="D112" s="667" t="s">
        <v>1186</v>
      </c>
      <c r="E112" s="667" t="s">
        <v>1187</v>
      </c>
      <c r="F112" s="668">
        <v>412003499</v>
      </c>
      <c r="G112" s="667" t="s">
        <v>1178</v>
      </c>
      <c r="H112" s="667" t="s">
        <v>1179</v>
      </c>
      <c r="I112" s="674">
        <v>733636187</v>
      </c>
      <c r="J112" s="667" t="s">
        <v>1180</v>
      </c>
      <c r="K112" s="667" t="s">
        <v>1181</v>
      </c>
      <c r="L112" s="671" t="s">
        <v>1318</v>
      </c>
    </row>
    <row r="113" spans="1:12" ht="20.149999999999999" customHeight="1" x14ac:dyDescent="0.35">
      <c r="A113" s="777"/>
      <c r="B113" s="773"/>
      <c r="C113" s="667" t="s">
        <v>470</v>
      </c>
      <c r="D113" s="667" t="s">
        <v>1188</v>
      </c>
      <c r="E113" s="667" t="s">
        <v>1189</v>
      </c>
      <c r="F113" s="668">
        <v>722346080</v>
      </c>
      <c r="G113" s="667" t="s">
        <v>1178</v>
      </c>
      <c r="H113" s="667" t="s">
        <v>1179</v>
      </c>
      <c r="I113" s="674">
        <v>733636187</v>
      </c>
      <c r="J113" s="667" t="s">
        <v>1180</v>
      </c>
      <c r="K113" s="667" t="s">
        <v>1181</v>
      </c>
      <c r="L113" s="671" t="s">
        <v>1318</v>
      </c>
    </row>
    <row r="114" spans="1:12" ht="20.149999999999999" customHeight="1" x14ac:dyDescent="0.35">
      <c r="A114" s="777"/>
      <c r="B114" s="773"/>
      <c r="C114" s="667" t="s">
        <v>471</v>
      </c>
      <c r="D114" s="677" t="s">
        <v>1923</v>
      </c>
      <c r="E114" s="678" t="s">
        <v>1559</v>
      </c>
      <c r="F114" s="679" t="s">
        <v>1924</v>
      </c>
      <c r="G114" s="677" t="s">
        <v>1812</v>
      </c>
      <c r="H114" s="678" t="s">
        <v>1813</v>
      </c>
      <c r="I114" s="680" t="s">
        <v>1814</v>
      </c>
      <c r="J114" s="677" t="s">
        <v>1816</v>
      </c>
      <c r="K114" s="678" t="s">
        <v>1181</v>
      </c>
      <c r="L114" s="681" t="s">
        <v>1817</v>
      </c>
    </row>
    <row r="115" spans="1:12" ht="20.149999999999999" customHeight="1" x14ac:dyDescent="0.35">
      <c r="A115" s="777"/>
      <c r="B115" s="773"/>
      <c r="C115" s="667" t="s">
        <v>472</v>
      </c>
      <c r="D115" s="677" t="s">
        <v>1526</v>
      </c>
      <c r="E115" s="678" t="s">
        <v>1560</v>
      </c>
      <c r="F115" s="679" t="s">
        <v>1925</v>
      </c>
      <c r="G115" s="677" t="s">
        <v>1812</v>
      </c>
      <c r="H115" s="678" t="s">
        <v>1813</v>
      </c>
      <c r="I115" s="680" t="s">
        <v>1814</v>
      </c>
      <c r="J115" s="677" t="s">
        <v>1816</v>
      </c>
      <c r="K115" s="678" t="s">
        <v>1181</v>
      </c>
      <c r="L115" s="681" t="s">
        <v>1817</v>
      </c>
    </row>
    <row r="116" spans="1:12" ht="20.149999999999999" customHeight="1" x14ac:dyDescent="0.35">
      <c r="A116" s="777"/>
      <c r="B116" s="773"/>
      <c r="C116" s="667" t="s">
        <v>473</v>
      </c>
      <c r="D116" s="677" t="s">
        <v>1561</v>
      </c>
      <c r="E116" s="678" t="s">
        <v>1562</v>
      </c>
      <c r="F116" s="679" t="s">
        <v>1926</v>
      </c>
      <c r="G116" s="677" t="s">
        <v>1812</v>
      </c>
      <c r="H116" s="678" t="s">
        <v>1813</v>
      </c>
      <c r="I116" s="680" t="s">
        <v>1814</v>
      </c>
      <c r="J116" s="677" t="s">
        <v>1816</v>
      </c>
      <c r="K116" s="678" t="s">
        <v>1181</v>
      </c>
      <c r="L116" s="681" t="s">
        <v>1817</v>
      </c>
    </row>
    <row r="117" spans="1:12" ht="20.149999999999999" customHeight="1" x14ac:dyDescent="0.35">
      <c r="A117" s="777"/>
      <c r="B117" s="773"/>
      <c r="C117" s="667" t="s">
        <v>1818</v>
      </c>
      <c r="D117" s="677" t="s">
        <v>1927</v>
      </c>
      <c r="E117" s="678" t="s">
        <v>1928</v>
      </c>
      <c r="F117" s="679" t="s">
        <v>1929</v>
      </c>
      <c r="G117" s="677" t="s">
        <v>1812</v>
      </c>
      <c r="H117" s="678" t="s">
        <v>1813</v>
      </c>
      <c r="I117" s="680" t="s">
        <v>1814</v>
      </c>
      <c r="J117" s="677" t="s">
        <v>1816</v>
      </c>
      <c r="K117" s="678" t="s">
        <v>1181</v>
      </c>
      <c r="L117" s="681" t="s">
        <v>1817</v>
      </c>
    </row>
    <row r="118" spans="1:12" ht="20.149999999999999" customHeight="1" x14ac:dyDescent="0.35">
      <c r="A118" s="777"/>
      <c r="B118" s="773"/>
      <c r="C118" s="667" t="s">
        <v>474</v>
      </c>
      <c r="D118" s="677" t="s">
        <v>1930</v>
      </c>
      <c r="E118" s="678" t="s">
        <v>1931</v>
      </c>
      <c r="F118" s="679" t="s">
        <v>1932</v>
      </c>
      <c r="G118" s="677" t="s">
        <v>1812</v>
      </c>
      <c r="H118" s="678" t="s">
        <v>1813</v>
      </c>
      <c r="I118" s="680" t="s">
        <v>1814</v>
      </c>
      <c r="J118" s="677" t="s">
        <v>1816</v>
      </c>
      <c r="K118" s="678" t="s">
        <v>1181</v>
      </c>
      <c r="L118" s="681" t="s">
        <v>1817</v>
      </c>
    </row>
    <row r="119" spans="1:12" ht="20.149999999999999" customHeight="1" x14ac:dyDescent="0.35">
      <c r="A119" s="777"/>
      <c r="B119" s="773"/>
      <c r="C119" s="667" t="s">
        <v>221</v>
      </c>
      <c r="D119" s="667" t="s">
        <v>1819</v>
      </c>
      <c r="E119" s="667" t="s">
        <v>223</v>
      </c>
      <c r="F119" s="668">
        <v>782171723</v>
      </c>
      <c r="G119" s="667" t="s">
        <v>1191</v>
      </c>
      <c r="H119" s="676" t="s">
        <v>1192</v>
      </c>
      <c r="I119" s="674">
        <v>722497339</v>
      </c>
      <c r="J119" s="667" t="s">
        <v>1180</v>
      </c>
      <c r="K119" s="667" t="s">
        <v>1181</v>
      </c>
      <c r="L119" s="671" t="s">
        <v>1318</v>
      </c>
    </row>
    <row r="120" spans="1:12" ht="20.149999999999999" customHeight="1" x14ac:dyDescent="0.35">
      <c r="A120" s="777"/>
      <c r="B120" s="773"/>
      <c r="C120" s="667" t="s">
        <v>218</v>
      </c>
      <c r="D120" s="667" t="s">
        <v>1820</v>
      </c>
      <c r="E120" s="667" t="s">
        <v>503</v>
      </c>
      <c r="F120" s="668">
        <v>782171720</v>
      </c>
      <c r="G120" s="667" t="s">
        <v>1193</v>
      </c>
      <c r="H120" s="676" t="s">
        <v>1194</v>
      </c>
      <c r="I120" s="674">
        <v>722726197</v>
      </c>
      <c r="J120" s="667" t="s">
        <v>1180</v>
      </c>
      <c r="K120" s="667" t="s">
        <v>1181</v>
      </c>
      <c r="L120" s="671" t="s">
        <v>1318</v>
      </c>
    </row>
    <row r="121" spans="1:12" ht="20.149999999999999" customHeight="1" x14ac:dyDescent="0.35">
      <c r="A121" s="777"/>
      <c r="B121" s="773"/>
      <c r="C121" s="667" t="s">
        <v>475</v>
      </c>
      <c r="D121" s="667" t="s">
        <v>1821</v>
      </c>
      <c r="E121" s="667" t="s">
        <v>1195</v>
      </c>
      <c r="F121" s="668">
        <v>782171719</v>
      </c>
      <c r="G121" s="667" t="s">
        <v>1193</v>
      </c>
      <c r="H121" s="676" t="s">
        <v>1194</v>
      </c>
      <c r="I121" s="674">
        <v>722726197</v>
      </c>
      <c r="J121" s="667" t="s">
        <v>1180</v>
      </c>
      <c r="K121" s="667" t="s">
        <v>1181</v>
      </c>
      <c r="L121" s="671" t="s">
        <v>1318</v>
      </c>
    </row>
    <row r="122" spans="1:12" ht="20.149999999999999" customHeight="1" x14ac:dyDescent="0.35">
      <c r="A122" s="777"/>
      <c r="B122" s="773"/>
      <c r="C122" s="667" t="s">
        <v>214</v>
      </c>
      <c r="D122" s="667" t="s">
        <v>1822</v>
      </c>
      <c r="E122" s="667" t="s">
        <v>504</v>
      </c>
      <c r="F122" s="668">
        <v>782171714</v>
      </c>
      <c r="G122" s="667" t="s">
        <v>1196</v>
      </c>
      <c r="H122" s="676" t="s">
        <v>1197</v>
      </c>
      <c r="I122" s="674">
        <v>722768994</v>
      </c>
      <c r="J122" s="667" t="s">
        <v>1180</v>
      </c>
      <c r="K122" s="667" t="s">
        <v>1181</v>
      </c>
      <c r="L122" s="671" t="s">
        <v>1318</v>
      </c>
    </row>
    <row r="123" spans="1:12" ht="20.149999999999999" customHeight="1" x14ac:dyDescent="0.35">
      <c r="A123" s="777"/>
      <c r="B123" s="773"/>
      <c r="C123" s="667" t="s">
        <v>477</v>
      </c>
      <c r="D123" s="667" t="s">
        <v>1823</v>
      </c>
      <c r="E123" s="667" t="s">
        <v>1824</v>
      </c>
      <c r="F123" s="668">
        <v>726422162</v>
      </c>
      <c r="G123" s="667" t="s">
        <v>1721</v>
      </c>
      <c r="H123" s="667" t="s">
        <v>1825</v>
      </c>
      <c r="I123" s="674">
        <v>710469437</v>
      </c>
      <c r="J123" s="667" t="s">
        <v>1180</v>
      </c>
      <c r="K123" s="667" t="s">
        <v>1181</v>
      </c>
      <c r="L123" s="671" t="s">
        <v>1318</v>
      </c>
    </row>
    <row r="124" spans="1:12" ht="20.149999999999999" customHeight="1" x14ac:dyDescent="0.35">
      <c r="A124" s="777"/>
      <c r="B124" s="773"/>
      <c r="C124" s="667" t="s">
        <v>1198</v>
      </c>
      <c r="D124" s="667" t="s">
        <v>1199</v>
      </c>
      <c r="E124" s="667" t="s">
        <v>1200</v>
      </c>
      <c r="F124" s="668">
        <v>724235871</v>
      </c>
      <c r="G124" s="667" t="s">
        <v>1826</v>
      </c>
      <c r="H124" s="667" t="s">
        <v>1827</v>
      </c>
      <c r="I124" s="674">
        <v>713660152</v>
      </c>
      <c r="J124" s="667" t="s">
        <v>1180</v>
      </c>
      <c r="K124" s="667" t="s">
        <v>1181</v>
      </c>
      <c r="L124" s="671" t="s">
        <v>1318</v>
      </c>
    </row>
    <row r="125" spans="1:12" ht="20.149999999999999" customHeight="1" x14ac:dyDescent="0.35">
      <c r="A125" s="778"/>
      <c r="B125" s="773"/>
      <c r="C125" s="667" t="s">
        <v>478</v>
      </c>
      <c r="D125" s="667" t="s">
        <v>1828</v>
      </c>
      <c r="E125" s="667" t="s">
        <v>1201</v>
      </c>
      <c r="F125" s="668">
        <v>723200815</v>
      </c>
      <c r="G125" s="667" t="s">
        <v>1202</v>
      </c>
      <c r="H125" s="667" t="s">
        <v>1203</v>
      </c>
      <c r="I125" s="674">
        <v>733864513</v>
      </c>
      <c r="J125" s="667" t="s">
        <v>1180</v>
      </c>
      <c r="K125" s="667" t="s">
        <v>1181</v>
      </c>
      <c r="L125" s="671" t="s">
        <v>1318</v>
      </c>
    </row>
    <row r="126" spans="1:12" ht="20.149999999999999" customHeight="1" x14ac:dyDescent="0.35">
      <c r="A126" s="777"/>
      <c r="B126" s="773"/>
      <c r="C126" s="667" t="s">
        <v>479</v>
      </c>
      <c r="D126" s="667" t="s">
        <v>1204</v>
      </c>
      <c r="E126" s="667" t="s">
        <v>482</v>
      </c>
      <c r="F126" s="668">
        <v>723107685</v>
      </c>
      <c r="G126" s="667" t="s">
        <v>1829</v>
      </c>
      <c r="H126" s="676" t="s">
        <v>1830</v>
      </c>
      <c r="I126" s="674">
        <v>723225837</v>
      </c>
      <c r="J126" s="667" t="s">
        <v>1169</v>
      </c>
      <c r="K126" s="676" t="s">
        <v>476</v>
      </c>
      <c r="L126" s="671">
        <v>708231391</v>
      </c>
    </row>
    <row r="127" spans="1:12" ht="20.149999999999999" customHeight="1" x14ac:dyDescent="0.35">
      <c r="A127" s="777"/>
      <c r="B127" s="773"/>
      <c r="C127" s="667" t="s">
        <v>1205</v>
      </c>
      <c r="D127" s="667" t="s">
        <v>1831</v>
      </c>
      <c r="E127" s="667" t="s">
        <v>1206</v>
      </c>
      <c r="F127" s="668">
        <v>707349904</v>
      </c>
      <c r="G127" s="667" t="s">
        <v>1207</v>
      </c>
      <c r="H127" s="676" t="s">
        <v>1208</v>
      </c>
      <c r="I127" s="674"/>
      <c r="J127" s="667" t="s">
        <v>1180</v>
      </c>
      <c r="K127" s="667" t="s">
        <v>1181</v>
      </c>
      <c r="L127" s="671" t="s">
        <v>1318</v>
      </c>
    </row>
    <row r="128" spans="1:12" ht="20.149999999999999" customHeight="1" x14ac:dyDescent="0.35">
      <c r="A128" s="777"/>
      <c r="B128" s="773"/>
      <c r="C128" s="667" t="s">
        <v>1209</v>
      </c>
      <c r="D128" s="667" t="s">
        <v>1204</v>
      </c>
      <c r="E128" s="667" t="s">
        <v>482</v>
      </c>
      <c r="F128" s="668">
        <v>723107685</v>
      </c>
      <c r="G128" s="667" t="s">
        <v>1829</v>
      </c>
      <c r="H128" s="676" t="s">
        <v>1830</v>
      </c>
      <c r="I128" s="674">
        <v>722613416</v>
      </c>
      <c r="J128" s="667" t="s">
        <v>1263</v>
      </c>
      <c r="K128" s="676" t="s">
        <v>1264</v>
      </c>
      <c r="L128" s="671">
        <v>722203671</v>
      </c>
    </row>
    <row r="129" spans="1:12" ht="20.149999999999999" customHeight="1" x14ac:dyDescent="0.35">
      <c r="A129" s="777"/>
      <c r="B129" s="773"/>
      <c r="C129" s="667" t="s">
        <v>483</v>
      </c>
      <c r="D129" s="667" t="s">
        <v>1832</v>
      </c>
      <c r="E129" s="667" t="s">
        <v>1210</v>
      </c>
      <c r="F129" s="668">
        <v>724638847</v>
      </c>
      <c r="G129" s="667" t="s">
        <v>1833</v>
      </c>
      <c r="H129" s="667" t="s">
        <v>506</v>
      </c>
      <c r="I129" s="674">
        <v>706342060</v>
      </c>
      <c r="J129" s="667" t="s">
        <v>1180</v>
      </c>
      <c r="K129" s="667" t="s">
        <v>1181</v>
      </c>
      <c r="L129" s="671" t="s">
        <v>1318</v>
      </c>
    </row>
    <row r="130" spans="1:12" ht="20.149999999999999" customHeight="1" x14ac:dyDescent="0.35">
      <c r="A130" s="777"/>
      <c r="B130" s="773"/>
      <c r="C130" s="667" t="s">
        <v>484</v>
      </c>
      <c r="D130" s="667" t="s">
        <v>1834</v>
      </c>
      <c r="E130" s="667" t="s">
        <v>505</v>
      </c>
      <c r="F130" s="668">
        <v>722567182</v>
      </c>
      <c r="G130" s="667" t="s">
        <v>1833</v>
      </c>
      <c r="H130" s="667" t="s">
        <v>506</v>
      </c>
      <c r="I130" s="674">
        <v>706342060</v>
      </c>
      <c r="J130" s="667" t="s">
        <v>1180</v>
      </c>
      <c r="K130" s="667" t="s">
        <v>1181</v>
      </c>
      <c r="L130" s="671" t="s">
        <v>1318</v>
      </c>
    </row>
    <row r="131" spans="1:12" ht="20.149999999999999" customHeight="1" x14ac:dyDescent="0.35">
      <c r="A131" s="777"/>
      <c r="B131" s="773"/>
      <c r="C131" s="667" t="s">
        <v>486</v>
      </c>
      <c r="D131" s="674" t="s">
        <v>1835</v>
      </c>
      <c r="E131" s="682" t="s">
        <v>1836</v>
      </c>
      <c r="F131" s="683" t="s">
        <v>1837</v>
      </c>
      <c r="G131" s="674" t="s">
        <v>1838</v>
      </c>
      <c r="H131" s="682" t="s">
        <v>1839</v>
      </c>
      <c r="I131" s="684" t="s">
        <v>1840</v>
      </c>
      <c r="J131" s="667" t="s">
        <v>1180</v>
      </c>
      <c r="K131" s="667" t="s">
        <v>1181</v>
      </c>
      <c r="L131" s="671" t="s">
        <v>1318</v>
      </c>
    </row>
    <row r="132" spans="1:12" ht="20.149999999999999" customHeight="1" x14ac:dyDescent="0.35">
      <c r="A132" s="777"/>
      <c r="B132" s="773"/>
      <c r="C132" s="667" t="s">
        <v>487</v>
      </c>
      <c r="D132" s="674" t="s">
        <v>1835</v>
      </c>
      <c r="E132" s="682" t="s">
        <v>1836</v>
      </c>
      <c r="F132" s="683" t="s">
        <v>1837</v>
      </c>
      <c r="G132" s="674" t="s">
        <v>1838</v>
      </c>
      <c r="H132" s="682" t="s">
        <v>1839</v>
      </c>
      <c r="I132" s="684" t="s">
        <v>1840</v>
      </c>
      <c r="J132" s="667" t="s">
        <v>1180</v>
      </c>
      <c r="K132" s="667" t="s">
        <v>1181</v>
      </c>
      <c r="L132" s="671" t="s">
        <v>1318</v>
      </c>
    </row>
    <row r="133" spans="1:12" ht="20.149999999999999" customHeight="1" x14ac:dyDescent="0.35">
      <c r="A133" s="777"/>
      <c r="B133" s="773"/>
      <c r="C133" s="667" t="s">
        <v>1325</v>
      </c>
      <c r="D133" s="674" t="s">
        <v>1835</v>
      </c>
      <c r="E133" s="682" t="s">
        <v>1836</v>
      </c>
      <c r="F133" s="683" t="s">
        <v>1837</v>
      </c>
      <c r="G133" s="674" t="s">
        <v>1838</v>
      </c>
      <c r="H133" s="682" t="s">
        <v>1839</v>
      </c>
      <c r="I133" s="684" t="s">
        <v>1840</v>
      </c>
      <c r="J133" s="667" t="s">
        <v>1180</v>
      </c>
      <c r="K133" s="667" t="s">
        <v>1181</v>
      </c>
      <c r="L133" s="671" t="s">
        <v>1318</v>
      </c>
    </row>
    <row r="134" spans="1:12" ht="20.149999999999999" customHeight="1" x14ac:dyDescent="0.35">
      <c r="A134" s="777"/>
      <c r="B134" s="773"/>
      <c r="C134" s="667" t="s">
        <v>488</v>
      </c>
      <c r="D134" s="674" t="s">
        <v>1835</v>
      </c>
      <c r="E134" s="682" t="s">
        <v>1836</v>
      </c>
      <c r="F134" s="683" t="s">
        <v>1837</v>
      </c>
      <c r="G134" s="674" t="s">
        <v>1838</v>
      </c>
      <c r="H134" s="682" t="s">
        <v>1839</v>
      </c>
      <c r="I134" s="684" t="s">
        <v>1840</v>
      </c>
      <c r="J134" s="667" t="s">
        <v>1180</v>
      </c>
      <c r="K134" s="667" t="s">
        <v>1181</v>
      </c>
      <c r="L134" s="671" t="s">
        <v>1318</v>
      </c>
    </row>
    <row r="135" spans="1:12" ht="20.149999999999999" customHeight="1" x14ac:dyDescent="0.35">
      <c r="A135" s="777"/>
      <c r="B135" s="773"/>
      <c r="C135" s="667" t="s">
        <v>1841</v>
      </c>
      <c r="D135" s="674" t="s">
        <v>1835</v>
      </c>
      <c r="E135" s="682" t="s">
        <v>1836</v>
      </c>
      <c r="F135" s="683" t="s">
        <v>1837</v>
      </c>
      <c r="G135" s="674" t="s">
        <v>1838</v>
      </c>
      <c r="H135" s="682" t="s">
        <v>1839</v>
      </c>
      <c r="I135" s="684" t="s">
        <v>1840</v>
      </c>
      <c r="J135" s="667" t="s">
        <v>1180</v>
      </c>
      <c r="K135" s="667" t="s">
        <v>1181</v>
      </c>
      <c r="L135" s="671" t="s">
        <v>1318</v>
      </c>
    </row>
    <row r="136" spans="1:12" ht="20.149999999999999" customHeight="1" x14ac:dyDescent="0.35">
      <c r="A136" s="777"/>
      <c r="B136" s="773"/>
      <c r="C136" s="667" t="s">
        <v>490</v>
      </c>
      <c r="D136" s="674" t="s">
        <v>1835</v>
      </c>
      <c r="E136" s="682" t="s">
        <v>1836</v>
      </c>
      <c r="F136" s="683" t="s">
        <v>1837</v>
      </c>
      <c r="G136" s="674" t="s">
        <v>1838</v>
      </c>
      <c r="H136" s="682" t="s">
        <v>1839</v>
      </c>
      <c r="I136" s="684" t="s">
        <v>1840</v>
      </c>
      <c r="J136" s="667" t="s">
        <v>1180</v>
      </c>
      <c r="K136" s="667" t="s">
        <v>1181</v>
      </c>
      <c r="L136" s="671" t="s">
        <v>1318</v>
      </c>
    </row>
    <row r="137" spans="1:12" ht="20.149999999999999" customHeight="1" x14ac:dyDescent="0.35">
      <c r="A137" s="777"/>
      <c r="B137" s="772" t="s">
        <v>469</v>
      </c>
      <c r="C137" s="667" t="s">
        <v>1176</v>
      </c>
      <c r="D137" s="667" t="s">
        <v>1213</v>
      </c>
      <c r="E137" s="667" t="s">
        <v>1214</v>
      </c>
      <c r="F137" s="668">
        <v>721736464</v>
      </c>
      <c r="G137" s="667" t="s">
        <v>1178</v>
      </c>
      <c r="H137" s="667" t="s">
        <v>1179</v>
      </c>
      <c r="I137" s="674">
        <v>733636187</v>
      </c>
      <c r="J137" s="667" t="s">
        <v>1169</v>
      </c>
      <c r="K137" s="667" t="s">
        <v>476</v>
      </c>
      <c r="L137" s="671">
        <v>254708231391</v>
      </c>
    </row>
    <row r="138" spans="1:12" ht="20.149999999999999" customHeight="1" x14ac:dyDescent="0.35">
      <c r="A138" s="777"/>
      <c r="B138" s="773"/>
      <c r="C138" s="667" t="s">
        <v>1182</v>
      </c>
      <c r="D138" s="667" t="s">
        <v>1215</v>
      </c>
      <c r="E138" s="667" t="s">
        <v>1216</v>
      </c>
      <c r="F138" s="668">
        <v>722140378</v>
      </c>
      <c r="G138" s="667" t="s">
        <v>1178</v>
      </c>
      <c r="H138" s="667" t="s">
        <v>1179</v>
      </c>
      <c r="I138" s="674">
        <v>733636187</v>
      </c>
      <c r="J138" s="667" t="s">
        <v>1169</v>
      </c>
      <c r="K138" s="667" t="s">
        <v>476</v>
      </c>
      <c r="L138" s="671">
        <v>254708231391</v>
      </c>
    </row>
    <row r="139" spans="1:12" ht="20.149999999999999" customHeight="1" x14ac:dyDescent="0.35">
      <c r="A139" s="777"/>
      <c r="B139" s="773"/>
      <c r="C139" s="667" t="s">
        <v>1185</v>
      </c>
      <c r="D139" s="667" t="s">
        <v>1217</v>
      </c>
      <c r="E139" s="667" t="s">
        <v>1218</v>
      </c>
      <c r="F139" s="668">
        <v>708627026</v>
      </c>
      <c r="G139" s="667" t="s">
        <v>1178</v>
      </c>
      <c r="H139" s="667" t="s">
        <v>1179</v>
      </c>
      <c r="I139" s="674">
        <v>733636187</v>
      </c>
      <c r="J139" s="667" t="s">
        <v>1169</v>
      </c>
      <c r="K139" s="667" t="s">
        <v>476</v>
      </c>
      <c r="L139" s="671">
        <v>254708231391</v>
      </c>
    </row>
    <row r="140" spans="1:12" ht="20.149999999999999" customHeight="1" x14ac:dyDescent="0.35">
      <c r="A140" s="777"/>
      <c r="B140" s="773"/>
      <c r="C140" s="667" t="s">
        <v>470</v>
      </c>
      <c r="D140" s="667" t="s">
        <v>1842</v>
      </c>
      <c r="E140" s="667" t="s">
        <v>1219</v>
      </c>
      <c r="F140" s="668">
        <v>706759191</v>
      </c>
      <c r="G140" s="667" t="s">
        <v>1178</v>
      </c>
      <c r="H140" s="667" t="s">
        <v>1179</v>
      </c>
      <c r="I140" s="674">
        <v>733636187</v>
      </c>
      <c r="J140" s="667" t="s">
        <v>1169</v>
      </c>
      <c r="K140" s="667" t="s">
        <v>476</v>
      </c>
      <c r="L140" s="671">
        <v>254708231391</v>
      </c>
    </row>
    <row r="141" spans="1:12" ht="20.149999999999999" customHeight="1" x14ac:dyDescent="0.35">
      <c r="A141" s="777"/>
      <c r="B141" s="773"/>
      <c r="C141" s="667" t="s">
        <v>1209</v>
      </c>
      <c r="D141" s="667" t="s">
        <v>1852</v>
      </c>
      <c r="E141" s="676" t="s">
        <v>1853</v>
      </c>
      <c r="F141" s="668">
        <v>255719161107</v>
      </c>
      <c r="G141" s="667" t="s">
        <v>1854</v>
      </c>
      <c r="H141" s="676" t="s">
        <v>1855</v>
      </c>
      <c r="I141" s="674">
        <v>255677044594</v>
      </c>
      <c r="J141" s="667" t="s">
        <v>1263</v>
      </c>
      <c r="K141" s="676" t="s">
        <v>1264</v>
      </c>
      <c r="L141" s="671">
        <v>722203671</v>
      </c>
    </row>
    <row r="142" spans="1:12" ht="20.149999999999999" customHeight="1" x14ac:dyDescent="0.35">
      <c r="A142" s="777"/>
      <c r="B142" s="773"/>
      <c r="C142" s="667" t="s">
        <v>472</v>
      </c>
      <c r="D142" s="677" t="s">
        <v>1843</v>
      </c>
      <c r="E142" s="678" t="s">
        <v>1844</v>
      </c>
      <c r="F142" s="679" t="s">
        <v>1845</v>
      </c>
      <c r="G142" s="677" t="s">
        <v>1933</v>
      </c>
      <c r="H142" s="678" t="s">
        <v>1934</v>
      </c>
      <c r="I142" s="680" t="s">
        <v>1935</v>
      </c>
      <c r="J142" s="677" t="s">
        <v>1169</v>
      </c>
      <c r="K142" s="678" t="s">
        <v>476</v>
      </c>
      <c r="L142" s="681" t="s">
        <v>1846</v>
      </c>
    </row>
    <row r="143" spans="1:12" ht="20.149999999999999" customHeight="1" x14ac:dyDescent="0.35">
      <c r="A143" s="777"/>
      <c r="B143" s="773"/>
      <c r="C143" s="667" t="s">
        <v>473</v>
      </c>
      <c r="D143" s="677" t="s">
        <v>1843</v>
      </c>
      <c r="E143" s="678" t="s">
        <v>1844</v>
      </c>
      <c r="F143" s="679" t="s">
        <v>1845</v>
      </c>
      <c r="G143" s="677" t="s">
        <v>1933</v>
      </c>
      <c r="H143" s="678" t="s">
        <v>1934</v>
      </c>
      <c r="I143" s="680" t="s">
        <v>1935</v>
      </c>
      <c r="J143" s="677" t="s">
        <v>1169</v>
      </c>
      <c r="K143" s="678" t="s">
        <v>476</v>
      </c>
      <c r="L143" s="681" t="s">
        <v>1846</v>
      </c>
    </row>
    <row r="144" spans="1:12" ht="20.149999999999999" customHeight="1" x14ac:dyDescent="0.35">
      <c r="A144" s="777"/>
      <c r="B144" s="773"/>
      <c r="C144" s="667" t="s">
        <v>1818</v>
      </c>
      <c r="D144" s="677" t="s">
        <v>1843</v>
      </c>
      <c r="E144" s="678" t="s">
        <v>1844</v>
      </c>
      <c r="F144" s="679" t="s">
        <v>1845</v>
      </c>
      <c r="G144" s="677" t="s">
        <v>1933</v>
      </c>
      <c r="H144" s="678" t="s">
        <v>1934</v>
      </c>
      <c r="I144" s="680" t="s">
        <v>1935</v>
      </c>
      <c r="J144" s="677" t="s">
        <v>1169</v>
      </c>
      <c r="K144" s="678" t="s">
        <v>476</v>
      </c>
      <c r="L144" s="681" t="s">
        <v>1846</v>
      </c>
    </row>
    <row r="145" spans="1:12" ht="20.149999999999999" customHeight="1" x14ac:dyDescent="0.35">
      <c r="A145" s="777"/>
      <c r="B145" s="773"/>
      <c r="C145" s="667" t="s">
        <v>474</v>
      </c>
      <c r="D145" s="677" t="s">
        <v>1843</v>
      </c>
      <c r="E145" s="678" t="s">
        <v>1844</v>
      </c>
      <c r="F145" s="679" t="s">
        <v>1845</v>
      </c>
      <c r="G145" s="677" t="s">
        <v>1933</v>
      </c>
      <c r="H145" s="678" t="s">
        <v>1934</v>
      </c>
      <c r="I145" s="680" t="s">
        <v>1935</v>
      </c>
      <c r="J145" s="677" t="s">
        <v>1169</v>
      </c>
      <c r="K145" s="678" t="s">
        <v>476</v>
      </c>
      <c r="L145" s="681" t="s">
        <v>1846</v>
      </c>
    </row>
    <row r="146" spans="1:12" ht="20.149999999999999" customHeight="1" x14ac:dyDescent="0.35">
      <c r="A146" s="777"/>
      <c r="B146" s="773"/>
      <c r="C146" s="667" t="s">
        <v>1298</v>
      </c>
      <c r="D146" s="677" t="s">
        <v>1843</v>
      </c>
      <c r="E146" s="678" t="s">
        <v>1844</v>
      </c>
      <c r="F146" s="679" t="s">
        <v>1845</v>
      </c>
      <c r="G146" s="677" t="s">
        <v>1933</v>
      </c>
      <c r="H146" s="678" t="s">
        <v>1934</v>
      </c>
      <c r="I146" s="680" t="s">
        <v>1935</v>
      </c>
      <c r="J146" s="677" t="s">
        <v>1169</v>
      </c>
      <c r="K146" s="678" t="s">
        <v>476</v>
      </c>
      <c r="L146" s="681" t="s">
        <v>1846</v>
      </c>
    </row>
    <row r="147" spans="1:12" ht="20.149999999999999" customHeight="1" x14ac:dyDescent="0.35">
      <c r="A147" s="777"/>
      <c r="B147" s="773"/>
      <c r="C147" s="667" t="s">
        <v>221</v>
      </c>
      <c r="D147" s="667" t="s">
        <v>1220</v>
      </c>
      <c r="E147" s="667" t="s">
        <v>525</v>
      </c>
      <c r="F147" s="668">
        <v>721407646</v>
      </c>
      <c r="G147" s="667" t="s">
        <v>1847</v>
      </c>
      <c r="H147" s="667" t="s">
        <v>1848</v>
      </c>
      <c r="I147" s="674">
        <v>722463950</v>
      </c>
      <c r="J147" s="667" t="s">
        <v>1169</v>
      </c>
      <c r="K147" s="667" t="s">
        <v>476</v>
      </c>
      <c r="L147" s="671">
        <v>254708231391</v>
      </c>
    </row>
    <row r="148" spans="1:12" ht="20.149999999999999" customHeight="1" x14ac:dyDescent="0.35">
      <c r="A148" s="777"/>
      <c r="B148" s="773"/>
      <c r="C148" s="667" t="s">
        <v>218</v>
      </c>
      <c r="D148" s="667" t="s">
        <v>1220</v>
      </c>
      <c r="E148" s="667" t="s">
        <v>525</v>
      </c>
      <c r="F148" s="668">
        <v>721407646</v>
      </c>
      <c r="G148" s="667" t="s">
        <v>1847</v>
      </c>
      <c r="H148" s="667" t="s">
        <v>1848</v>
      </c>
      <c r="I148" s="674">
        <v>722463950</v>
      </c>
      <c r="J148" s="667" t="s">
        <v>1169</v>
      </c>
      <c r="K148" s="667" t="s">
        <v>476</v>
      </c>
      <c r="L148" s="671">
        <v>254708231391</v>
      </c>
    </row>
    <row r="149" spans="1:12" ht="20.149999999999999" customHeight="1" x14ac:dyDescent="0.35">
      <c r="A149" s="777"/>
      <c r="B149" s="773"/>
      <c r="C149" s="667" t="s">
        <v>475</v>
      </c>
      <c r="D149" s="667" t="s">
        <v>1220</v>
      </c>
      <c r="E149" s="667" t="s">
        <v>525</v>
      </c>
      <c r="F149" s="668">
        <v>721407646</v>
      </c>
      <c r="G149" s="667" t="s">
        <v>1847</v>
      </c>
      <c r="H149" s="667" t="s">
        <v>1848</v>
      </c>
      <c r="I149" s="674">
        <v>722463950</v>
      </c>
      <c r="J149" s="667" t="s">
        <v>1169</v>
      </c>
      <c r="K149" s="667" t="s">
        <v>476</v>
      </c>
      <c r="L149" s="671">
        <v>254708231391</v>
      </c>
    </row>
    <row r="150" spans="1:12" ht="20.149999999999999" customHeight="1" x14ac:dyDescent="0.35">
      <c r="A150" s="777"/>
      <c r="B150" s="773"/>
      <c r="C150" s="667" t="s">
        <v>214</v>
      </c>
      <c r="D150" s="667" t="s">
        <v>1847</v>
      </c>
      <c r="E150" s="667" t="s">
        <v>1848</v>
      </c>
      <c r="F150" s="668">
        <v>782171711</v>
      </c>
      <c r="G150" s="667" t="s">
        <v>1847</v>
      </c>
      <c r="H150" s="667" t="s">
        <v>1848</v>
      </c>
      <c r="I150" s="674">
        <v>722463950</v>
      </c>
      <c r="J150" s="667" t="s">
        <v>1169</v>
      </c>
      <c r="K150" s="667" t="s">
        <v>476</v>
      </c>
      <c r="L150" s="671">
        <v>254708231391</v>
      </c>
    </row>
    <row r="151" spans="1:12" ht="20.149999999999999" customHeight="1" x14ac:dyDescent="0.35">
      <c r="A151" s="777"/>
      <c r="B151" s="773"/>
      <c r="C151" s="667" t="s">
        <v>1221</v>
      </c>
      <c r="D151" s="667" t="s">
        <v>1921</v>
      </c>
      <c r="E151" s="676" t="s">
        <v>1922</v>
      </c>
      <c r="F151" s="668">
        <v>720403408</v>
      </c>
      <c r="G151" s="667" t="s">
        <v>1224</v>
      </c>
      <c r="H151" s="667" t="s">
        <v>499</v>
      </c>
      <c r="I151" s="674">
        <v>711112929</v>
      </c>
      <c r="J151" s="667" t="s">
        <v>1169</v>
      </c>
      <c r="K151" s="667" t="s">
        <v>476</v>
      </c>
      <c r="L151" s="671">
        <v>254708231391</v>
      </c>
    </row>
    <row r="152" spans="1:12" ht="20.149999999999999" customHeight="1" x14ac:dyDescent="0.35">
      <c r="A152" s="777"/>
      <c r="B152" s="773"/>
      <c r="C152" s="667" t="s">
        <v>1225</v>
      </c>
      <c r="D152" s="667" t="s">
        <v>1226</v>
      </c>
      <c r="E152" s="667" t="s">
        <v>1227</v>
      </c>
      <c r="F152" s="668">
        <v>711112929</v>
      </c>
      <c r="G152" s="667" t="s">
        <v>500</v>
      </c>
      <c r="H152" s="678" t="s">
        <v>501</v>
      </c>
      <c r="I152" s="685">
        <v>254722204789</v>
      </c>
      <c r="J152" s="667" t="s">
        <v>1169</v>
      </c>
      <c r="K152" s="667" t="s">
        <v>476</v>
      </c>
      <c r="L152" s="671">
        <v>254708231391</v>
      </c>
    </row>
    <row r="153" spans="1:12" ht="20.149999999999999" customHeight="1" x14ac:dyDescent="0.35">
      <c r="A153" s="777"/>
      <c r="B153" s="773"/>
      <c r="C153" s="667" t="s">
        <v>1228</v>
      </c>
      <c r="D153" s="667" t="s">
        <v>1229</v>
      </c>
      <c r="E153" s="667" t="s">
        <v>1230</v>
      </c>
      <c r="F153" s="668">
        <v>721326622</v>
      </c>
      <c r="G153" s="667" t="s">
        <v>1849</v>
      </c>
      <c r="H153" s="667" t="s">
        <v>1850</v>
      </c>
      <c r="I153" s="674">
        <v>722205290</v>
      </c>
      <c r="J153" s="667" t="s">
        <v>1169</v>
      </c>
      <c r="K153" s="667" t="s">
        <v>476</v>
      </c>
      <c r="L153" s="671">
        <v>254708231391</v>
      </c>
    </row>
    <row r="154" spans="1:12" ht="20.149999999999999" customHeight="1" x14ac:dyDescent="0.35">
      <c r="A154" s="777"/>
      <c r="B154" s="773"/>
      <c r="C154" s="667" t="s">
        <v>477</v>
      </c>
      <c r="D154" s="667" t="s">
        <v>1849</v>
      </c>
      <c r="E154" s="676" t="s">
        <v>1850</v>
      </c>
      <c r="F154" s="668">
        <v>722205290</v>
      </c>
      <c r="G154" s="667" t="s">
        <v>1169</v>
      </c>
      <c r="H154" s="667" t="s">
        <v>476</v>
      </c>
      <c r="I154" s="674">
        <v>708231391</v>
      </c>
      <c r="J154" s="667" t="s">
        <v>1169</v>
      </c>
      <c r="K154" s="667" t="s">
        <v>476</v>
      </c>
      <c r="L154" s="671">
        <v>254708231391</v>
      </c>
    </row>
    <row r="155" spans="1:12" ht="20.149999999999999" customHeight="1" x14ac:dyDescent="0.35">
      <c r="A155" s="778"/>
      <c r="B155" s="773"/>
      <c r="C155" s="667" t="s">
        <v>1299</v>
      </c>
      <c r="D155" s="667" t="s">
        <v>1851</v>
      </c>
      <c r="E155" s="667" t="s">
        <v>1231</v>
      </c>
      <c r="F155" s="668">
        <v>723227620</v>
      </c>
      <c r="G155" s="667" t="s">
        <v>1300</v>
      </c>
      <c r="H155" s="667" t="s">
        <v>1301</v>
      </c>
      <c r="I155" s="674">
        <v>733700001</v>
      </c>
      <c r="J155" s="667" t="s">
        <v>1169</v>
      </c>
      <c r="K155" s="667" t="s">
        <v>476</v>
      </c>
      <c r="L155" s="671">
        <v>254708231391</v>
      </c>
    </row>
    <row r="156" spans="1:12" ht="20.149999999999999" customHeight="1" x14ac:dyDescent="0.35">
      <c r="A156" s="777"/>
      <c r="B156" s="773"/>
      <c r="C156" s="667" t="s">
        <v>479</v>
      </c>
      <c r="D156" s="667" t="s">
        <v>1302</v>
      </c>
      <c r="E156" s="678" t="s">
        <v>482</v>
      </c>
      <c r="F156" s="700">
        <v>254723107685</v>
      </c>
      <c r="G156" s="667" t="s">
        <v>1829</v>
      </c>
      <c r="H156" s="676" t="s">
        <v>1830</v>
      </c>
      <c r="I156" s="674">
        <v>723225837</v>
      </c>
      <c r="J156" s="667" t="s">
        <v>1169</v>
      </c>
      <c r="K156" s="667" t="s">
        <v>476</v>
      </c>
      <c r="L156" s="671">
        <v>254708231391</v>
      </c>
    </row>
    <row r="157" spans="1:12" ht="20.149999999999999" customHeight="1" x14ac:dyDescent="0.35">
      <c r="A157" s="777"/>
      <c r="B157" s="773"/>
      <c r="C157" s="667" t="s">
        <v>483</v>
      </c>
      <c r="D157" s="667" t="s">
        <v>524</v>
      </c>
      <c r="E157" s="667" t="s">
        <v>1232</v>
      </c>
      <c r="F157" s="668">
        <v>725620250</v>
      </c>
      <c r="G157" s="686" t="s">
        <v>553</v>
      </c>
      <c r="H157" s="667" t="s">
        <v>485</v>
      </c>
      <c r="I157" s="674">
        <v>72562025</v>
      </c>
      <c r="J157" s="667" t="s">
        <v>1169</v>
      </c>
      <c r="K157" s="667" t="s">
        <v>476</v>
      </c>
      <c r="L157" s="671">
        <v>254708231391</v>
      </c>
    </row>
    <row r="158" spans="1:12" ht="20.149999999999999" customHeight="1" x14ac:dyDescent="0.35">
      <c r="A158" s="777"/>
      <c r="B158" s="773"/>
      <c r="C158" s="667" t="s">
        <v>484</v>
      </c>
      <c r="D158" s="667" t="s">
        <v>524</v>
      </c>
      <c r="E158" s="667" t="s">
        <v>1232</v>
      </c>
      <c r="F158" s="668">
        <v>725620250</v>
      </c>
      <c r="G158" s="686" t="s">
        <v>553</v>
      </c>
      <c r="H158" s="667" t="s">
        <v>485</v>
      </c>
      <c r="I158" s="674">
        <v>72562025</v>
      </c>
      <c r="J158" s="667" t="s">
        <v>1169</v>
      </c>
      <c r="K158" s="667" t="s">
        <v>476</v>
      </c>
      <c r="L158" s="671">
        <v>254708231391</v>
      </c>
    </row>
    <row r="159" spans="1:12" ht="20.149999999999999" customHeight="1" x14ac:dyDescent="0.35">
      <c r="A159" s="777"/>
      <c r="B159" s="773"/>
      <c r="C159" s="667" t="s">
        <v>486</v>
      </c>
      <c r="D159" s="674" t="s">
        <v>1856</v>
      </c>
      <c r="E159" s="682" t="s">
        <v>1857</v>
      </c>
      <c r="F159" s="683" t="s">
        <v>1858</v>
      </c>
      <c r="G159" s="687" t="s">
        <v>1859</v>
      </c>
      <c r="H159" s="682" t="s">
        <v>1860</v>
      </c>
      <c r="I159" s="684" t="s">
        <v>1861</v>
      </c>
      <c r="J159" s="667" t="s">
        <v>1169</v>
      </c>
      <c r="K159" s="667" t="s">
        <v>476</v>
      </c>
      <c r="L159" s="671">
        <v>254708231391</v>
      </c>
    </row>
    <row r="160" spans="1:12" ht="20.149999999999999" customHeight="1" x14ac:dyDescent="0.35">
      <c r="A160" s="777"/>
      <c r="B160" s="773"/>
      <c r="C160" s="667" t="s">
        <v>487</v>
      </c>
      <c r="D160" s="674" t="s">
        <v>1856</v>
      </c>
      <c r="E160" s="682" t="s">
        <v>1857</v>
      </c>
      <c r="F160" s="683" t="s">
        <v>1858</v>
      </c>
      <c r="G160" s="687" t="s">
        <v>1859</v>
      </c>
      <c r="H160" s="682" t="s">
        <v>1860</v>
      </c>
      <c r="I160" s="684" t="s">
        <v>1861</v>
      </c>
      <c r="J160" s="667" t="s">
        <v>1169</v>
      </c>
      <c r="K160" s="667" t="s">
        <v>476</v>
      </c>
      <c r="L160" s="671">
        <v>254708231391</v>
      </c>
    </row>
    <row r="161" spans="1:12" ht="20.149999999999999" customHeight="1" x14ac:dyDescent="0.35">
      <c r="A161" s="777"/>
      <c r="B161" s="773"/>
      <c r="C161" s="667" t="s">
        <v>1325</v>
      </c>
      <c r="D161" s="674" t="s">
        <v>1856</v>
      </c>
      <c r="E161" s="682" t="s">
        <v>1857</v>
      </c>
      <c r="F161" s="683" t="s">
        <v>1858</v>
      </c>
      <c r="G161" s="687" t="s">
        <v>1859</v>
      </c>
      <c r="H161" s="682" t="s">
        <v>1860</v>
      </c>
      <c r="I161" s="684" t="s">
        <v>1861</v>
      </c>
      <c r="J161" s="667" t="s">
        <v>1169</v>
      </c>
      <c r="K161" s="667" t="s">
        <v>476</v>
      </c>
      <c r="L161" s="671">
        <v>254708231391</v>
      </c>
    </row>
    <row r="162" spans="1:12" ht="20.149999999999999" customHeight="1" x14ac:dyDescent="0.35">
      <c r="A162" s="777"/>
      <c r="B162" s="773"/>
      <c r="C162" s="667" t="s">
        <v>1841</v>
      </c>
      <c r="D162" s="674" t="s">
        <v>1856</v>
      </c>
      <c r="E162" s="682" t="s">
        <v>1857</v>
      </c>
      <c r="F162" s="683" t="s">
        <v>1858</v>
      </c>
      <c r="G162" s="687" t="s">
        <v>1859</v>
      </c>
      <c r="H162" s="682" t="s">
        <v>1860</v>
      </c>
      <c r="I162" s="684" t="s">
        <v>1861</v>
      </c>
      <c r="J162" s="667" t="s">
        <v>1169</v>
      </c>
      <c r="K162" s="667" t="s">
        <v>476</v>
      </c>
      <c r="L162" s="671">
        <v>254708231391</v>
      </c>
    </row>
    <row r="163" spans="1:12" ht="20.149999999999999" customHeight="1" x14ac:dyDescent="0.35">
      <c r="A163" s="777"/>
      <c r="B163" s="773"/>
      <c r="C163" s="667" t="s">
        <v>488</v>
      </c>
      <c r="D163" s="674" t="s">
        <v>1856</v>
      </c>
      <c r="E163" s="682" t="s">
        <v>1857</v>
      </c>
      <c r="F163" s="683" t="s">
        <v>1858</v>
      </c>
      <c r="G163" s="687" t="s">
        <v>1859</v>
      </c>
      <c r="H163" s="682" t="s">
        <v>1860</v>
      </c>
      <c r="I163" s="684" t="s">
        <v>1861</v>
      </c>
      <c r="J163" s="667" t="s">
        <v>1169</v>
      </c>
      <c r="K163" s="667" t="s">
        <v>476</v>
      </c>
      <c r="L163" s="671">
        <v>254708231391</v>
      </c>
    </row>
    <row r="164" spans="1:12" ht="20.149999999999999" customHeight="1" x14ac:dyDescent="0.35">
      <c r="A164" s="777"/>
      <c r="B164" s="773"/>
      <c r="C164" s="667" t="s">
        <v>490</v>
      </c>
      <c r="D164" s="674" t="s">
        <v>1856</v>
      </c>
      <c r="E164" s="682" t="s">
        <v>1857</v>
      </c>
      <c r="F164" s="683" t="s">
        <v>1858</v>
      </c>
      <c r="G164" s="687" t="s">
        <v>1859</v>
      </c>
      <c r="H164" s="682" t="s">
        <v>1860</v>
      </c>
      <c r="I164" s="684" t="s">
        <v>1861</v>
      </c>
      <c r="J164" s="667" t="s">
        <v>1169</v>
      </c>
      <c r="K164" s="667" t="s">
        <v>476</v>
      </c>
      <c r="L164" s="671">
        <v>254708231391</v>
      </c>
    </row>
    <row r="165" spans="1:12" ht="20.149999999999999" customHeight="1" x14ac:dyDescent="0.35">
      <c r="A165" s="777"/>
      <c r="B165" s="772" t="s">
        <v>492</v>
      </c>
      <c r="C165" s="667" t="s">
        <v>1176</v>
      </c>
      <c r="D165" s="667" t="s">
        <v>1233</v>
      </c>
      <c r="E165" s="667" t="s">
        <v>1234</v>
      </c>
      <c r="F165" s="668">
        <v>202004731</v>
      </c>
      <c r="G165" s="667" t="s">
        <v>1178</v>
      </c>
      <c r="H165" s="667" t="s">
        <v>1179</v>
      </c>
      <c r="I165" s="674">
        <v>733636187</v>
      </c>
      <c r="J165" s="667" t="s">
        <v>1160</v>
      </c>
      <c r="K165" s="667" t="s">
        <v>1161</v>
      </c>
      <c r="L165" s="671" t="s">
        <v>1316</v>
      </c>
    </row>
    <row r="166" spans="1:12" ht="20.149999999999999" customHeight="1" x14ac:dyDescent="0.35">
      <c r="A166" s="777"/>
      <c r="B166" s="773"/>
      <c r="C166" s="667" t="s">
        <v>1182</v>
      </c>
      <c r="D166" s="667" t="s">
        <v>1183</v>
      </c>
      <c r="E166" s="667" t="s">
        <v>1184</v>
      </c>
      <c r="F166" s="668">
        <v>731652246</v>
      </c>
      <c r="G166" s="667" t="s">
        <v>1178</v>
      </c>
      <c r="H166" s="667" t="s">
        <v>1179</v>
      </c>
      <c r="I166" s="674">
        <v>733636187</v>
      </c>
      <c r="J166" s="667" t="s">
        <v>1160</v>
      </c>
      <c r="K166" s="667" t="s">
        <v>1161</v>
      </c>
      <c r="L166" s="671" t="s">
        <v>1316</v>
      </c>
    </row>
    <row r="167" spans="1:12" ht="20.149999999999999" customHeight="1" x14ac:dyDescent="0.35">
      <c r="A167" s="777"/>
      <c r="B167" s="773"/>
      <c r="C167" s="667" t="s">
        <v>1185</v>
      </c>
      <c r="D167" s="667" t="s">
        <v>1862</v>
      </c>
      <c r="E167" s="667" t="s">
        <v>1235</v>
      </c>
      <c r="F167" s="668">
        <v>790508360</v>
      </c>
      <c r="G167" s="667" t="s">
        <v>1178</v>
      </c>
      <c r="H167" s="667" t="s">
        <v>1179</v>
      </c>
      <c r="I167" s="674">
        <v>733636187</v>
      </c>
      <c r="J167" s="667" t="s">
        <v>1160</v>
      </c>
      <c r="K167" s="667" t="s">
        <v>1161</v>
      </c>
      <c r="L167" s="671" t="s">
        <v>1316</v>
      </c>
    </row>
    <row r="168" spans="1:12" ht="20.149999999999999" customHeight="1" x14ac:dyDescent="0.35">
      <c r="A168" s="777"/>
      <c r="B168" s="773"/>
      <c r="C168" s="667" t="s">
        <v>470</v>
      </c>
      <c r="D168" s="667" t="s">
        <v>1188</v>
      </c>
      <c r="E168" s="667" t="s">
        <v>1236</v>
      </c>
      <c r="F168" s="668">
        <v>77346080</v>
      </c>
      <c r="G168" s="667" t="s">
        <v>1178</v>
      </c>
      <c r="H168" s="667" t="s">
        <v>1179</v>
      </c>
      <c r="I168" s="674">
        <v>733636187</v>
      </c>
      <c r="J168" s="667" t="s">
        <v>1160</v>
      </c>
      <c r="K168" s="667" t="s">
        <v>1161</v>
      </c>
      <c r="L168" s="671" t="s">
        <v>1316</v>
      </c>
    </row>
    <row r="169" spans="1:12" ht="20.149999999999999" customHeight="1" x14ac:dyDescent="0.35">
      <c r="A169" s="777"/>
      <c r="B169" s="773"/>
      <c r="C169" s="667" t="s">
        <v>471</v>
      </c>
      <c r="D169" s="677" t="s">
        <v>1863</v>
      </c>
      <c r="E169" s="678" t="s">
        <v>1864</v>
      </c>
      <c r="F169" s="679" t="s">
        <v>1865</v>
      </c>
      <c r="G169" s="677" t="s">
        <v>1563</v>
      </c>
      <c r="H169" s="678" t="s">
        <v>1564</v>
      </c>
      <c r="I169" s="680" t="s">
        <v>1815</v>
      </c>
      <c r="J169" s="677" t="s">
        <v>1160</v>
      </c>
      <c r="K169" s="678" t="s">
        <v>1161</v>
      </c>
      <c r="L169" s="681" t="s">
        <v>1866</v>
      </c>
    </row>
    <row r="170" spans="1:12" ht="20.149999999999999" customHeight="1" x14ac:dyDescent="0.35">
      <c r="A170" s="777"/>
      <c r="B170" s="773"/>
      <c r="C170" s="667" t="s">
        <v>472</v>
      </c>
      <c r="D170" s="677" t="s">
        <v>1863</v>
      </c>
      <c r="E170" s="678" t="s">
        <v>1864</v>
      </c>
      <c r="F170" s="679" t="s">
        <v>1865</v>
      </c>
      <c r="G170" s="677" t="s">
        <v>1563</v>
      </c>
      <c r="H170" s="678" t="s">
        <v>1564</v>
      </c>
      <c r="I170" s="680" t="s">
        <v>1815</v>
      </c>
      <c r="J170" s="677" t="s">
        <v>1160</v>
      </c>
      <c r="K170" s="678" t="s">
        <v>1161</v>
      </c>
      <c r="L170" s="681" t="s">
        <v>1866</v>
      </c>
    </row>
    <row r="171" spans="1:12" ht="20.149999999999999" customHeight="1" x14ac:dyDescent="0.35">
      <c r="A171" s="777"/>
      <c r="B171" s="773"/>
      <c r="C171" s="667" t="s">
        <v>1818</v>
      </c>
      <c r="D171" s="677" t="s">
        <v>1863</v>
      </c>
      <c r="E171" s="678" t="s">
        <v>1864</v>
      </c>
      <c r="F171" s="679" t="s">
        <v>1936</v>
      </c>
      <c r="G171" s="677" t="s">
        <v>1563</v>
      </c>
      <c r="H171" s="678" t="s">
        <v>1564</v>
      </c>
      <c r="I171" s="680" t="s">
        <v>1937</v>
      </c>
      <c r="J171" s="677" t="s">
        <v>1160</v>
      </c>
      <c r="K171" s="678" t="s">
        <v>1161</v>
      </c>
      <c r="L171" s="681" t="s">
        <v>1938</v>
      </c>
    </row>
    <row r="172" spans="1:12" ht="20.149999999999999" customHeight="1" x14ac:dyDescent="0.35">
      <c r="A172" s="777"/>
      <c r="B172" s="773"/>
      <c r="C172" s="667" t="s">
        <v>473</v>
      </c>
      <c r="D172" s="677" t="s">
        <v>1863</v>
      </c>
      <c r="E172" s="678" t="s">
        <v>1864</v>
      </c>
      <c r="F172" s="679" t="s">
        <v>1865</v>
      </c>
      <c r="G172" s="677" t="s">
        <v>1563</v>
      </c>
      <c r="H172" s="678" t="s">
        <v>1564</v>
      </c>
      <c r="I172" s="680" t="s">
        <v>1815</v>
      </c>
      <c r="J172" s="677" t="s">
        <v>1160</v>
      </c>
      <c r="K172" s="678" t="s">
        <v>1161</v>
      </c>
      <c r="L172" s="681" t="s">
        <v>1866</v>
      </c>
    </row>
    <row r="173" spans="1:12" ht="20.149999999999999" customHeight="1" x14ac:dyDescent="0.35">
      <c r="A173" s="777"/>
      <c r="B173" s="773"/>
      <c r="C173" s="667" t="s">
        <v>474</v>
      </c>
      <c r="D173" s="677" t="s">
        <v>1863</v>
      </c>
      <c r="E173" s="678" t="s">
        <v>1864</v>
      </c>
      <c r="F173" s="679" t="s">
        <v>1865</v>
      </c>
      <c r="G173" s="677" t="s">
        <v>1563</v>
      </c>
      <c r="H173" s="678" t="s">
        <v>1564</v>
      </c>
      <c r="I173" s="680" t="s">
        <v>1815</v>
      </c>
      <c r="J173" s="677" t="s">
        <v>1160</v>
      </c>
      <c r="K173" s="678" t="s">
        <v>1161</v>
      </c>
      <c r="L173" s="681" t="s">
        <v>1866</v>
      </c>
    </row>
    <row r="174" spans="1:12" ht="20.149999999999999" customHeight="1" x14ac:dyDescent="0.35">
      <c r="A174" s="777"/>
      <c r="B174" s="773"/>
      <c r="C174" s="667" t="s">
        <v>221</v>
      </c>
      <c r="D174" s="667" t="s">
        <v>1819</v>
      </c>
      <c r="E174" s="667" t="s">
        <v>1237</v>
      </c>
      <c r="F174" s="668">
        <v>782171723</v>
      </c>
      <c r="G174" s="667" t="s">
        <v>1191</v>
      </c>
      <c r="H174" s="676" t="s">
        <v>1192</v>
      </c>
      <c r="I174" s="674">
        <v>722497339</v>
      </c>
      <c r="J174" s="667" t="s">
        <v>1160</v>
      </c>
      <c r="K174" s="667" t="s">
        <v>1161</v>
      </c>
      <c r="L174" s="671" t="s">
        <v>1316</v>
      </c>
    </row>
    <row r="175" spans="1:12" ht="20.149999999999999" customHeight="1" x14ac:dyDescent="0.35">
      <c r="A175" s="777"/>
      <c r="B175" s="773"/>
      <c r="C175" s="667" t="s">
        <v>218</v>
      </c>
      <c r="D175" s="667" t="s">
        <v>1867</v>
      </c>
      <c r="E175" s="667" t="s">
        <v>1238</v>
      </c>
      <c r="F175" s="668">
        <v>782171722</v>
      </c>
      <c r="G175" s="667" t="s">
        <v>1193</v>
      </c>
      <c r="H175" s="676" t="s">
        <v>1194</v>
      </c>
      <c r="I175" s="674">
        <v>722726197</v>
      </c>
      <c r="J175" s="667" t="s">
        <v>1160</v>
      </c>
      <c r="K175" s="667" t="s">
        <v>1161</v>
      </c>
      <c r="L175" s="671" t="s">
        <v>1316</v>
      </c>
    </row>
    <row r="176" spans="1:12" ht="20.149999999999999" customHeight="1" x14ac:dyDescent="0.35">
      <c r="A176" s="777"/>
      <c r="B176" s="773"/>
      <c r="C176" s="667" t="s">
        <v>475</v>
      </c>
      <c r="D176" s="667" t="s">
        <v>1821</v>
      </c>
      <c r="E176" s="667" t="s">
        <v>1195</v>
      </c>
      <c r="F176" s="668">
        <v>782171719</v>
      </c>
      <c r="G176" s="667" t="s">
        <v>1193</v>
      </c>
      <c r="H176" s="676" t="s">
        <v>1194</v>
      </c>
      <c r="I176" s="674">
        <v>722726197</v>
      </c>
      <c r="J176" s="667" t="s">
        <v>1160</v>
      </c>
      <c r="K176" s="667" t="s">
        <v>1161</v>
      </c>
      <c r="L176" s="671" t="s">
        <v>1316</v>
      </c>
    </row>
    <row r="177" spans="1:12" ht="20.149999999999999" customHeight="1" x14ac:dyDescent="0.35">
      <c r="A177" s="777"/>
      <c r="B177" s="773"/>
      <c r="C177" s="667" t="s">
        <v>214</v>
      </c>
      <c r="D177" s="667" t="s">
        <v>1868</v>
      </c>
      <c r="E177" s="667" t="s">
        <v>1239</v>
      </c>
      <c r="F177" s="668">
        <v>701066986</v>
      </c>
      <c r="G177" s="667" t="s">
        <v>1196</v>
      </c>
      <c r="H177" s="676" t="s">
        <v>1197</v>
      </c>
      <c r="I177" s="674">
        <v>722768994</v>
      </c>
      <c r="J177" s="667" t="s">
        <v>1160</v>
      </c>
      <c r="K177" s="667" t="s">
        <v>1161</v>
      </c>
      <c r="L177" s="671" t="s">
        <v>1316</v>
      </c>
    </row>
    <row r="178" spans="1:12" ht="20.149999999999999" customHeight="1" x14ac:dyDescent="0.35">
      <c r="A178" s="777"/>
      <c r="B178" s="773"/>
      <c r="C178" s="667" t="s">
        <v>1240</v>
      </c>
      <c r="D178" s="667" t="s">
        <v>493</v>
      </c>
      <c r="E178" s="676" t="s">
        <v>1939</v>
      </c>
      <c r="F178" s="668">
        <v>721815574</v>
      </c>
      <c r="G178" s="667" t="s">
        <v>1174</v>
      </c>
      <c r="H178" s="676" t="s">
        <v>1175</v>
      </c>
      <c r="I178" s="674" t="s">
        <v>1940</v>
      </c>
      <c r="J178" s="667" t="s">
        <v>1160</v>
      </c>
      <c r="K178" s="667" t="s">
        <v>1161</v>
      </c>
      <c r="L178" s="671" t="s">
        <v>1316</v>
      </c>
    </row>
    <row r="179" spans="1:12" ht="20.149999999999999" customHeight="1" x14ac:dyDescent="0.35">
      <c r="A179" s="777"/>
      <c r="B179" s="773"/>
      <c r="C179" s="667" t="s">
        <v>1242</v>
      </c>
      <c r="D179" s="667" t="s">
        <v>493</v>
      </c>
      <c r="E179" s="676" t="s">
        <v>1243</v>
      </c>
      <c r="F179" s="668">
        <v>721815574</v>
      </c>
      <c r="G179" s="667" t="s">
        <v>1174</v>
      </c>
      <c r="H179" s="676" t="s">
        <v>1175</v>
      </c>
      <c r="I179" s="674" t="s">
        <v>1940</v>
      </c>
      <c r="J179" s="667" t="s">
        <v>1160</v>
      </c>
      <c r="K179" s="667" t="s">
        <v>1161</v>
      </c>
      <c r="L179" s="671" t="s">
        <v>1316</v>
      </c>
    </row>
    <row r="180" spans="1:12" ht="20.149999999999999" customHeight="1" x14ac:dyDescent="0.35">
      <c r="A180" s="777"/>
      <c r="B180" s="773"/>
      <c r="C180" s="667" t="s">
        <v>1244</v>
      </c>
      <c r="D180" s="667" t="s">
        <v>493</v>
      </c>
      <c r="E180" s="667" t="s">
        <v>1243</v>
      </c>
      <c r="F180" s="668">
        <v>721815574</v>
      </c>
      <c r="G180" s="667" t="s">
        <v>1174</v>
      </c>
      <c r="H180" s="676" t="s">
        <v>1175</v>
      </c>
      <c r="I180" s="674" t="s">
        <v>1940</v>
      </c>
      <c r="J180" s="667" t="s">
        <v>1160</v>
      </c>
      <c r="K180" s="667" t="s">
        <v>1161</v>
      </c>
      <c r="L180" s="671" t="s">
        <v>1316</v>
      </c>
    </row>
    <row r="181" spans="1:12" ht="20.149999999999999" customHeight="1" x14ac:dyDescent="0.35">
      <c r="A181" s="777"/>
      <c r="B181" s="773"/>
      <c r="C181" s="667" t="s">
        <v>1245</v>
      </c>
      <c r="D181" s="667" t="s">
        <v>493</v>
      </c>
      <c r="E181" s="667" t="s">
        <v>494</v>
      </c>
      <c r="F181" s="668">
        <v>721815574</v>
      </c>
      <c r="G181" s="667" t="s">
        <v>1174</v>
      </c>
      <c r="H181" s="676" t="s">
        <v>1175</v>
      </c>
      <c r="I181" s="674" t="s">
        <v>1940</v>
      </c>
      <c r="J181" s="667" t="s">
        <v>1160</v>
      </c>
      <c r="K181" s="667" t="s">
        <v>1161</v>
      </c>
      <c r="L181" s="671" t="s">
        <v>1316</v>
      </c>
    </row>
    <row r="182" spans="1:12" ht="20.149999999999999" customHeight="1" x14ac:dyDescent="0.35">
      <c r="A182" s="778"/>
      <c r="B182" s="773"/>
      <c r="C182" s="667" t="s">
        <v>478</v>
      </c>
      <c r="D182" s="667" t="s">
        <v>1869</v>
      </c>
      <c r="E182" s="667" t="s">
        <v>497</v>
      </c>
      <c r="F182" s="668">
        <v>724782440</v>
      </c>
      <c r="G182" s="667" t="s">
        <v>1202</v>
      </c>
      <c r="H182" s="667" t="s">
        <v>1203</v>
      </c>
      <c r="I182" s="674">
        <v>733864513</v>
      </c>
      <c r="J182" s="667" t="s">
        <v>1160</v>
      </c>
      <c r="K182" s="667" t="s">
        <v>1161</v>
      </c>
      <c r="L182" s="671" t="s">
        <v>1316</v>
      </c>
    </row>
    <row r="183" spans="1:12" s="692" customFormat="1" ht="20.149999999999999" customHeight="1" x14ac:dyDescent="0.35">
      <c r="A183" s="777"/>
      <c r="B183" s="773"/>
      <c r="C183" s="688" t="s">
        <v>479</v>
      </c>
      <c r="D183" s="688" t="s">
        <v>1246</v>
      </c>
      <c r="E183" s="688" t="s">
        <v>1247</v>
      </c>
      <c r="F183" s="689">
        <v>256786403857</v>
      </c>
      <c r="G183" s="688" t="s">
        <v>1248</v>
      </c>
      <c r="H183" s="688" t="s">
        <v>1249</v>
      </c>
      <c r="I183" s="690"/>
      <c r="J183" s="688" t="s">
        <v>1160</v>
      </c>
      <c r="K183" s="688" t="s">
        <v>1161</v>
      </c>
      <c r="L183" s="691" t="s">
        <v>1316</v>
      </c>
    </row>
    <row r="184" spans="1:12" ht="20.149999999999999" customHeight="1" x14ac:dyDescent="0.35">
      <c r="A184" s="777"/>
      <c r="B184" s="773"/>
      <c r="C184" s="667" t="s">
        <v>1250</v>
      </c>
      <c r="D184" s="667" t="s">
        <v>1251</v>
      </c>
      <c r="E184" s="667" t="s">
        <v>1252</v>
      </c>
      <c r="F184" s="668">
        <v>746594374</v>
      </c>
      <c r="G184" s="667" t="s">
        <v>1253</v>
      </c>
      <c r="H184" s="676" t="s">
        <v>1254</v>
      </c>
      <c r="I184" s="674">
        <v>702469880</v>
      </c>
      <c r="J184" s="667" t="s">
        <v>1160</v>
      </c>
      <c r="K184" s="667" t="s">
        <v>1161</v>
      </c>
      <c r="L184" s="671" t="s">
        <v>1316</v>
      </c>
    </row>
    <row r="185" spans="1:12" ht="20.149999999999999" customHeight="1" x14ac:dyDescent="0.35">
      <c r="A185" s="777"/>
      <c r="B185" s="773"/>
      <c r="C185" s="667" t="s">
        <v>1209</v>
      </c>
      <c r="D185" s="667" t="s">
        <v>1870</v>
      </c>
      <c r="E185" s="676" t="s">
        <v>1871</v>
      </c>
      <c r="F185" s="668">
        <v>255677044605</v>
      </c>
      <c r="G185" s="667" t="s">
        <v>1854</v>
      </c>
      <c r="H185" s="676" t="s">
        <v>1855</v>
      </c>
      <c r="I185" s="674">
        <v>255677044594</v>
      </c>
      <c r="J185" s="667" t="s">
        <v>1263</v>
      </c>
      <c r="K185" s="676" t="s">
        <v>1264</v>
      </c>
      <c r="L185" s="671">
        <v>722203671</v>
      </c>
    </row>
    <row r="186" spans="1:12" ht="20.149999999999999" customHeight="1" x14ac:dyDescent="0.35">
      <c r="A186" s="777"/>
      <c r="B186" s="773"/>
      <c r="C186" s="667" t="s">
        <v>483</v>
      </c>
      <c r="D186" s="667" t="s">
        <v>1255</v>
      </c>
      <c r="E186" s="667" t="s">
        <v>1256</v>
      </c>
      <c r="F186" s="668">
        <v>733724808</v>
      </c>
      <c r="G186" s="667" t="s">
        <v>1257</v>
      </c>
      <c r="H186" s="676" t="s">
        <v>1258</v>
      </c>
      <c r="I186" s="674">
        <v>781982438</v>
      </c>
      <c r="J186" s="667" t="s">
        <v>1160</v>
      </c>
      <c r="K186" s="667" t="s">
        <v>1161</v>
      </c>
      <c r="L186" s="671" t="s">
        <v>1316</v>
      </c>
    </row>
    <row r="187" spans="1:12" ht="20.149999999999999" customHeight="1" x14ac:dyDescent="0.35">
      <c r="A187" s="777"/>
      <c r="B187" s="773"/>
      <c r="C187" s="667" t="s">
        <v>484</v>
      </c>
      <c r="D187" s="667" t="s">
        <v>1259</v>
      </c>
      <c r="E187" s="667" t="s">
        <v>1260</v>
      </c>
      <c r="F187" s="693">
        <v>770851796</v>
      </c>
      <c r="G187" s="667" t="s">
        <v>1257</v>
      </c>
      <c r="H187" s="676" t="s">
        <v>1258</v>
      </c>
      <c r="I187" s="674">
        <v>781982438</v>
      </c>
      <c r="J187" s="667" t="s">
        <v>1160</v>
      </c>
      <c r="K187" s="667" t="s">
        <v>1161</v>
      </c>
      <c r="L187" s="671" t="s">
        <v>1316</v>
      </c>
    </row>
    <row r="188" spans="1:12" ht="20.149999999999999" customHeight="1" x14ac:dyDescent="0.35">
      <c r="A188" s="777"/>
      <c r="B188" s="773"/>
      <c r="C188" s="667" t="s">
        <v>486</v>
      </c>
      <c r="D188" s="674" t="s">
        <v>1872</v>
      </c>
      <c r="E188" s="682" t="s">
        <v>1873</v>
      </c>
      <c r="F188" s="683" t="s">
        <v>1874</v>
      </c>
      <c r="G188" s="674" t="s">
        <v>1875</v>
      </c>
      <c r="H188" s="682" t="s">
        <v>1876</v>
      </c>
      <c r="I188" s="684" t="s">
        <v>1877</v>
      </c>
      <c r="J188" s="667" t="s">
        <v>1160</v>
      </c>
      <c r="K188" s="667" t="s">
        <v>1161</v>
      </c>
      <c r="L188" s="671" t="s">
        <v>1316</v>
      </c>
    </row>
    <row r="189" spans="1:12" ht="20.149999999999999" customHeight="1" x14ac:dyDescent="0.35">
      <c r="A189" s="777"/>
      <c r="B189" s="773"/>
      <c r="C189" s="667" t="s">
        <v>487</v>
      </c>
      <c r="D189" s="674" t="s">
        <v>1878</v>
      </c>
      <c r="E189" s="682" t="s">
        <v>1879</v>
      </c>
      <c r="F189" s="683" t="s">
        <v>1880</v>
      </c>
      <c r="G189" s="674" t="s">
        <v>1881</v>
      </c>
      <c r="H189" s="682" t="s">
        <v>1882</v>
      </c>
      <c r="I189" s="694" t="s">
        <v>1883</v>
      </c>
      <c r="J189" s="667" t="s">
        <v>1160</v>
      </c>
      <c r="K189" s="667" t="s">
        <v>1161</v>
      </c>
      <c r="L189" s="671" t="s">
        <v>1316</v>
      </c>
    </row>
    <row r="190" spans="1:12" ht="20.149999999999999" customHeight="1" x14ac:dyDescent="0.35">
      <c r="A190" s="777"/>
      <c r="B190" s="773"/>
      <c r="C190" s="667" t="s">
        <v>1841</v>
      </c>
      <c r="D190" s="674" t="s">
        <v>1884</v>
      </c>
      <c r="E190" s="682" t="s">
        <v>1885</v>
      </c>
      <c r="F190" s="683" t="s">
        <v>1886</v>
      </c>
      <c r="G190" s="674" t="s">
        <v>1887</v>
      </c>
      <c r="H190" s="682" t="s">
        <v>1888</v>
      </c>
      <c r="I190" s="684" t="s">
        <v>1889</v>
      </c>
      <c r="J190" s="667" t="s">
        <v>1160</v>
      </c>
      <c r="K190" s="667" t="s">
        <v>1161</v>
      </c>
      <c r="L190" s="671" t="s">
        <v>1316</v>
      </c>
    </row>
    <row r="191" spans="1:12" ht="20.149999999999999" customHeight="1" x14ac:dyDescent="0.35">
      <c r="A191" s="777"/>
      <c r="B191" s="773"/>
      <c r="C191" s="667" t="s">
        <v>1325</v>
      </c>
      <c r="D191" s="674" t="s">
        <v>1878</v>
      </c>
      <c r="E191" s="682" t="s">
        <v>1879</v>
      </c>
      <c r="F191" s="695" t="s">
        <v>1880</v>
      </c>
      <c r="G191" s="674" t="s">
        <v>1890</v>
      </c>
      <c r="H191" s="682" t="s">
        <v>1891</v>
      </c>
      <c r="I191" s="684" t="s">
        <v>1892</v>
      </c>
      <c r="J191" s="667" t="s">
        <v>1160</v>
      </c>
      <c r="K191" s="667" t="s">
        <v>1161</v>
      </c>
      <c r="L191" s="671" t="s">
        <v>1316</v>
      </c>
    </row>
    <row r="192" spans="1:12" ht="20.149999999999999" customHeight="1" x14ac:dyDescent="0.35">
      <c r="A192" s="779"/>
      <c r="B192" s="775"/>
      <c r="C192" s="667" t="s">
        <v>488</v>
      </c>
      <c r="D192" s="674" t="s">
        <v>1893</v>
      </c>
      <c r="E192" s="682" t="s">
        <v>1894</v>
      </c>
      <c r="F192" s="683" t="s">
        <v>1895</v>
      </c>
      <c r="G192" s="674" t="s">
        <v>1896</v>
      </c>
      <c r="H192" s="682" t="s">
        <v>1897</v>
      </c>
      <c r="I192" s="684" t="s">
        <v>1898</v>
      </c>
      <c r="J192" s="667" t="s">
        <v>1160</v>
      </c>
      <c r="K192" s="667" t="s">
        <v>1161</v>
      </c>
      <c r="L192" s="671" t="s">
        <v>1316</v>
      </c>
    </row>
    <row r="193" spans="1:12" ht="20.149999999999999" customHeight="1" x14ac:dyDescent="0.35">
      <c r="A193" s="769" t="s">
        <v>1303</v>
      </c>
      <c r="B193" s="772" t="s">
        <v>521</v>
      </c>
      <c r="C193" s="667" t="s">
        <v>490</v>
      </c>
      <c r="D193" s="674" t="s">
        <v>1899</v>
      </c>
      <c r="E193" s="682" t="s">
        <v>1900</v>
      </c>
      <c r="F193" s="683" t="s">
        <v>1901</v>
      </c>
      <c r="G193" s="674" t="s">
        <v>1902</v>
      </c>
      <c r="H193" s="682" t="s">
        <v>1903</v>
      </c>
      <c r="I193" s="684" t="s">
        <v>1904</v>
      </c>
      <c r="J193" s="667" t="s">
        <v>1160</v>
      </c>
      <c r="K193" s="667" t="s">
        <v>1161</v>
      </c>
      <c r="L193" s="671" t="s">
        <v>1316</v>
      </c>
    </row>
    <row r="194" spans="1:12" ht="20.149999999999999" customHeight="1" x14ac:dyDescent="0.35">
      <c r="A194" s="770"/>
      <c r="B194" s="773"/>
      <c r="C194" s="677" t="s">
        <v>1941</v>
      </c>
      <c r="D194" s="677" t="s">
        <v>1563</v>
      </c>
      <c r="E194" s="678" t="s">
        <v>1564</v>
      </c>
      <c r="F194" s="679" t="s">
        <v>1815</v>
      </c>
      <c r="G194" s="677" t="s">
        <v>1190</v>
      </c>
      <c r="H194" s="678" t="s">
        <v>1146</v>
      </c>
      <c r="I194" s="680" t="s">
        <v>1817</v>
      </c>
      <c r="J194" s="677" t="s">
        <v>1160</v>
      </c>
      <c r="K194" s="678" t="s">
        <v>1161</v>
      </c>
      <c r="L194" s="681" t="s">
        <v>1866</v>
      </c>
    </row>
    <row r="195" spans="1:12" ht="20.149999999999999" customHeight="1" x14ac:dyDescent="0.35">
      <c r="A195" s="770"/>
      <c r="B195" s="774"/>
      <c r="C195" s="667" t="s">
        <v>1304</v>
      </c>
      <c r="D195" s="667" t="s">
        <v>1942</v>
      </c>
      <c r="E195" s="667" t="s">
        <v>1943</v>
      </c>
      <c r="F195" s="701">
        <v>724121198</v>
      </c>
      <c r="G195" s="667" t="s">
        <v>1283</v>
      </c>
      <c r="H195" s="678" t="s">
        <v>1284</v>
      </c>
      <c r="I195" s="685" t="s">
        <v>1323</v>
      </c>
      <c r="J195" s="667" t="s">
        <v>1160</v>
      </c>
      <c r="K195" s="667" t="s">
        <v>1161</v>
      </c>
      <c r="L195" s="671" t="s">
        <v>1316</v>
      </c>
    </row>
    <row r="196" spans="1:12" ht="20.149999999999999" customHeight="1" x14ac:dyDescent="0.35">
      <c r="A196" s="770"/>
      <c r="B196" s="773"/>
      <c r="C196" s="667" t="s">
        <v>1305</v>
      </c>
      <c r="D196" s="667" t="s">
        <v>1220</v>
      </c>
      <c r="E196" s="667" t="s">
        <v>525</v>
      </c>
      <c r="F196" s="668">
        <v>721407646</v>
      </c>
      <c r="G196" s="667" t="s">
        <v>1193</v>
      </c>
      <c r="H196" s="676" t="s">
        <v>1194</v>
      </c>
      <c r="I196" s="702">
        <v>722726197</v>
      </c>
      <c r="J196" s="667" t="s">
        <v>1160</v>
      </c>
      <c r="K196" s="667" t="s">
        <v>1161</v>
      </c>
      <c r="L196" s="671" t="s">
        <v>1316</v>
      </c>
    </row>
    <row r="197" spans="1:12" ht="20.149999999999999" customHeight="1" x14ac:dyDescent="0.35">
      <c r="A197" s="770"/>
      <c r="B197" s="773"/>
      <c r="C197" s="667" t="s">
        <v>1306</v>
      </c>
      <c r="D197" s="667" t="s">
        <v>493</v>
      </c>
      <c r="E197" s="667" t="s">
        <v>494</v>
      </c>
      <c r="F197" s="668">
        <v>721815574</v>
      </c>
      <c r="G197" s="667" t="s">
        <v>495</v>
      </c>
      <c r="H197" s="678" t="s">
        <v>496</v>
      </c>
      <c r="I197" s="699" t="s">
        <v>1241</v>
      </c>
      <c r="J197" s="667" t="s">
        <v>1160</v>
      </c>
      <c r="K197" s="667" t="s">
        <v>1161</v>
      </c>
      <c r="L197" s="671" t="s">
        <v>1316</v>
      </c>
    </row>
    <row r="198" spans="1:12" ht="20.149999999999999" customHeight="1" x14ac:dyDescent="0.35">
      <c r="A198" s="770"/>
      <c r="B198" s="773"/>
      <c r="C198" s="667" t="s">
        <v>1307</v>
      </c>
      <c r="D198" s="667" t="s">
        <v>1919</v>
      </c>
      <c r="E198" s="676" t="s">
        <v>1920</v>
      </c>
      <c r="F198" s="668">
        <v>797267908</v>
      </c>
      <c r="G198" s="667" t="s">
        <v>522</v>
      </c>
      <c r="H198" s="667" t="s">
        <v>523</v>
      </c>
      <c r="I198" s="674" t="s">
        <v>1324</v>
      </c>
      <c r="J198" s="667" t="s">
        <v>1160</v>
      </c>
      <c r="K198" s="667" t="s">
        <v>1161</v>
      </c>
      <c r="L198" s="671" t="s">
        <v>1316</v>
      </c>
    </row>
    <row r="199" spans="1:12" ht="20.149999999999999" customHeight="1" x14ac:dyDescent="0.35">
      <c r="A199" s="770"/>
      <c r="B199" s="773"/>
      <c r="C199" s="667" t="s">
        <v>1308</v>
      </c>
      <c r="D199" s="667" t="s">
        <v>1282</v>
      </c>
      <c r="E199" s="667" t="s">
        <v>514</v>
      </c>
      <c r="F199" s="668">
        <v>721229227</v>
      </c>
      <c r="G199" s="667" t="s">
        <v>1283</v>
      </c>
      <c r="H199" s="678" t="s">
        <v>1284</v>
      </c>
      <c r="I199" s="685" t="s">
        <v>1323</v>
      </c>
      <c r="J199" s="667" t="s">
        <v>1160</v>
      </c>
      <c r="K199" s="667" t="s">
        <v>1161</v>
      </c>
      <c r="L199" s="671" t="s">
        <v>1316</v>
      </c>
    </row>
    <row r="200" spans="1:12" ht="20.149999999999999" customHeight="1" x14ac:dyDescent="0.35">
      <c r="A200" s="770"/>
      <c r="B200" s="773"/>
      <c r="C200" s="667" t="s">
        <v>1309</v>
      </c>
      <c r="D200" s="667" t="s">
        <v>1944</v>
      </c>
      <c r="E200" s="667" t="s">
        <v>526</v>
      </c>
      <c r="F200" s="668">
        <v>720825124</v>
      </c>
      <c r="G200" s="667" t="s">
        <v>1202</v>
      </c>
      <c r="H200" s="667" t="s">
        <v>1203</v>
      </c>
      <c r="I200" s="674">
        <v>733864513</v>
      </c>
      <c r="J200" s="667" t="s">
        <v>1160</v>
      </c>
      <c r="K200" s="667" t="s">
        <v>1161</v>
      </c>
      <c r="L200" s="671" t="s">
        <v>1316</v>
      </c>
    </row>
    <row r="201" spans="1:12" ht="20.149999999999999" customHeight="1" x14ac:dyDescent="0.35">
      <c r="A201" s="770"/>
      <c r="B201" s="773"/>
      <c r="C201" s="667" t="s">
        <v>1310</v>
      </c>
      <c r="D201" s="667" t="s">
        <v>1302</v>
      </c>
      <c r="E201" s="676" t="s">
        <v>482</v>
      </c>
      <c r="F201" s="703">
        <v>723107685</v>
      </c>
      <c r="G201" s="667" t="s">
        <v>1829</v>
      </c>
      <c r="H201" s="667" t="s">
        <v>1830</v>
      </c>
      <c r="I201" s="674">
        <v>723225837</v>
      </c>
      <c r="J201" s="667" t="s">
        <v>1945</v>
      </c>
      <c r="K201" s="676" t="s">
        <v>1946</v>
      </c>
      <c r="L201" s="704">
        <v>720636588</v>
      </c>
    </row>
    <row r="202" spans="1:12" ht="20.149999999999999" customHeight="1" x14ac:dyDescent="0.35">
      <c r="A202" s="770"/>
      <c r="B202" s="773"/>
      <c r="C202" s="667" t="s">
        <v>1311</v>
      </c>
      <c r="D202" s="667" t="s">
        <v>1919</v>
      </c>
      <c r="E202" s="676" t="s">
        <v>1920</v>
      </c>
      <c r="F202" s="668">
        <v>797267908</v>
      </c>
      <c r="G202" s="667" t="s">
        <v>522</v>
      </c>
      <c r="H202" s="676" t="s">
        <v>523</v>
      </c>
      <c r="I202" s="674">
        <v>722513020</v>
      </c>
      <c r="J202" s="667" t="s">
        <v>1160</v>
      </c>
      <c r="K202" s="667" t="s">
        <v>1161</v>
      </c>
      <c r="L202" s="671" t="s">
        <v>1316</v>
      </c>
    </row>
    <row r="203" spans="1:12" ht="20.149999999999999" customHeight="1" x14ac:dyDescent="0.35">
      <c r="A203" s="770"/>
      <c r="B203" s="773"/>
      <c r="C203" s="667" t="s">
        <v>1209</v>
      </c>
      <c r="D203" s="667" t="s">
        <v>1914</v>
      </c>
      <c r="E203" s="676" t="s">
        <v>1915</v>
      </c>
      <c r="F203" s="668">
        <v>725408616</v>
      </c>
      <c r="G203" s="667" t="s">
        <v>1829</v>
      </c>
      <c r="H203" s="676" t="s">
        <v>1830</v>
      </c>
      <c r="I203" s="674">
        <v>723225837</v>
      </c>
      <c r="J203" s="667" t="s">
        <v>1263</v>
      </c>
      <c r="K203" s="676" t="s">
        <v>1264</v>
      </c>
      <c r="L203" s="671">
        <v>722203671</v>
      </c>
    </row>
    <row r="204" spans="1:12" ht="20.149999999999999" customHeight="1" x14ac:dyDescent="0.35">
      <c r="A204" s="770"/>
      <c r="B204" s="773"/>
      <c r="C204" s="686" t="s">
        <v>1312</v>
      </c>
      <c r="D204" s="686" t="s">
        <v>553</v>
      </c>
      <c r="E204" s="667" t="s">
        <v>1313</v>
      </c>
      <c r="F204" s="668">
        <v>725620250</v>
      </c>
      <c r="G204" s="686" t="s">
        <v>553</v>
      </c>
      <c r="H204" s="667" t="s">
        <v>485</v>
      </c>
      <c r="I204" s="674">
        <v>72562025</v>
      </c>
      <c r="J204" s="667" t="s">
        <v>1160</v>
      </c>
      <c r="K204" s="667" t="s">
        <v>1161</v>
      </c>
      <c r="L204" s="671" t="s">
        <v>1316</v>
      </c>
    </row>
    <row r="205" spans="1:12" ht="20.149999999999999" customHeight="1" x14ac:dyDescent="0.35">
      <c r="A205" s="771"/>
      <c r="B205" s="775"/>
      <c r="C205" s="667" t="s">
        <v>1314</v>
      </c>
      <c r="D205" s="667" t="s">
        <v>491</v>
      </c>
      <c r="E205" s="667" t="s">
        <v>1315</v>
      </c>
      <c r="F205" s="668">
        <v>701504728</v>
      </c>
      <c r="G205" s="667" t="s">
        <v>1211</v>
      </c>
      <c r="H205" s="667" t="s">
        <v>1212</v>
      </c>
      <c r="I205" s="674">
        <v>722516706</v>
      </c>
      <c r="J205" s="667" t="s">
        <v>1160</v>
      </c>
      <c r="K205" s="667" t="s">
        <v>1161</v>
      </c>
      <c r="L205" s="671" t="s">
        <v>1316</v>
      </c>
    </row>
    <row r="206" spans="1:12" x14ac:dyDescent="0.35">
      <c r="D206" s="666"/>
      <c r="E206" s="666"/>
      <c r="F206" s="666"/>
      <c r="G206" s="666"/>
      <c r="H206" s="666"/>
      <c r="I206" s="666"/>
      <c r="J206" s="666"/>
      <c r="K206" s="666"/>
      <c r="L206" s="666"/>
    </row>
    <row r="207" spans="1:12" x14ac:dyDescent="0.35">
      <c r="D207" s="666"/>
      <c r="E207" s="666"/>
      <c r="F207" s="666"/>
      <c r="G207" s="666"/>
      <c r="H207" s="666"/>
      <c r="I207" s="666"/>
      <c r="J207" s="666"/>
      <c r="K207" s="666"/>
      <c r="L207" s="666"/>
    </row>
    <row r="208" spans="1:12" x14ac:dyDescent="0.35">
      <c r="D208" s="666"/>
      <c r="E208" s="666"/>
      <c r="F208" s="666"/>
      <c r="G208" s="666"/>
      <c r="H208" s="666"/>
      <c r="I208" s="666"/>
      <c r="J208" s="666"/>
      <c r="K208" s="666"/>
      <c r="L208" s="666"/>
    </row>
    <row r="209" spans="4:12" x14ac:dyDescent="0.35">
      <c r="D209" s="666"/>
      <c r="E209" s="666"/>
      <c r="F209" s="666"/>
      <c r="G209" s="666"/>
      <c r="H209" s="666"/>
      <c r="I209" s="666"/>
      <c r="J209" s="666"/>
      <c r="K209" s="666"/>
      <c r="L209" s="666"/>
    </row>
    <row r="210" spans="4:12" x14ac:dyDescent="0.35">
      <c r="D210" s="666"/>
      <c r="E210" s="666"/>
      <c r="F210" s="666"/>
      <c r="G210" s="666"/>
      <c r="H210" s="666"/>
      <c r="I210" s="666"/>
      <c r="J210" s="666"/>
      <c r="K210" s="666"/>
      <c r="L210" s="666"/>
    </row>
    <row r="211" spans="4:12" x14ac:dyDescent="0.35">
      <c r="D211" s="666"/>
      <c r="E211" s="666"/>
      <c r="F211" s="666"/>
      <c r="G211" s="666"/>
      <c r="H211" s="666"/>
      <c r="I211" s="666"/>
      <c r="J211" s="666"/>
      <c r="K211" s="666"/>
      <c r="L211" s="666"/>
    </row>
    <row r="212" spans="4:12" x14ac:dyDescent="0.35">
      <c r="D212" s="666"/>
      <c r="E212" s="666"/>
      <c r="F212" s="666"/>
      <c r="G212" s="666"/>
      <c r="H212" s="666"/>
      <c r="I212" s="666"/>
      <c r="J212" s="666"/>
      <c r="K212" s="666"/>
      <c r="L212" s="666"/>
    </row>
    <row r="213" spans="4:12" x14ac:dyDescent="0.35">
      <c r="D213" s="666"/>
      <c r="E213" s="666"/>
      <c r="F213" s="666"/>
      <c r="G213" s="666"/>
      <c r="H213" s="666"/>
      <c r="I213" s="666"/>
      <c r="J213" s="666"/>
      <c r="K213" s="666"/>
      <c r="L213" s="666"/>
    </row>
    <row r="214" spans="4:12" x14ac:dyDescent="0.35">
      <c r="D214" s="666"/>
      <c r="E214" s="666"/>
      <c r="F214" s="666"/>
      <c r="G214" s="666"/>
      <c r="H214" s="666"/>
      <c r="I214" s="666"/>
      <c r="J214" s="666"/>
      <c r="K214" s="666"/>
      <c r="L214" s="666"/>
    </row>
    <row r="215" spans="4:12" x14ac:dyDescent="0.35">
      <c r="D215" s="666"/>
      <c r="E215" s="666"/>
      <c r="F215" s="666"/>
      <c r="G215" s="666"/>
      <c r="H215" s="666"/>
      <c r="I215" s="666"/>
      <c r="J215" s="666"/>
      <c r="K215" s="666"/>
      <c r="L215" s="666"/>
    </row>
    <row r="216" spans="4:12" x14ac:dyDescent="0.35">
      <c r="D216" s="666"/>
      <c r="E216" s="666"/>
      <c r="F216" s="666"/>
      <c r="G216" s="666"/>
      <c r="H216" s="666"/>
      <c r="I216" s="666"/>
      <c r="J216" s="666"/>
      <c r="K216" s="666"/>
      <c r="L216" s="666"/>
    </row>
    <row r="217" spans="4:12" x14ac:dyDescent="0.35">
      <c r="D217" s="666"/>
      <c r="E217" s="666"/>
      <c r="F217" s="666"/>
      <c r="G217" s="666"/>
      <c r="H217" s="666"/>
      <c r="I217" s="666"/>
      <c r="J217" s="666"/>
      <c r="K217" s="666"/>
      <c r="L217" s="666"/>
    </row>
    <row r="218" spans="4:12" x14ac:dyDescent="0.35">
      <c r="D218" s="666"/>
      <c r="E218" s="666"/>
      <c r="F218" s="666"/>
      <c r="G218" s="666"/>
      <c r="H218" s="666"/>
      <c r="I218" s="666"/>
      <c r="J218" s="666"/>
      <c r="K218" s="666"/>
      <c r="L218" s="666"/>
    </row>
    <row r="219" spans="4:12" x14ac:dyDescent="0.35">
      <c r="D219" s="666"/>
      <c r="E219" s="666"/>
      <c r="F219" s="666"/>
      <c r="G219" s="666"/>
      <c r="H219" s="666"/>
      <c r="I219" s="666"/>
      <c r="J219" s="666"/>
      <c r="K219" s="666"/>
      <c r="L219" s="666"/>
    </row>
    <row r="220" spans="4:12" x14ac:dyDescent="0.35">
      <c r="D220" s="666"/>
      <c r="E220" s="666"/>
      <c r="F220" s="666"/>
      <c r="G220" s="666"/>
      <c r="H220" s="666"/>
      <c r="I220" s="666"/>
      <c r="J220" s="666"/>
      <c r="K220" s="666"/>
      <c r="L220" s="666"/>
    </row>
    <row r="221" spans="4:12" x14ac:dyDescent="0.35">
      <c r="D221" s="666"/>
      <c r="E221" s="666"/>
      <c r="F221" s="666"/>
      <c r="G221" s="666"/>
      <c r="H221" s="666"/>
      <c r="I221" s="666"/>
      <c r="J221" s="666"/>
      <c r="K221" s="666"/>
      <c r="L221" s="666"/>
    </row>
    <row r="222" spans="4:12" x14ac:dyDescent="0.35">
      <c r="D222" s="666"/>
      <c r="E222" s="666"/>
      <c r="F222" s="666"/>
      <c r="G222" s="666"/>
      <c r="H222" s="666"/>
      <c r="I222" s="666"/>
      <c r="J222" s="666"/>
      <c r="K222" s="666"/>
      <c r="L222" s="666"/>
    </row>
    <row r="223" spans="4:12" x14ac:dyDescent="0.35">
      <c r="D223" s="666"/>
      <c r="E223" s="666"/>
      <c r="F223" s="666"/>
      <c r="G223" s="666"/>
      <c r="H223" s="666"/>
      <c r="I223" s="666"/>
      <c r="J223" s="666"/>
      <c r="K223" s="666"/>
      <c r="L223" s="666"/>
    </row>
    <row r="224" spans="4:12" x14ac:dyDescent="0.35">
      <c r="D224" s="666"/>
      <c r="E224" s="666"/>
      <c r="F224" s="666"/>
      <c r="G224" s="666"/>
      <c r="H224" s="666"/>
      <c r="I224" s="666"/>
      <c r="J224" s="666"/>
      <c r="K224" s="666"/>
      <c r="L224" s="666"/>
    </row>
    <row r="225" spans="4:12" x14ac:dyDescent="0.35">
      <c r="D225" s="666"/>
      <c r="E225" s="666"/>
      <c r="F225" s="666"/>
      <c r="G225" s="666"/>
      <c r="H225" s="666"/>
      <c r="I225" s="666"/>
      <c r="J225" s="666"/>
      <c r="K225" s="666"/>
      <c r="L225" s="666"/>
    </row>
    <row r="226" spans="4:12" x14ac:dyDescent="0.35">
      <c r="D226" s="666"/>
      <c r="E226" s="666"/>
      <c r="F226" s="666"/>
      <c r="G226" s="666"/>
      <c r="H226" s="666"/>
      <c r="I226" s="666"/>
      <c r="J226" s="666"/>
      <c r="K226" s="666"/>
      <c r="L226" s="666"/>
    </row>
    <row r="227" spans="4:12" x14ac:dyDescent="0.35">
      <c r="D227" s="666"/>
      <c r="E227" s="666"/>
      <c r="F227" s="666"/>
      <c r="G227" s="666"/>
      <c r="H227" s="666"/>
      <c r="I227" s="666"/>
      <c r="J227" s="666"/>
      <c r="K227" s="666"/>
      <c r="L227" s="666"/>
    </row>
    <row r="228" spans="4:12" x14ac:dyDescent="0.35">
      <c r="D228" s="666"/>
      <c r="E228" s="666"/>
      <c r="F228" s="666"/>
      <c r="G228" s="666"/>
      <c r="H228" s="666"/>
      <c r="I228" s="666"/>
      <c r="J228" s="666"/>
      <c r="K228" s="666"/>
      <c r="L228" s="666"/>
    </row>
    <row r="229" spans="4:12" x14ac:dyDescent="0.35">
      <c r="D229" s="666"/>
      <c r="E229" s="666"/>
      <c r="F229" s="666"/>
      <c r="G229" s="666"/>
      <c r="H229" s="666"/>
      <c r="I229" s="666"/>
      <c r="J229" s="666"/>
      <c r="K229" s="666"/>
      <c r="L229" s="666"/>
    </row>
    <row r="230" spans="4:12" x14ac:dyDescent="0.35">
      <c r="D230" s="666"/>
      <c r="E230" s="666"/>
      <c r="F230" s="666"/>
      <c r="G230" s="666"/>
      <c r="H230" s="666"/>
      <c r="I230" s="666"/>
      <c r="J230" s="666"/>
      <c r="K230" s="666"/>
      <c r="L230" s="666"/>
    </row>
    <row r="231" spans="4:12" x14ac:dyDescent="0.35">
      <c r="D231" s="666"/>
      <c r="E231" s="666"/>
      <c r="F231" s="666"/>
      <c r="G231" s="666"/>
      <c r="H231" s="666"/>
      <c r="I231" s="666"/>
      <c r="J231" s="666"/>
      <c r="K231" s="666"/>
      <c r="L231" s="666"/>
    </row>
    <row r="232" spans="4:12" x14ac:dyDescent="0.35">
      <c r="D232" s="666"/>
      <c r="E232" s="666"/>
      <c r="F232" s="666"/>
      <c r="G232" s="666"/>
      <c r="H232" s="666"/>
      <c r="I232" s="666"/>
      <c r="J232" s="666"/>
      <c r="K232" s="666"/>
      <c r="L232" s="666"/>
    </row>
    <row r="233" spans="4:12" x14ac:dyDescent="0.35">
      <c r="D233" s="666"/>
      <c r="E233" s="666"/>
      <c r="F233" s="666"/>
      <c r="G233" s="666"/>
      <c r="H233" s="666"/>
      <c r="I233" s="666"/>
      <c r="J233" s="666"/>
      <c r="K233" s="666"/>
      <c r="L233" s="666"/>
    </row>
    <row r="234" spans="4:12" x14ac:dyDescent="0.35">
      <c r="D234" s="666"/>
      <c r="E234" s="666"/>
      <c r="F234" s="666"/>
      <c r="G234" s="666"/>
      <c r="H234" s="666"/>
      <c r="I234" s="666"/>
      <c r="J234" s="666"/>
      <c r="K234" s="666"/>
      <c r="L234" s="666"/>
    </row>
    <row r="235" spans="4:12" x14ac:dyDescent="0.35">
      <c r="D235" s="666"/>
      <c r="E235" s="666"/>
      <c r="F235" s="666"/>
      <c r="G235" s="666"/>
      <c r="H235" s="666"/>
      <c r="I235" s="666"/>
      <c r="J235" s="666"/>
      <c r="K235" s="666"/>
      <c r="L235" s="666"/>
    </row>
    <row r="236" spans="4:12" x14ac:dyDescent="0.35">
      <c r="D236" s="666"/>
      <c r="E236" s="666"/>
      <c r="F236" s="666"/>
      <c r="G236" s="666"/>
      <c r="H236" s="666"/>
      <c r="I236" s="666"/>
      <c r="J236" s="666"/>
      <c r="K236" s="666"/>
      <c r="L236" s="666"/>
    </row>
    <row r="237" spans="4:12" x14ac:dyDescent="0.35">
      <c r="D237" s="666"/>
      <c r="E237" s="666"/>
      <c r="F237" s="666"/>
      <c r="G237" s="666"/>
      <c r="H237" s="666"/>
      <c r="I237" s="666"/>
      <c r="J237" s="666"/>
      <c r="K237" s="666"/>
      <c r="L237" s="666"/>
    </row>
    <row r="238" spans="4:12" x14ac:dyDescent="0.35">
      <c r="D238" s="666"/>
      <c r="E238" s="666"/>
      <c r="F238" s="666"/>
      <c r="G238" s="666"/>
      <c r="H238" s="666"/>
      <c r="I238" s="666"/>
      <c r="J238" s="666"/>
      <c r="K238" s="666"/>
      <c r="L238" s="666"/>
    </row>
    <row r="239" spans="4:12" x14ac:dyDescent="0.35">
      <c r="D239" s="666"/>
      <c r="E239" s="666"/>
      <c r="F239" s="666"/>
      <c r="G239" s="666"/>
      <c r="H239" s="666"/>
      <c r="I239" s="666"/>
      <c r="J239" s="666"/>
      <c r="K239" s="666"/>
      <c r="L239" s="666"/>
    </row>
    <row r="240" spans="4:12" x14ac:dyDescent="0.35">
      <c r="D240" s="666"/>
      <c r="E240" s="666"/>
      <c r="F240" s="666"/>
      <c r="G240" s="666"/>
      <c r="H240" s="666"/>
      <c r="I240" s="666"/>
      <c r="J240" s="666"/>
      <c r="K240" s="666"/>
      <c r="L240" s="666"/>
    </row>
    <row r="241" spans="4:12" x14ac:dyDescent="0.35">
      <c r="D241" s="666"/>
      <c r="E241" s="666"/>
      <c r="F241" s="666"/>
      <c r="G241" s="666"/>
      <c r="H241" s="666"/>
      <c r="I241" s="666"/>
      <c r="J241" s="666"/>
      <c r="K241" s="666"/>
      <c r="L241" s="666"/>
    </row>
    <row r="242" spans="4:12" x14ac:dyDescent="0.35">
      <c r="D242" s="666"/>
      <c r="E242" s="666"/>
      <c r="F242" s="666"/>
      <c r="G242" s="666"/>
      <c r="H242" s="666"/>
      <c r="I242" s="666"/>
      <c r="J242" s="666"/>
      <c r="K242" s="666"/>
      <c r="L242" s="666"/>
    </row>
    <row r="243" spans="4:12" x14ac:dyDescent="0.35">
      <c r="D243" s="666"/>
      <c r="E243" s="666"/>
      <c r="F243" s="666"/>
      <c r="G243" s="666"/>
      <c r="H243" s="666"/>
      <c r="I243" s="666"/>
      <c r="J243" s="666"/>
      <c r="K243" s="666"/>
      <c r="L243" s="666"/>
    </row>
    <row r="244" spans="4:12" x14ac:dyDescent="0.35">
      <c r="D244" s="666"/>
      <c r="E244" s="666"/>
      <c r="F244" s="666"/>
      <c r="G244" s="666"/>
      <c r="H244" s="666"/>
      <c r="I244" s="666"/>
      <c r="J244" s="666"/>
      <c r="K244" s="666"/>
      <c r="L244" s="666"/>
    </row>
    <row r="245" spans="4:12" x14ac:dyDescent="0.35">
      <c r="D245" s="666"/>
      <c r="E245" s="666"/>
      <c r="F245" s="666"/>
      <c r="G245" s="666"/>
      <c r="H245" s="666"/>
      <c r="I245" s="666"/>
      <c r="J245" s="666"/>
      <c r="K245" s="666"/>
      <c r="L245" s="666"/>
    </row>
    <row r="246" spans="4:12" x14ac:dyDescent="0.35">
      <c r="D246" s="666"/>
      <c r="E246" s="666"/>
      <c r="F246" s="666"/>
      <c r="G246" s="666"/>
      <c r="H246" s="666"/>
      <c r="I246" s="666"/>
      <c r="J246" s="666"/>
      <c r="K246" s="666"/>
      <c r="L246" s="666"/>
    </row>
    <row r="247" spans="4:12" x14ac:dyDescent="0.35">
      <c r="D247" s="666"/>
      <c r="E247" s="666"/>
      <c r="F247" s="666"/>
      <c r="G247" s="666"/>
      <c r="H247" s="666"/>
      <c r="I247" s="666"/>
      <c r="J247" s="666"/>
      <c r="K247" s="666"/>
      <c r="L247" s="666"/>
    </row>
    <row r="248" spans="4:12" x14ac:dyDescent="0.35">
      <c r="D248" s="666"/>
      <c r="E248" s="666"/>
      <c r="F248" s="666"/>
      <c r="G248" s="666"/>
      <c r="H248" s="666"/>
      <c r="I248" s="666"/>
      <c r="J248" s="666"/>
      <c r="K248" s="666"/>
      <c r="L248" s="666"/>
    </row>
    <row r="249" spans="4:12" x14ac:dyDescent="0.35">
      <c r="D249" s="666"/>
      <c r="E249" s="666"/>
      <c r="F249" s="666"/>
      <c r="G249" s="666"/>
      <c r="H249" s="666"/>
      <c r="I249" s="666"/>
      <c r="J249" s="666"/>
      <c r="K249" s="666"/>
      <c r="L249" s="666"/>
    </row>
    <row r="250" spans="4:12" x14ac:dyDescent="0.35">
      <c r="D250" s="666"/>
      <c r="E250" s="666"/>
      <c r="F250" s="666"/>
      <c r="G250" s="666"/>
      <c r="H250" s="666"/>
      <c r="I250" s="666"/>
      <c r="J250" s="666"/>
      <c r="K250" s="666"/>
      <c r="L250" s="666"/>
    </row>
    <row r="251" spans="4:12" x14ac:dyDescent="0.35">
      <c r="D251" s="666"/>
      <c r="E251" s="666"/>
      <c r="F251" s="666"/>
      <c r="G251" s="666"/>
      <c r="H251" s="666"/>
      <c r="I251" s="666"/>
      <c r="J251" s="666"/>
      <c r="K251" s="666"/>
      <c r="L251" s="666"/>
    </row>
    <row r="252" spans="4:12" x14ac:dyDescent="0.35">
      <c r="D252" s="666"/>
      <c r="E252" s="666"/>
      <c r="F252" s="666"/>
      <c r="G252" s="666"/>
      <c r="H252" s="666"/>
      <c r="I252" s="666"/>
      <c r="J252" s="666"/>
      <c r="K252" s="666"/>
      <c r="L252" s="666"/>
    </row>
    <row r="253" spans="4:12" x14ac:dyDescent="0.35">
      <c r="D253" s="666"/>
      <c r="E253" s="666"/>
      <c r="F253" s="666"/>
      <c r="G253" s="666"/>
      <c r="H253" s="666"/>
      <c r="I253" s="666"/>
      <c r="J253" s="666"/>
      <c r="K253" s="666"/>
      <c r="L253" s="666"/>
    </row>
    <row r="254" spans="4:12" x14ac:dyDescent="0.35">
      <c r="D254" s="666"/>
      <c r="E254" s="666"/>
      <c r="F254" s="666"/>
      <c r="G254" s="666"/>
      <c r="H254" s="666"/>
      <c r="I254" s="666"/>
      <c r="J254" s="666"/>
      <c r="K254" s="666"/>
      <c r="L254" s="666"/>
    </row>
    <row r="255" spans="4:12" x14ac:dyDescent="0.35">
      <c r="D255" s="666"/>
      <c r="E255" s="666"/>
      <c r="F255" s="666"/>
      <c r="G255" s="666"/>
      <c r="H255" s="666"/>
      <c r="I255" s="666"/>
      <c r="J255" s="666"/>
      <c r="K255" s="666"/>
      <c r="L255" s="666"/>
    </row>
    <row r="256" spans="4:12" x14ac:dyDescent="0.35">
      <c r="D256" s="666"/>
      <c r="E256" s="666"/>
      <c r="F256" s="666"/>
      <c r="G256" s="666"/>
      <c r="H256" s="666"/>
      <c r="I256" s="666"/>
      <c r="J256" s="666"/>
      <c r="K256" s="666"/>
      <c r="L256" s="666"/>
    </row>
    <row r="257" spans="4:12" x14ac:dyDescent="0.35">
      <c r="D257" s="666"/>
      <c r="E257" s="666"/>
      <c r="F257" s="666"/>
      <c r="G257" s="666"/>
      <c r="H257" s="666"/>
      <c r="I257" s="666"/>
      <c r="J257" s="666"/>
      <c r="K257" s="666"/>
      <c r="L257" s="666"/>
    </row>
    <row r="258" spans="4:12" x14ac:dyDescent="0.35">
      <c r="D258" s="666"/>
      <c r="E258" s="666"/>
      <c r="F258" s="666"/>
      <c r="G258" s="666"/>
      <c r="H258" s="666"/>
      <c r="I258" s="666"/>
      <c r="J258" s="666"/>
      <c r="K258" s="666"/>
      <c r="L258" s="666"/>
    </row>
    <row r="259" spans="4:12" x14ac:dyDescent="0.35">
      <c r="D259" s="666"/>
      <c r="E259" s="666"/>
      <c r="F259" s="666"/>
      <c r="G259" s="666"/>
      <c r="H259" s="666"/>
      <c r="I259" s="666"/>
      <c r="J259" s="666"/>
      <c r="K259" s="666"/>
      <c r="L259" s="666"/>
    </row>
    <row r="260" spans="4:12" x14ac:dyDescent="0.35">
      <c r="D260" s="666"/>
      <c r="E260" s="666"/>
      <c r="F260" s="666"/>
      <c r="G260" s="666"/>
      <c r="H260" s="666"/>
      <c r="I260" s="666"/>
      <c r="J260" s="666"/>
      <c r="K260" s="666"/>
      <c r="L260" s="666"/>
    </row>
    <row r="261" spans="4:12" x14ac:dyDescent="0.35">
      <c r="D261" s="666"/>
      <c r="E261" s="666"/>
      <c r="F261" s="666"/>
      <c r="G261" s="666"/>
      <c r="H261" s="666"/>
      <c r="I261" s="666"/>
      <c r="J261" s="666"/>
      <c r="K261" s="666"/>
      <c r="L261" s="666"/>
    </row>
    <row r="262" spans="4:12" x14ac:dyDescent="0.35">
      <c r="D262" s="666"/>
      <c r="E262" s="666"/>
      <c r="F262" s="666"/>
      <c r="G262" s="666"/>
      <c r="H262" s="666"/>
      <c r="I262" s="666"/>
      <c r="J262" s="666"/>
      <c r="K262" s="666"/>
      <c r="L262" s="666"/>
    </row>
    <row r="263" spans="4:12" x14ac:dyDescent="0.35">
      <c r="D263" s="666"/>
      <c r="E263" s="666"/>
      <c r="F263" s="666"/>
      <c r="G263" s="666"/>
      <c r="H263" s="666"/>
      <c r="I263" s="666"/>
      <c r="J263" s="666"/>
      <c r="K263" s="666"/>
      <c r="L263" s="666"/>
    </row>
    <row r="264" spans="4:12" x14ac:dyDescent="0.35">
      <c r="D264" s="666"/>
      <c r="E264" s="666"/>
      <c r="F264" s="666"/>
      <c r="G264" s="666"/>
      <c r="H264" s="666"/>
      <c r="I264" s="666"/>
      <c r="J264" s="666"/>
      <c r="K264" s="666"/>
      <c r="L264" s="666"/>
    </row>
    <row r="265" spans="4:12" x14ac:dyDescent="0.35">
      <c r="D265" s="666"/>
      <c r="E265" s="666"/>
      <c r="F265" s="666"/>
      <c r="G265" s="666"/>
      <c r="H265" s="666"/>
      <c r="I265" s="666"/>
      <c r="J265" s="666"/>
      <c r="K265" s="666"/>
      <c r="L265" s="666"/>
    </row>
    <row r="266" spans="4:12" x14ac:dyDescent="0.35">
      <c r="D266" s="666"/>
      <c r="E266" s="666"/>
      <c r="F266" s="666"/>
      <c r="G266" s="666"/>
      <c r="H266" s="666"/>
      <c r="I266" s="666"/>
      <c r="J266" s="666"/>
      <c r="K266" s="666"/>
      <c r="L266" s="666"/>
    </row>
    <row r="267" spans="4:12" x14ac:dyDescent="0.35">
      <c r="D267" s="666"/>
      <c r="E267" s="666"/>
      <c r="F267" s="666"/>
      <c r="G267" s="666"/>
      <c r="H267" s="666"/>
      <c r="I267" s="666"/>
      <c r="J267" s="666"/>
      <c r="K267" s="666"/>
      <c r="L267" s="666"/>
    </row>
    <row r="268" spans="4:12" x14ac:dyDescent="0.35">
      <c r="D268" s="666"/>
      <c r="E268" s="666"/>
      <c r="F268" s="666"/>
      <c r="G268" s="666"/>
      <c r="H268" s="666"/>
      <c r="I268" s="666"/>
      <c r="J268" s="666"/>
      <c r="K268" s="666"/>
      <c r="L268" s="666"/>
    </row>
    <row r="269" spans="4:12" x14ac:dyDescent="0.35">
      <c r="D269" s="666"/>
      <c r="E269" s="666"/>
      <c r="F269" s="666"/>
      <c r="G269" s="666"/>
      <c r="H269" s="666"/>
      <c r="I269" s="666"/>
      <c r="J269" s="666"/>
      <c r="K269" s="666"/>
      <c r="L269" s="666"/>
    </row>
    <row r="270" spans="4:12" x14ac:dyDescent="0.35">
      <c r="D270" s="666"/>
      <c r="E270" s="666"/>
      <c r="F270" s="666"/>
      <c r="G270" s="666"/>
      <c r="H270" s="666"/>
      <c r="I270" s="666"/>
      <c r="J270" s="666"/>
      <c r="K270" s="666"/>
      <c r="L270" s="666"/>
    </row>
    <row r="271" spans="4:12" x14ac:dyDescent="0.35">
      <c r="D271" s="666"/>
      <c r="E271" s="666"/>
      <c r="F271" s="666"/>
      <c r="G271" s="666"/>
      <c r="H271" s="666"/>
      <c r="I271" s="666"/>
      <c r="J271" s="666"/>
      <c r="K271" s="666"/>
      <c r="L271" s="666"/>
    </row>
    <row r="272" spans="4:12" x14ac:dyDescent="0.35">
      <c r="D272" s="666"/>
      <c r="E272" s="666"/>
      <c r="F272" s="666"/>
      <c r="G272" s="666"/>
      <c r="H272" s="666"/>
      <c r="I272" s="666"/>
      <c r="J272" s="666"/>
      <c r="K272" s="666"/>
      <c r="L272" s="666"/>
    </row>
    <row r="273" spans="4:12" x14ac:dyDescent="0.35">
      <c r="D273" s="666"/>
      <c r="E273" s="666"/>
      <c r="F273" s="666"/>
      <c r="G273" s="666"/>
      <c r="H273" s="666"/>
      <c r="I273" s="666"/>
      <c r="J273" s="666"/>
      <c r="K273" s="666"/>
      <c r="L273" s="666"/>
    </row>
    <row r="274" spans="4:12" x14ac:dyDescent="0.35">
      <c r="D274" s="666"/>
      <c r="E274" s="666"/>
      <c r="F274" s="666"/>
      <c r="G274" s="666"/>
      <c r="H274" s="666"/>
      <c r="I274" s="666"/>
      <c r="J274" s="666"/>
      <c r="K274" s="666"/>
      <c r="L274" s="666"/>
    </row>
    <row r="275" spans="4:12" x14ac:dyDescent="0.35">
      <c r="D275" s="666"/>
      <c r="E275" s="666"/>
      <c r="F275" s="666"/>
      <c r="G275" s="666"/>
      <c r="H275" s="666"/>
      <c r="I275" s="666"/>
      <c r="J275" s="666"/>
      <c r="K275" s="666"/>
      <c r="L275" s="666"/>
    </row>
    <row r="276" spans="4:12" x14ac:dyDescent="0.35">
      <c r="D276" s="666"/>
      <c r="E276" s="666"/>
      <c r="F276" s="666"/>
      <c r="G276" s="666"/>
      <c r="H276" s="666"/>
      <c r="I276" s="666"/>
      <c r="J276" s="666"/>
      <c r="K276" s="666"/>
      <c r="L276" s="666"/>
    </row>
    <row r="277" spans="4:12" x14ac:dyDescent="0.35">
      <c r="D277" s="666"/>
      <c r="E277" s="666"/>
      <c r="F277" s="666"/>
      <c r="G277" s="666"/>
      <c r="H277" s="666"/>
      <c r="I277" s="666"/>
      <c r="J277" s="666"/>
      <c r="K277" s="666"/>
      <c r="L277" s="666"/>
    </row>
    <row r="278" spans="4:12" x14ac:dyDescent="0.35">
      <c r="D278" s="666"/>
      <c r="E278" s="666"/>
      <c r="F278" s="666"/>
      <c r="G278" s="666"/>
      <c r="H278" s="666"/>
      <c r="I278" s="666"/>
      <c r="J278" s="666"/>
      <c r="K278" s="666"/>
      <c r="L278" s="666"/>
    </row>
    <row r="279" spans="4:12" x14ac:dyDescent="0.35">
      <c r="D279" s="666"/>
      <c r="E279" s="666"/>
      <c r="F279" s="666"/>
      <c r="G279" s="666"/>
      <c r="H279" s="666"/>
      <c r="I279" s="666"/>
      <c r="J279" s="666"/>
      <c r="K279" s="666"/>
      <c r="L279" s="666"/>
    </row>
    <row r="280" spans="4:12" x14ac:dyDescent="0.35">
      <c r="D280" s="666"/>
      <c r="E280" s="666"/>
      <c r="F280" s="666"/>
      <c r="G280" s="666"/>
      <c r="H280" s="666"/>
      <c r="I280" s="666"/>
      <c r="J280" s="666"/>
      <c r="K280" s="666"/>
      <c r="L280" s="666"/>
    </row>
    <row r="281" spans="4:12" x14ac:dyDescent="0.35">
      <c r="D281" s="666"/>
      <c r="E281" s="666"/>
      <c r="F281" s="666"/>
      <c r="G281" s="666"/>
      <c r="H281" s="666"/>
      <c r="I281" s="666"/>
      <c r="J281" s="666"/>
      <c r="K281" s="666"/>
      <c r="L281" s="666"/>
    </row>
    <row r="282" spans="4:12" x14ac:dyDescent="0.35">
      <c r="D282" s="666"/>
      <c r="E282" s="666"/>
      <c r="F282" s="666"/>
      <c r="G282" s="666"/>
      <c r="H282" s="666"/>
      <c r="I282" s="666"/>
      <c r="J282" s="666"/>
      <c r="K282" s="666"/>
      <c r="L282" s="666"/>
    </row>
    <row r="283" spans="4:12" x14ac:dyDescent="0.35">
      <c r="D283" s="666"/>
      <c r="E283" s="666"/>
      <c r="F283" s="666"/>
      <c r="G283" s="666"/>
      <c r="H283" s="666"/>
      <c r="I283" s="666"/>
      <c r="J283" s="666"/>
      <c r="K283" s="666"/>
      <c r="L283" s="666"/>
    </row>
    <row r="284" spans="4:12" x14ac:dyDescent="0.35">
      <c r="D284" s="666"/>
      <c r="E284" s="666"/>
      <c r="F284" s="666"/>
      <c r="G284" s="666"/>
      <c r="H284" s="666"/>
      <c r="I284" s="666"/>
      <c r="J284" s="666"/>
      <c r="K284" s="666"/>
      <c r="L284" s="666"/>
    </row>
    <row r="285" spans="4:12" x14ac:dyDescent="0.35">
      <c r="D285" s="666"/>
      <c r="E285" s="666"/>
      <c r="F285" s="666"/>
      <c r="G285" s="666"/>
      <c r="H285" s="666"/>
      <c r="I285" s="666"/>
      <c r="J285" s="666"/>
      <c r="K285" s="666"/>
      <c r="L285" s="666"/>
    </row>
    <row r="286" spans="4:12" x14ac:dyDescent="0.35">
      <c r="D286" s="666"/>
      <c r="E286" s="666"/>
      <c r="F286" s="666"/>
      <c r="G286" s="666"/>
      <c r="H286" s="666"/>
      <c r="I286" s="666"/>
      <c r="J286" s="666"/>
      <c r="K286" s="666"/>
      <c r="L286" s="666"/>
    </row>
    <row r="287" spans="4:12" x14ac:dyDescent="0.35">
      <c r="D287" s="666"/>
      <c r="E287" s="666"/>
      <c r="F287" s="666"/>
      <c r="G287" s="666"/>
      <c r="H287" s="666"/>
      <c r="I287" s="666"/>
      <c r="J287" s="666"/>
      <c r="K287" s="666"/>
      <c r="L287" s="666"/>
    </row>
    <row r="288" spans="4:12" x14ac:dyDescent="0.35">
      <c r="D288" s="666"/>
      <c r="E288" s="666"/>
      <c r="F288" s="666"/>
      <c r="G288" s="666"/>
      <c r="H288" s="666"/>
      <c r="I288" s="666"/>
      <c r="J288" s="666"/>
      <c r="K288" s="666"/>
      <c r="L288" s="666"/>
    </row>
    <row r="289" spans="4:12" x14ac:dyDescent="0.35">
      <c r="D289" s="666"/>
      <c r="E289" s="666"/>
      <c r="F289" s="666"/>
      <c r="G289" s="666"/>
      <c r="H289" s="666"/>
      <c r="I289" s="666"/>
      <c r="J289" s="666"/>
      <c r="K289" s="666"/>
      <c r="L289" s="666"/>
    </row>
    <row r="290" spans="4:12" x14ac:dyDescent="0.35">
      <c r="D290" s="666"/>
      <c r="E290" s="666"/>
      <c r="F290" s="666"/>
      <c r="G290" s="666"/>
      <c r="H290" s="666"/>
      <c r="I290" s="666"/>
      <c r="J290" s="666"/>
      <c r="K290" s="666"/>
      <c r="L290" s="666"/>
    </row>
    <row r="291" spans="4:12" x14ac:dyDescent="0.35">
      <c r="D291" s="666"/>
      <c r="E291" s="666"/>
      <c r="F291" s="666"/>
      <c r="G291" s="666"/>
      <c r="H291" s="666"/>
      <c r="I291" s="666"/>
      <c r="J291" s="666"/>
      <c r="K291" s="666"/>
      <c r="L291" s="666"/>
    </row>
    <row r="292" spans="4:12" x14ac:dyDescent="0.35">
      <c r="D292" s="666"/>
      <c r="E292" s="666"/>
      <c r="F292" s="666"/>
      <c r="G292" s="666"/>
      <c r="H292" s="666"/>
      <c r="I292" s="666"/>
      <c r="J292" s="666"/>
      <c r="K292" s="666"/>
      <c r="L292" s="666"/>
    </row>
    <row r="293" spans="4:12" x14ac:dyDescent="0.35">
      <c r="D293" s="666"/>
      <c r="E293" s="666"/>
      <c r="F293" s="666"/>
      <c r="G293" s="666"/>
      <c r="H293" s="666"/>
      <c r="I293" s="666"/>
      <c r="J293" s="666"/>
      <c r="K293" s="666"/>
      <c r="L293" s="666"/>
    </row>
    <row r="294" spans="4:12" x14ac:dyDescent="0.35">
      <c r="D294" s="666"/>
      <c r="E294" s="666"/>
      <c r="F294" s="666"/>
      <c r="G294" s="666"/>
      <c r="H294" s="666"/>
      <c r="I294" s="666"/>
      <c r="J294" s="666"/>
      <c r="K294" s="666"/>
      <c r="L294" s="666"/>
    </row>
    <row r="295" spans="4:12" x14ac:dyDescent="0.35">
      <c r="D295" s="666"/>
      <c r="E295" s="666"/>
      <c r="F295" s="666"/>
      <c r="G295" s="666"/>
      <c r="H295" s="666"/>
      <c r="I295" s="666"/>
      <c r="J295" s="666"/>
      <c r="K295" s="666"/>
      <c r="L295" s="666"/>
    </row>
    <row r="296" spans="4:12" x14ac:dyDescent="0.35">
      <c r="D296" s="666"/>
      <c r="E296" s="666"/>
      <c r="F296" s="666"/>
      <c r="G296" s="666"/>
      <c r="H296" s="666"/>
      <c r="I296" s="666"/>
      <c r="J296" s="666"/>
      <c r="K296" s="666"/>
      <c r="L296" s="666"/>
    </row>
    <row r="297" spans="4:12" x14ac:dyDescent="0.35">
      <c r="D297" s="666"/>
      <c r="E297" s="666"/>
      <c r="F297" s="666"/>
      <c r="G297" s="666"/>
      <c r="H297" s="666"/>
      <c r="I297" s="666"/>
      <c r="J297" s="666"/>
      <c r="K297" s="666"/>
      <c r="L297" s="666"/>
    </row>
    <row r="298" spans="4:12" x14ac:dyDescent="0.35">
      <c r="D298" s="666"/>
      <c r="E298" s="666"/>
      <c r="F298" s="666"/>
      <c r="G298" s="666"/>
      <c r="H298" s="666"/>
      <c r="I298" s="666"/>
      <c r="J298" s="666"/>
      <c r="K298" s="666"/>
      <c r="L298" s="666"/>
    </row>
    <row r="299" spans="4:12" x14ac:dyDescent="0.35">
      <c r="D299" s="666"/>
      <c r="E299" s="666"/>
      <c r="F299" s="666"/>
      <c r="G299" s="666"/>
      <c r="H299" s="666"/>
      <c r="I299" s="666"/>
      <c r="J299" s="666"/>
      <c r="K299" s="666"/>
      <c r="L299" s="666"/>
    </row>
    <row r="300" spans="4:12" x14ac:dyDescent="0.35">
      <c r="D300" s="666"/>
      <c r="E300" s="666"/>
      <c r="F300" s="666"/>
      <c r="G300" s="666"/>
      <c r="H300" s="666"/>
      <c r="I300" s="666"/>
      <c r="J300" s="666"/>
      <c r="K300" s="666"/>
      <c r="L300" s="666"/>
    </row>
    <row r="301" spans="4:12" x14ac:dyDescent="0.35">
      <c r="D301" s="666"/>
      <c r="E301" s="666"/>
      <c r="F301" s="666"/>
      <c r="G301" s="666"/>
      <c r="H301" s="666"/>
      <c r="I301" s="666"/>
      <c r="J301" s="666"/>
      <c r="K301" s="666"/>
      <c r="L301" s="666"/>
    </row>
    <row r="302" spans="4:12" x14ac:dyDescent="0.35">
      <c r="D302" s="666"/>
      <c r="E302" s="666"/>
      <c r="F302" s="666"/>
      <c r="G302" s="666"/>
      <c r="H302" s="666"/>
      <c r="I302" s="666"/>
      <c r="J302" s="666"/>
      <c r="K302" s="666"/>
      <c r="L302" s="666"/>
    </row>
    <row r="303" spans="4:12" x14ac:dyDescent="0.35">
      <c r="D303" s="666"/>
      <c r="E303" s="666"/>
      <c r="F303" s="666"/>
      <c r="G303" s="666"/>
      <c r="H303" s="666"/>
      <c r="I303" s="666"/>
      <c r="J303" s="666"/>
      <c r="K303" s="666"/>
      <c r="L303" s="666"/>
    </row>
    <row r="304" spans="4:12" x14ac:dyDescent="0.35">
      <c r="D304" s="666"/>
      <c r="E304" s="666"/>
      <c r="F304" s="666"/>
      <c r="G304" s="666"/>
      <c r="H304" s="666"/>
      <c r="I304" s="666"/>
      <c r="J304" s="666"/>
      <c r="K304" s="666"/>
      <c r="L304" s="666"/>
    </row>
    <row r="305" spans="4:12" x14ac:dyDescent="0.35">
      <c r="D305" s="666"/>
      <c r="E305" s="666"/>
      <c r="F305" s="666"/>
      <c r="G305" s="666"/>
      <c r="H305" s="666"/>
      <c r="I305" s="666"/>
      <c r="J305" s="666"/>
      <c r="K305" s="666"/>
      <c r="L305" s="666"/>
    </row>
    <row r="306" spans="4:12" x14ac:dyDescent="0.35">
      <c r="D306" s="666"/>
      <c r="E306" s="666"/>
      <c r="F306" s="666"/>
      <c r="G306" s="666"/>
      <c r="H306" s="666"/>
      <c r="I306" s="666"/>
      <c r="J306" s="666"/>
      <c r="K306" s="666"/>
      <c r="L306" s="666"/>
    </row>
    <row r="307" spans="4:12" x14ac:dyDescent="0.35">
      <c r="D307" s="666"/>
      <c r="E307" s="666"/>
      <c r="F307" s="666"/>
      <c r="G307" s="666"/>
      <c r="H307" s="666"/>
      <c r="I307" s="666"/>
      <c r="J307" s="666"/>
      <c r="K307" s="666"/>
      <c r="L307" s="666"/>
    </row>
    <row r="308" spans="4:12" x14ac:dyDescent="0.35">
      <c r="D308" s="666"/>
      <c r="E308" s="666"/>
      <c r="F308" s="666"/>
      <c r="G308" s="666"/>
      <c r="H308" s="666"/>
      <c r="I308" s="666"/>
      <c r="J308" s="666"/>
      <c r="K308" s="666"/>
      <c r="L308" s="666"/>
    </row>
    <row r="309" spans="4:12" x14ac:dyDescent="0.35">
      <c r="D309" s="666"/>
      <c r="E309" s="666"/>
      <c r="F309" s="666"/>
      <c r="G309" s="666"/>
      <c r="H309" s="666"/>
      <c r="I309" s="666"/>
      <c r="J309" s="666"/>
      <c r="K309" s="666"/>
      <c r="L309" s="666"/>
    </row>
    <row r="310" spans="4:12" x14ac:dyDescent="0.35">
      <c r="D310" s="666"/>
      <c r="E310" s="666"/>
      <c r="F310" s="666"/>
      <c r="G310" s="666"/>
      <c r="H310" s="666"/>
      <c r="I310" s="666"/>
      <c r="J310" s="666"/>
      <c r="K310" s="666"/>
      <c r="L310" s="666"/>
    </row>
    <row r="311" spans="4:12" x14ac:dyDescent="0.35">
      <c r="D311" s="666"/>
      <c r="E311" s="666"/>
      <c r="F311" s="666"/>
      <c r="G311" s="666"/>
      <c r="H311" s="666"/>
      <c r="I311" s="666"/>
      <c r="J311" s="666"/>
      <c r="K311" s="666"/>
      <c r="L311" s="666"/>
    </row>
    <row r="312" spans="4:12" x14ac:dyDescent="0.35">
      <c r="D312" s="666"/>
      <c r="E312" s="666"/>
      <c r="F312" s="666"/>
      <c r="G312" s="666"/>
      <c r="H312" s="666"/>
      <c r="I312" s="666"/>
      <c r="J312" s="666"/>
      <c r="K312" s="666"/>
      <c r="L312" s="666"/>
    </row>
    <row r="313" spans="4:12" x14ac:dyDescent="0.35">
      <c r="D313" s="666"/>
      <c r="E313" s="666"/>
      <c r="F313" s="666"/>
      <c r="G313" s="666"/>
      <c r="H313" s="666"/>
      <c r="I313" s="666"/>
      <c r="J313" s="666"/>
      <c r="K313" s="666"/>
      <c r="L313" s="666"/>
    </row>
    <row r="314" spans="4:12" x14ac:dyDescent="0.35">
      <c r="D314" s="666"/>
      <c r="E314" s="666"/>
      <c r="F314" s="666"/>
      <c r="G314" s="666"/>
      <c r="H314" s="666"/>
      <c r="I314" s="666"/>
      <c r="J314" s="666"/>
      <c r="K314" s="666"/>
      <c r="L314" s="666"/>
    </row>
    <row r="315" spans="4:12" x14ac:dyDescent="0.35">
      <c r="D315" s="666"/>
      <c r="E315" s="666"/>
      <c r="F315" s="666"/>
      <c r="G315" s="666"/>
      <c r="H315" s="666"/>
      <c r="I315" s="666"/>
      <c r="J315" s="666"/>
      <c r="K315" s="666"/>
      <c r="L315" s="666"/>
    </row>
    <row r="316" spans="4:12" x14ac:dyDescent="0.35">
      <c r="D316" s="666"/>
      <c r="E316" s="666"/>
      <c r="F316" s="666"/>
      <c r="G316" s="666"/>
      <c r="H316" s="666"/>
      <c r="I316" s="666"/>
      <c r="J316" s="666"/>
      <c r="K316" s="666"/>
      <c r="L316" s="666"/>
    </row>
    <row r="317" spans="4:12" x14ac:dyDescent="0.35">
      <c r="D317" s="666"/>
      <c r="E317" s="666"/>
      <c r="F317" s="666"/>
      <c r="G317" s="666"/>
      <c r="H317" s="666"/>
      <c r="I317" s="666"/>
      <c r="J317" s="666"/>
      <c r="K317" s="666"/>
      <c r="L317" s="666"/>
    </row>
    <row r="318" spans="4:12" x14ac:dyDescent="0.35">
      <c r="D318" s="666"/>
      <c r="E318" s="666"/>
      <c r="F318" s="666"/>
      <c r="G318" s="666"/>
      <c r="H318" s="666"/>
      <c r="I318" s="666"/>
      <c r="J318" s="666"/>
      <c r="K318" s="666"/>
      <c r="L318" s="666"/>
    </row>
    <row r="319" spans="4:12" x14ac:dyDescent="0.35">
      <c r="D319" s="666"/>
      <c r="E319" s="666"/>
      <c r="F319" s="666"/>
      <c r="G319" s="666"/>
      <c r="H319" s="666"/>
      <c r="I319" s="666"/>
      <c r="J319" s="666"/>
      <c r="K319" s="666"/>
      <c r="L319" s="666"/>
    </row>
    <row r="320" spans="4:12" x14ac:dyDescent="0.35">
      <c r="D320" s="666"/>
      <c r="E320" s="666"/>
      <c r="F320" s="666"/>
      <c r="G320" s="666"/>
      <c r="H320" s="666"/>
      <c r="I320" s="666"/>
      <c r="J320" s="666"/>
      <c r="K320" s="666"/>
      <c r="L320" s="666"/>
    </row>
    <row r="321" spans="4:12" x14ac:dyDescent="0.35">
      <c r="D321" s="666"/>
      <c r="E321" s="666"/>
      <c r="F321" s="666"/>
      <c r="G321" s="666"/>
      <c r="H321" s="666"/>
      <c r="I321" s="666"/>
      <c r="J321" s="666"/>
      <c r="K321" s="666"/>
      <c r="L321" s="666"/>
    </row>
    <row r="322" spans="4:12" x14ac:dyDescent="0.35">
      <c r="D322" s="666"/>
      <c r="E322" s="666"/>
      <c r="F322" s="666"/>
      <c r="G322" s="666"/>
      <c r="H322" s="666"/>
      <c r="I322" s="666"/>
      <c r="J322" s="666"/>
      <c r="K322" s="666"/>
      <c r="L322" s="666"/>
    </row>
    <row r="323" spans="4:12" x14ac:dyDescent="0.35">
      <c r="D323" s="666"/>
      <c r="E323" s="666"/>
      <c r="F323" s="666"/>
      <c r="G323" s="666"/>
      <c r="H323" s="666"/>
      <c r="I323" s="666"/>
      <c r="J323" s="666"/>
      <c r="K323" s="666"/>
      <c r="L323" s="666"/>
    </row>
    <row r="324" spans="4:12" x14ac:dyDescent="0.35">
      <c r="D324" s="666"/>
      <c r="E324" s="666"/>
      <c r="F324" s="666"/>
      <c r="G324" s="666"/>
      <c r="H324" s="666"/>
      <c r="I324" s="666"/>
      <c r="J324" s="666"/>
      <c r="K324" s="666"/>
      <c r="L324" s="666"/>
    </row>
    <row r="325" spans="4:12" x14ac:dyDescent="0.35">
      <c r="D325" s="666"/>
      <c r="E325" s="666"/>
      <c r="F325" s="666"/>
      <c r="G325" s="666"/>
      <c r="H325" s="666"/>
      <c r="I325" s="666"/>
      <c r="J325" s="666"/>
      <c r="K325" s="666"/>
      <c r="L325" s="666"/>
    </row>
    <row r="326" spans="4:12" x14ac:dyDescent="0.35">
      <c r="D326" s="666"/>
      <c r="E326" s="666"/>
      <c r="F326" s="666"/>
      <c r="G326" s="666"/>
      <c r="H326" s="666"/>
      <c r="I326" s="666"/>
      <c r="J326" s="666"/>
      <c r="K326" s="666"/>
      <c r="L326" s="666"/>
    </row>
    <row r="327" spans="4:12" x14ac:dyDescent="0.35">
      <c r="D327" s="666"/>
      <c r="E327" s="666"/>
      <c r="F327" s="666"/>
      <c r="G327" s="666"/>
      <c r="H327" s="666"/>
      <c r="I327" s="666"/>
      <c r="J327" s="666"/>
      <c r="K327" s="666"/>
      <c r="L327" s="666"/>
    </row>
    <row r="328" spans="4:12" x14ac:dyDescent="0.35">
      <c r="D328" s="666"/>
      <c r="E328" s="666"/>
      <c r="F328" s="666"/>
      <c r="G328" s="666"/>
      <c r="H328" s="666"/>
      <c r="I328" s="666"/>
      <c r="J328" s="666"/>
      <c r="K328" s="666"/>
      <c r="L328" s="666"/>
    </row>
    <row r="329" spans="4:12" x14ac:dyDescent="0.35">
      <c r="D329" s="666"/>
      <c r="E329" s="666"/>
      <c r="F329" s="666"/>
      <c r="G329" s="666"/>
      <c r="H329" s="666"/>
      <c r="I329" s="666"/>
      <c r="J329" s="666"/>
      <c r="K329" s="666"/>
      <c r="L329" s="666"/>
    </row>
    <row r="330" spans="4:12" x14ac:dyDescent="0.35">
      <c r="D330" s="666"/>
      <c r="E330" s="666"/>
      <c r="F330" s="666"/>
      <c r="G330" s="666"/>
      <c r="H330" s="666"/>
      <c r="I330" s="666"/>
      <c r="J330" s="666"/>
      <c r="K330" s="666"/>
      <c r="L330" s="666"/>
    </row>
    <row r="331" spans="4:12" x14ac:dyDescent="0.35">
      <c r="D331" s="666"/>
      <c r="E331" s="666"/>
      <c r="F331" s="666"/>
      <c r="G331" s="666"/>
      <c r="H331" s="666"/>
      <c r="I331" s="666"/>
      <c r="J331" s="666"/>
      <c r="K331" s="666"/>
      <c r="L331" s="666"/>
    </row>
    <row r="332" spans="4:12" x14ac:dyDescent="0.35">
      <c r="D332" s="666"/>
      <c r="E332" s="666"/>
      <c r="F332" s="666"/>
      <c r="G332" s="666"/>
      <c r="H332" s="666"/>
      <c r="I332" s="666"/>
      <c r="J332" s="666"/>
      <c r="K332" s="666"/>
      <c r="L332" s="666"/>
    </row>
    <row r="333" spans="4:12" x14ac:dyDescent="0.35">
      <c r="D333" s="666"/>
      <c r="E333" s="666"/>
      <c r="F333" s="666"/>
      <c r="G333" s="666"/>
      <c r="H333" s="666"/>
      <c r="I333" s="666"/>
      <c r="J333" s="666"/>
      <c r="K333" s="666"/>
      <c r="L333" s="666"/>
    </row>
    <row r="334" spans="4:12" x14ac:dyDescent="0.35">
      <c r="D334" s="666"/>
      <c r="E334" s="666"/>
      <c r="F334" s="666"/>
      <c r="G334" s="666"/>
      <c r="H334" s="666"/>
      <c r="I334" s="666"/>
      <c r="J334" s="666"/>
      <c r="K334" s="666"/>
      <c r="L334" s="666"/>
    </row>
    <row r="335" spans="4:12" x14ac:dyDescent="0.35">
      <c r="D335" s="666"/>
      <c r="E335" s="666"/>
      <c r="F335" s="666"/>
      <c r="G335" s="666"/>
      <c r="H335" s="666"/>
      <c r="I335" s="666"/>
      <c r="J335" s="666"/>
      <c r="K335" s="666"/>
      <c r="L335" s="666"/>
    </row>
    <row r="336" spans="4:12" x14ac:dyDescent="0.35">
      <c r="D336" s="666"/>
      <c r="E336" s="666"/>
      <c r="F336" s="666"/>
      <c r="G336" s="666"/>
      <c r="H336" s="666"/>
      <c r="I336" s="666"/>
      <c r="J336" s="666"/>
      <c r="K336" s="666"/>
      <c r="L336" s="666"/>
    </row>
    <row r="337" spans="4:12" x14ac:dyDescent="0.35">
      <c r="D337" s="666"/>
      <c r="E337" s="666"/>
      <c r="F337" s="666"/>
      <c r="G337" s="666"/>
      <c r="H337" s="666"/>
      <c r="I337" s="666"/>
      <c r="J337" s="666"/>
      <c r="K337" s="666"/>
      <c r="L337" s="666"/>
    </row>
    <row r="338" spans="4:12" x14ac:dyDescent="0.35">
      <c r="D338" s="666"/>
      <c r="E338" s="666"/>
      <c r="F338" s="666"/>
      <c r="G338" s="666"/>
      <c r="H338" s="666"/>
      <c r="I338" s="666"/>
      <c r="J338" s="666"/>
      <c r="K338" s="666"/>
      <c r="L338" s="666"/>
    </row>
    <row r="339" spans="4:12" x14ac:dyDescent="0.35">
      <c r="D339" s="666"/>
      <c r="E339" s="666"/>
      <c r="F339" s="666"/>
      <c r="G339" s="666"/>
      <c r="H339" s="666"/>
      <c r="I339" s="666"/>
      <c r="J339" s="666"/>
      <c r="K339" s="666"/>
      <c r="L339" s="666"/>
    </row>
    <row r="340" spans="4:12" x14ac:dyDescent="0.35">
      <c r="D340" s="666"/>
      <c r="E340" s="666"/>
      <c r="F340" s="666"/>
      <c r="G340" s="666"/>
      <c r="H340" s="666"/>
      <c r="I340" s="666"/>
      <c r="J340" s="666"/>
      <c r="K340" s="666"/>
      <c r="L340" s="666"/>
    </row>
    <row r="341" spans="4:12" x14ac:dyDescent="0.35">
      <c r="D341" s="666"/>
      <c r="E341" s="666"/>
      <c r="F341" s="666"/>
      <c r="G341" s="666"/>
      <c r="H341" s="666"/>
      <c r="I341" s="666"/>
      <c r="J341" s="666"/>
      <c r="K341" s="666"/>
      <c r="L341" s="666"/>
    </row>
    <row r="342" spans="4:12" x14ac:dyDescent="0.35">
      <c r="D342" s="666"/>
      <c r="E342" s="666"/>
      <c r="F342" s="666"/>
      <c r="G342" s="666"/>
      <c r="H342" s="666"/>
      <c r="I342" s="666"/>
      <c r="J342" s="666"/>
      <c r="K342" s="666"/>
      <c r="L342" s="666"/>
    </row>
    <row r="343" spans="4:12" x14ac:dyDescent="0.35">
      <c r="D343" s="666"/>
      <c r="E343" s="666"/>
      <c r="F343" s="666"/>
      <c r="G343" s="666"/>
      <c r="H343" s="666"/>
      <c r="I343" s="666"/>
      <c r="J343" s="666"/>
      <c r="K343" s="666"/>
      <c r="L343" s="666"/>
    </row>
    <row r="344" spans="4:12" x14ac:dyDescent="0.35">
      <c r="D344" s="666"/>
      <c r="E344" s="666"/>
      <c r="F344" s="666"/>
      <c r="G344" s="666"/>
      <c r="H344" s="666"/>
      <c r="I344" s="666"/>
      <c r="J344" s="666"/>
      <c r="K344" s="666"/>
      <c r="L344" s="666"/>
    </row>
    <row r="345" spans="4:12" x14ac:dyDescent="0.35">
      <c r="D345" s="666"/>
      <c r="E345" s="666"/>
      <c r="F345" s="666"/>
      <c r="G345" s="666"/>
      <c r="H345" s="666"/>
      <c r="I345" s="666"/>
      <c r="J345" s="666"/>
      <c r="K345" s="666"/>
      <c r="L345" s="666"/>
    </row>
    <row r="346" spans="4:12" x14ac:dyDescent="0.35">
      <c r="D346" s="666"/>
      <c r="E346" s="666"/>
      <c r="F346" s="666"/>
      <c r="G346" s="666"/>
      <c r="H346" s="666"/>
      <c r="I346" s="666"/>
      <c r="J346" s="666"/>
      <c r="K346" s="666"/>
      <c r="L346" s="666"/>
    </row>
    <row r="347" spans="4:12" x14ac:dyDescent="0.35">
      <c r="D347" s="666"/>
      <c r="E347" s="666"/>
      <c r="F347" s="666"/>
      <c r="G347" s="666"/>
      <c r="H347" s="666"/>
      <c r="I347" s="666"/>
      <c r="J347" s="666"/>
      <c r="K347" s="666"/>
      <c r="L347" s="666"/>
    </row>
    <row r="348" spans="4:12" x14ac:dyDescent="0.35">
      <c r="D348" s="666"/>
      <c r="E348" s="666"/>
      <c r="F348" s="666"/>
      <c r="G348" s="666"/>
      <c r="H348" s="666"/>
      <c r="I348" s="666"/>
      <c r="J348" s="666"/>
      <c r="K348" s="666"/>
      <c r="L348" s="666"/>
    </row>
    <row r="349" spans="4:12" x14ac:dyDescent="0.35">
      <c r="D349" s="666"/>
      <c r="E349" s="666"/>
      <c r="F349" s="666"/>
      <c r="G349" s="666"/>
      <c r="H349" s="666"/>
      <c r="I349" s="666"/>
      <c r="J349" s="666"/>
      <c r="K349" s="666"/>
      <c r="L349" s="666"/>
    </row>
    <row r="350" spans="4:12" x14ac:dyDescent="0.35">
      <c r="D350" s="666"/>
      <c r="E350" s="666"/>
      <c r="F350" s="666"/>
      <c r="G350" s="666"/>
      <c r="H350" s="666"/>
      <c r="I350" s="666"/>
      <c r="J350" s="666"/>
      <c r="K350" s="666"/>
      <c r="L350" s="666"/>
    </row>
    <row r="351" spans="4:12" x14ac:dyDescent="0.35">
      <c r="D351" s="666"/>
      <c r="E351" s="666"/>
      <c r="F351" s="666"/>
      <c r="G351" s="666"/>
      <c r="H351" s="666"/>
      <c r="I351" s="666"/>
      <c r="J351" s="666"/>
      <c r="K351" s="666"/>
      <c r="L351" s="666"/>
    </row>
    <row r="352" spans="4:12" x14ac:dyDescent="0.35">
      <c r="D352" s="666"/>
      <c r="E352" s="666"/>
      <c r="F352" s="666"/>
      <c r="G352" s="666"/>
      <c r="H352" s="666"/>
      <c r="I352" s="666"/>
      <c r="J352" s="666"/>
      <c r="K352" s="666"/>
      <c r="L352" s="666"/>
    </row>
    <row r="353" spans="4:12" x14ac:dyDescent="0.35">
      <c r="D353" s="666"/>
      <c r="E353" s="666"/>
      <c r="F353" s="666"/>
      <c r="G353" s="666"/>
      <c r="H353" s="666"/>
      <c r="I353" s="666"/>
      <c r="J353" s="666"/>
      <c r="K353" s="666"/>
      <c r="L353" s="666"/>
    </row>
    <row r="354" spans="4:12" x14ac:dyDescent="0.35">
      <c r="D354" s="666"/>
      <c r="E354" s="666"/>
      <c r="F354" s="666"/>
      <c r="G354" s="666"/>
      <c r="H354" s="666"/>
      <c r="I354" s="666"/>
      <c r="J354" s="666"/>
      <c r="K354" s="666"/>
      <c r="L354" s="666"/>
    </row>
    <row r="355" spans="4:12" x14ac:dyDescent="0.35">
      <c r="D355" s="666"/>
      <c r="E355" s="666"/>
      <c r="F355" s="666"/>
      <c r="G355" s="666"/>
      <c r="H355" s="666"/>
      <c r="I355" s="666"/>
      <c r="J355" s="666"/>
      <c r="K355" s="666"/>
      <c r="L355" s="666"/>
    </row>
    <row r="356" spans="4:12" x14ac:dyDescent="0.35">
      <c r="D356" s="666"/>
      <c r="E356" s="666"/>
      <c r="F356" s="666"/>
      <c r="G356" s="666"/>
      <c r="H356" s="666"/>
      <c r="I356" s="666"/>
      <c r="J356" s="666"/>
      <c r="K356" s="666"/>
      <c r="L356" s="666"/>
    </row>
    <row r="357" spans="4:12" x14ac:dyDescent="0.35">
      <c r="D357" s="666"/>
      <c r="E357" s="666"/>
      <c r="F357" s="666"/>
      <c r="G357" s="666"/>
      <c r="H357" s="666"/>
      <c r="I357" s="666"/>
      <c r="J357" s="666"/>
      <c r="K357" s="666"/>
      <c r="L357" s="666"/>
    </row>
    <row r="358" spans="4:12" x14ac:dyDescent="0.35">
      <c r="D358" s="666"/>
      <c r="E358" s="666"/>
      <c r="F358" s="666"/>
      <c r="G358" s="666"/>
      <c r="H358" s="666"/>
      <c r="I358" s="666"/>
      <c r="J358" s="666"/>
      <c r="K358" s="666"/>
      <c r="L358" s="666"/>
    </row>
    <row r="359" spans="4:12" x14ac:dyDescent="0.35">
      <c r="D359" s="666"/>
      <c r="E359" s="666"/>
      <c r="F359" s="666"/>
      <c r="G359" s="666"/>
      <c r="H359" s="666"/>
      <c r="I359" s="666"/>
      <c r="J359" s="666"/>
      <c r="K359" s="666"/>
      <c r="L359" s="666"/>
    </row>
    <row r="360" spans="4:12" x14ac:dyDescent="0.35">
      <c r="D360" s="666"/>
      <c r="E360" s="666"/>
      <c r="F360" s="666"/>
      <c r="G360" s="666"/>
      <c r="H360" s="666"/>
      <c r="I360" s="666"/>
      <c r="J360" s="666"/>
      <c r="K360" s="666"/>
      <c r="L360" s="666"/>
    </row>
    <row r="361" spans="4:12" x14ac:dyDescent="0.35">
      <c r="D361" s="666"/>
      <c r="E361" s="666"/>
      <c r="F361" s="666"/>
      <c r="G361" s="666"/>
      <c r="H361" s="666"/>
      <c r="I361" s="666"/>
      <c r="J361" s="666"/>
      <c r="K361" s="666"/>
      <c r="L361" s="666"/>
    </row>
    <row r="362" spans="4:12" x14ac:dyDescent="0.35">
      <c r="D362" s="666"/>
      <c r="E362" s="666"/>
      <c r="F362" s="666"/>
      <c r="G362" s="666"/>
      <c r="H362" s="666"/>
      <c r="I362" s="666"/>
      <c r="J362" s="666"/>
      <c r="K362" s="666"/>
      <c r="L362" s="666"/>
    </row>
    <row r="363" spans="4:12" x14ac:dyDescent="0.35">
      <c r="D363" s="666"/>
      <c r="E363" s="666"/>
      <c r="F363" s="666"/>
      <c r="G363" s="666"/>
      <c r="H363" s="666"/>
      <c r="I363" s="666"/>
      <c r="J363" s="666"/>
      <c r="K363" s="666"/>
      <c r="L363" s="666"/>
    </row>
    <row r="364" spans="4:12" x14ac:dyDescent="0.35">
      <c r="D364" s="666"/>
      <c r="E364" s="666"/>
      <c r="F364" s="666"/>
      <c r="G364" s="666"/>
      <c r="H364" s="666"/>
      <c r="I364" s="666"/>
      <c r="J364" s="666"/>
      <c r="K364" s="666"/>
      <c r="L364" s="666"/>
    </row>
    <row r="365" spans="4:12" x14ac:dyDescent="0.35">
      <c r="D365" s="666"/>
      <c r="E365" s="666"/>
      <c r="F365" s="666"/>
      <c r="G365" s="666"/>
      <c r="H365" s="666"/>
      <c r="I365" s="666"/>
      <c r="J365" s="666"/>
      <c r="K365" s="666"/>
      <c r="L365" s="666"/>
    </row>
    <row r="366" spans="4:12" x14ac:dyDescent="0.35">
      <c r="D366" s="666"/>
      <c r="E366" s="666"/>
      <c r="F366" s="666"/>
      <c r="G366" s="666"/>
      <c r="H366" s="666"/>
      <c r="I366" s="666"/>
      <c r="J366" s="666"/>
      <c r="K366" s="666"/>
      <c r="L366" s="666"/>
    </row>
    <row r="367" spans="4:12" x14ac:dyDescent="0.35">
      <c r="D367" s="666"/>
      <c r="E367" s="666"/>
      <c r="F367" s="666"/>
      <c r="G367" s="666"/>
      <c r="H367" s="666"/>
      <c r="I367" s="666"/>
      <c r="J367" s="666"/>
      <c r="K367" s="666"/>
      <c r="L367" s="666"/>
    </row>
    <row r="368" spans="4:12" x14ac:dyDescent="0.35">
      <c r="D368" s="666"/>
      <c r="E368" s="666"/>
      <c r="F368" s="666"/>
      <c r="G368" s="666"/>
      <c r="H368" s="666"/>
      <c r="I368" s="666"/>
      <c r="J368" s="666"/>
      <c r="K368" s="666"/>
      <c r="L368" s="666"/>
    </row>
    <row r="369" spans="4:12" x14ac:dyDescent="0.35">
      <c r="D369" s="666"/>
      <c r="E369" s="666"/>
      <c r="F369" s="666"/>
      <c r="G369" s="666"/>
      <c r="H369" s="666"/>
      <c r="I369" s="666"/>
      <c r="J369" s="666"/>
      <c r="K369" s="666"/>
      <c r="L369" s="666"/>
    </row>
    <row r="370" spans="4:12" x14ac:dyDescent="0.35">
      <c r="D370" s="666"/>
      <c r="E370" s="666"/>
      <c r="F370" s="666"/>
      <c r="G370" s="666"/>
      <c r="H370" s="666"/>
      <c r="I370" s="666"/>
      <c r="J370" s="666"/>
      <c r="K370" s="666"/>
      <c r="L370" s="666"/>
    </row>
    <row r="371" spans="4:12" x14ac:dyDescent="0.35">
      <c r="D371" s="666"/>
      <c r="E371" s="666"/>
      <c r="F371" s="666"/>
      <c r="G371" s="666"/>
      <c r="H371" s="666"/>
      <c r="I371" s="666"/>
      <c r="J371" s="666"/>
      <c r="K371" s="666"/>
      <c r="L371" s="666"/>
    </row>
    <row r="372" spans="4:12" x14ac:dyDescent="0.35">
      <c r="D372" s="666"/>
      <c r="E372" s="666"/>
      <c r="F372" s="666"/>
      <c r="G372" s="666"/>
      <c r="H372" s="666"/>
      <c r="I372" s="666"/>
      <c r="J372" s="666"/>
      <c r="K372" s="666"/>
      <c r="L372" s="666"/>
    </row>
    <row r="373" spans="4:12" x14ac:dyDescent="0.35">
      <c r="D373" s="666"/>
      <c r="E373" s="666"/>
      <c r="F373" s="666"/>
      <c r="G373" s="666"/>
      <c r="H373" s="666"/>
      <c r="I373" s="666"/>
      <c r="J373" s="666"/>
      <c r="K373" s="666"/>
      <c r="L373" s="666"/>
    </row>
    <row r="374" spans="4:12" x14ac:dyDescent="0.35">
      <c r="D374" s="666"/>
      <c r="E374" s="666"/>
      <c r="F374" s="666"/>
      <c r="G374" s="666"/>
      <c r="H374" s="666"/>
      <c r="I374" s="666"/>
      <c r="J374" s="666"/>
      <c r="K374" s="666"/>
      <c r="L374" s="666"/>
    </row>
    <row r="375" spans="4:12" x14ac:dyDescent="0.35">
      <c r="D375" s="666"/>
      <c r="E375" s="666"/>
      <c r="F375" s="666"/>
      <c r="G375" s="666"/>
      <c r="H375" s="666"/>
      <c r="I375" s="666"/>
      <c r="J375" s="666"/>
      <c r="K375" s="666"/>
      <c r="L375" s="666"/>
    </row>
    <row r="376" spans="4:12" x14ac:dyDescent="0.35">
      <c r="D376" s="666"/>
      <c r="E376" s="666"/>
      <c r="F376" s="666"/>
      <c r="G376" s="666"/>
      <c r="H376" s="666"/>
      <c r="I376" s="666"/>
      <c r="J376" s="666"/>
      <c r="K376" s="666"/>
      <c r="L376" s="666"/>
    </row>
    <row r="377" spans="4:12" x14ac:dyDescent="0.35">
      <c r="D377" s="666"/>
      <c r="E377" s="666"/>
      <c r="F377" s="666"/>
      <c r="G377" s="666"/>
      <c r="H377" s="666"/>
      <c r="I377" s="666"/>
      <c r="J377" s="666"/>
      <c r="K377" s="666"/>
      <c r="L377" s="666"/>
    </row>
    <row r="378" spans="4:12" x14ac:dyDescent="0.35">
      <c r="D378" s="666"/>
      <c r="E378" s="666"/>
      <c r="F378" s="666"/>
      <c r="G378" s="666"/>
      <c r="H378" s="666"/>
      <c r="I378" s="666"/>
      <c r="J378" s="666"/>
      <c r="K378" s="666"/>
      <c r="L378" s="666"/>
    </row>
    <row r="379" spans="4:12" x14ac:dyDescent="0.35">
      <c r="D379" s="666"/>
      <c r="E379" s="666"/>
      <c r="F379" s="666"/>
      <c r="G379" s="666"/>
      <c r="H379" s="666"/>
      <c r="I379" s="666"/>
      <c r="J379" s="666"/>
      <c r="K379" s="666"/>
      <c r="L379" s="666"/>
    </row>
    <row r="380" spans="4:12" x14ac:dyDescent="0.35">
      <c r="D380" s="666"/>
      <c r="E380" s="666"/>
      <c r="F380" s="666"/>
      <c r="G380" s="666"/>
      <c r="H380" s="666"/>
      <c r="I380" s="666"/>
      <c r="J380" s="666"/>
      <c r="K380" s="666"/>
      <c r="L380" s="666"/>
    </row>
    <row r="381" spans="4:12" x14ac:dyDescent="0.35">
      <c r="D381" s="666"/>
      <c r="E381" s="666"/>
      <c r="F381" s="666"/>
      <c r="G381" s="666"/>
      <c r="H381" s="666"/>
      <c r="I381" s="666"/>
      <c r="J381" s="666"/>
      <c r="K381" s="666"/>
      <c r="L381" s="666"/>
    </row>
    <row r="382" spans="4:12" x14ac:dyDescent="0.35">
      <c r="D382" s="666"/>
      <c r="E382" s="666"/>
      <c r="F382" s="666"/>
      <c r="G382" s="666"/>
      <c r="H382" s="666"/>
      <c r="I382" s="666"/>
      <c r="J382" s="666"/>
      <c r="K382" s="666"/>
      <c r="L382" s="666"/>
    </row>
    <row r="383" spans="4:12" x14ac:dyDescent="0.35">
      <c r="D383" s="666"/>
      <c r="E383" s="666"/>
      <c r="F383" s="666"/>
      <c r="G383" s="666"/>
      <c r="H383" s="666"/>
      <c r="I383" s="666"/>
      <c r="J383" s="666"/>
      <c r="K383" s="666"/>
      <c r="L383" s="666"/>
    </row>
    <row r="384" spans="4:12" x14ac:dyDescent="0.35">
      <c r="D384" s="666"/>
      <c r="E384" s="666"/>
      <c r="F384" s="666"/>
      <c r="G384" s="666"/>
      <c r="H384" s="666"/>
      <c r="I384" s="666"/>
      <c r="J384" s="666"/>
      <c r="K384" s="666"/>
      <c r="L384" s="666"/>
    </row>
    <row r="385" spans="4:12" x14ac:dyDescent="0.35">
      <c r="D385" s="666"/>
      <c r="E385" s="666"/>
      <c r="F385" s="666"/>
      <c r="G385" s="666"/>
      <c r="H385" s="666"/>
      <c r="I385" s="666"/>
      <c r="J385" s="666"/>
      <c r="K385" s="666"/>
      <c r="L385" s="666"/>
    </row>
    <row r="386" spans="4:12" x14ac:dyDescent="0.35">
      <c r="D386" s="666"/>
      <c r="E386" s="666"/>
      <c r="F386" s="666"/>
      <c r="G386" s="666"/>
      <c r="H386" s="666"/>
      <c r="I386" s="666"/>
      <c r="J386" s="666"/>
      <c r="K386" s="666"/>
      <c r="L386" s="666"/>
    </row>
    <row r="387" spans="4:12" x14ac:dyDescent="0.35">
      <c r="D387" s="666"/>
      <c r="E387" s="666"/>
      <c r="F387" s="666"/>
      <c r="G387" s="666"/>
      <c r="H387" s="666"/>
      <c r="I387" s="666"/>
      <c r="J387" s="666"/>
      <c r="K387" s="666"/>
      <c r="L387" s="666"/>
    </row>
    <row r="388" spans="4:12" x14ac:dyDescent="0.35">
      <c r="D388" s="666"/>
      <c r="E388" s="666"/>
      <c r="F388" s="666"/>
      <c r="G388" s="666"/>
      <c r="H388" s="666"/>
      <c r="I388" s="666"/>
      <c r="J388" s="666"/>
      <c r="K388" s="666"/>
      <c r="L388" s="666"/>
    </row>
    <row r="389" spans="4:12" x14ac:dyDescent="0.35">
      <c r="D389" s="666"/>
      <c r="E389" s="666"/>
      <c r="F389" s="666"/>
      <c r="G389" s="666"/>
      <c r="H389" s="666"/>
      <c r="I389" s="666"/>
      <c r="J389" s="666"/>
      <c r="K389" s="666"/>
      <c r="L389" s="666"/>
    </row>
    <row r="390" spans="4:12" x14ac:dyDescent="0.35">
      <c r="D390" s="666"/>
      <c r="E390" s="666"/>
      <c r="F390" s="666"/>
      <c r="G390" s="666"/>
      <c r="H390" s="666"/>
      <c r="I390" s="666"/>
      <c r="J390" s="666"/>
      <c r="K390" s="666"/>
      <c r="L390" s="666"/>
    </row>
    <row r="391" spans="4:12" x14ac:dyDescent="0.35">
      <c r="D391" s="666"/>
      <c r="E391" s="666"/>
      <c r="F391" s="666"/>
      <c r="G391" s="666"/>
      <c r="H391" s="666"/>
      <c r="I391" s="666"/>
      <c r="J391" s="666"/>
      <c r="K391" s="666"/>
      <c r="L391" s="666"/>
    </row>
    <row r="392" spans="4:12" x14ac:dyDescent="0.35">
      <c r="D392" s="666"/>
      <c r="E392" s="666"/>
      <c r="F392" s="666"/>
      <c r="G392" s="666"/>
      <c r="H392" s="666"/>
      <c r="I392" s="666"/>
      <c r="J392" s="666"/>
      <c r="K392" s="666"/>
      <c r="L392" s="666"/>
    </row>
    <row r="393" spans="4:12" x14ac:dyDescent="0.35">
      <c r="D393" s="666"/>
      <c r="E393" s="666"/>
      <c r="F393" s="666"/>
      <c r="G393" s="666"/>
      <c r="H393" s="666"/>
      <c r="I393" s="666"/>
      <c r="J393" s="666"/>
      <c r="K393" s="666"/>
      <c r="L393" s="666"/>
    </row>
    <row r="394" spans="4:12" x14ac:dyDescent="0.35">
      <c r="D394" s="666"/>
      <c r="E394" s="666"/>
      <c r="F394" s="666"/>
      <c r="G394" s="666"/>
      <c r="H394" s="666"/>
      <c r="I394" s="666"/>
      <c r="J394" s="666"/>
      <c r="K394" s="666"/>
      <c r="L394" s="666"/>
    </row>
    <row r="395" spans="4:12" x14ac:dyDescent="0.35">
      <c r="D395" s="666"/>
      <c r="E395" s="666"/>
      <c r="F395" s="666"/>
      <c r="G395" s="666"/>
      <c r="H395" s="666"/>
      <c r="I395" s="666"/>
      <c r="J395" s="666"/>
      <c r="K395" s="666"/>
      <c r="L395" s="666"/>
    </row>
    <row r="396" spans="4:12" x14ac:dyDescent="0.35">
      <c r="D396" s="666"/>
      <c r="E396" s="666"/>
      <c r="F396" s="666"/>
      <c r="G396" s="666"/>
      <c r="H396" s="666"/>
      <c r="I396" s="666"/>
      <c r="J396" s="666"/>
      <c r="K396" s="666"/>
      <c r="L396" s="666"/>
    </row>
    <row r="397" spans="4:12" x14ac:dyDescent="0.35">
      <c r="D397" s="666"/>
      <c r="E397" s="666"/>
      <c r="F397" s="666"/>
      <c r="G397" s="666"/>
      <c r="H397" s="666"/>
      <c r="I397" s="666"/>
      <c r="J397" s="666"/>
      <c r="K397" s="666"/>
      <c r="L397" s="666"/>
    </row>
    <row r="398" spans="4:12" x14ac:dyDescent="0.35">
      <c r="D398" s="666"/>
      <c r="E398" s="666"/>
      <c r="F398" s="666"/>
      <c r="G398" s="666"/>
      <c r="H398" s="666"/>
      <c r="I398" s="666"/>
      <c r="J398" s="666"/>
      <c r="K398" s="666"/>
      <c r="L398" s="666"/>
    </row>
    <row r="399" spans="4:12" x14ac:dyDescent="0.35">
      <c r="D399" s="666"/>
      <c r="E399" s="666"/>
      <c r="F399" s="666"/>
      <c r="G399" s="666"/>
      <c r="H399" s="666"/>
      <c r="I399" s="666"/>
      <c r="J399" s="666"/>
      <c r="K399" s="666"/>
      <c r="L399" s="666"/>
    </row>
    <row r="400" spans="4:12" x14ac:dyDescent="0.35">
      <c r="D400" s="666"/>
      <c r="E400" s="666"/>
      <c r="F400" s="666"/>
      <c r="G400" s="666"/>
      <c r="H400" s="666"/>
      <c r="I400" s="666"/>
      <c r="J400" s="666"/>
      <c r="K400" s="666"/>
      <c r="L400" s="666"/>
    </row>
    <row r="401" spans="4:12" x14ac:dyDescent="0.35">
      <c r="D401" s="666"/>
      <c r="E401" s="666"/>
      <c r="F401" s="666"/>
      <c r="G401" s="666"/>
      <c r="H401" s="666"/>
      <c r="I401" s="666"/>
      <c r="J401" s="666"/>
      <c r="K401" s="666"/>
      <c r="L401" s="666"/>
    </row>
    <row r="402" spans="4:12" x14ac:dyDescent="0.35">
      <c r="D402" s="666"/>
      <c r="E402" s="666"/>
      <c r="F402" s="666"/>
      <c r="G402" s="666"/>
      <c r="H402" s="666"/>
      <c r="I402" s="666"/>
      <c r="J402" s="666"/>
      <c r="K402" s="666"/>
      <c r="L402" s="666"/>
    </row>
    <row r="403" spans="4:12" x14ac:dyDescent="0.35">
      <c r="D403" s="666"/>
      <c r="E403" s="666"/>
      <c r="F403" s="666"/>
      <c r="G403" s="666"/>
      <c r="H403" s="666"/>
      <c r="I403" s="666"/>
      <c r="J403" s="666"/>
      <c r="K403" s="666"/>
      <c r="L403" s="666"/>
    </row>
    <row r="404" spans="4:12" x14ac:dyDescent="0.35">
      <c r="D404" s="666"/>
      <c r="E404" s="666"/>
      <c r="F404" s="666"/>
      <c r="G404" s="666"/>
      <c r="H404" s="666"/>
      <c r="I404" s="666"/>
      <c r="J404" s="666"/>
      <c r="K404" s="666"/>
      <c r="L404" s="666"/>
    </row>
    <row r="405" spans="4:12" x14ac:dyDescent="0.35">
      <c r="D405" s="666"/>
      <c r="E405" s="666"/>
      <c r="F405" s="666"/>
      <c r="G405" s="666"/>
      <c r="H405" s="666"/>
      <c r="I405" s="666"/>
      <c r="J405" s="666"/>
      <c r="K405" s="666"/>
      <c r="L405" s="666"/>
    </row>
    <row r="406" spans="4:12" x14ac:dyDescent="0.35">
      <c r="D406" s="666"/>
      <c r="E406" s="666"/>
      <c r="F406" s="666"/>
      <c r="G406" s="666"/>
      <c r="H406" s="666"/>
      <c r="I406" s="666"/>
      <c r="J406" s="666"/>
      <c r="K406" s="666"/>
      <c r="L406" s="666"/>
    </row>
    <row r="407" spans="4:12" x14ac:dyDescent="0.35">
      <c r="D407" s="666"/>
      <c r="E407" s="666"/>
      <c r="F407" s="666"/>
      <c r="G407" s="666"/>
      <c r="H407" s="666"/>
      <c r="I407" s="666"/>
      <c r="J407" s="666"/>
      <c r="K407" s="666"/>
      <c r="L407" s="666"/>
    </row>
    <row r="408" spans="4:12" x14ac:dyDescent="0.35">
      <c r="D408" s="666"/>
      <c r="E408" s="666"/>
      <c r="F408" s="666"/>
      <c r="G408" s="666"/>
      <c r="H408" s="666"/>
      <c r="I408" s="666"/>
      <c r="J408" s="666"/>
      <c r="K408" s="666"/>
      <c r="L408" s="666"/>
    </row>
    <row r="409" spans="4:12" x14ac:dyDescent="0.35">
      <c r="D409" s="666"/>
      <c r="E409" s="666"/>
      <c r="F409" s="666"/>
      <c r="G409" s="666"/>
      <c r="H409" s="666"/>
      <c r="I409" s="666"/>
      <c r="J409" s="666"/>
      <c r="K409" s="666"/>
      <c r="L409" s="666"/>
    </row>
    <row r="410" spans="4:12" x14ac:dyDescent="0.35">
      <c r="D410" s="666"/>
      <c r="E410" s="666"/>
      <c r="F410" s="666"/>
      <c r="G410" s="666"/>
      <c r="H410" s="666"/>
      <c r="I410" s="666"/>
      <c r="J410" s="666"/>
      <c r="K410" s="666"/>
      <c r="L410" s="666"/>
    </row>
    <row r="411" spans="4:12" x14ac:dyDescent="0.35">
      <c r="D411" s="666"/>
      <c r="E411" s="666"/>
      <c r="F411" s="666"/>
      <c r="G411" s="666"/>
      <c r="H411" s="666"/>
      <c r="I411" s="666"/>
      <c r="J411" s="666"/>
      <c r="K411" s="666"/>
      <c r="L411" s="666"/>
    </row>
    <row r="412" spans="4:12" x14ac:dyDescent="0.35">
      <c r="D412" s="666"/>
      <c r="E412" s="666"/>
      <c r="F412" s="666"/>
      <c r="G412" s="666"/>
      <c r="H412" s="666"/>
      <c r="I412" s="666"/>
      <c r="J412" s="666"/>
      <c r="K412" s="666"/>
      <c r="L412" s="666"/>
    </row>
    <row r="413" spans="4:12" x14ac:dyDescent="0.35">
      <c r="D413" s="666"/>
      <c r="E413" s="666"/>
      <c r="F413" s="666"/>
      <c r="G413" s="666"/>
      <c r="H413" s="666"/>
      <c r="I413" s="666"/>
      <c r="J413" s="666"/>
      <c r="K413" s="666"/>
      <c r="L413" s="666"/>
    </row>
    <row r="414" spans="4:12" x14ac:dyDescent="0.35">
      <c r="D414" s="666"/>
      <c r="E414" s="666"/>
      <c r="F414" s="666"/>
      <c r="G414" s="666"/>
      <c r="H414" s="666"/>
      <c r="I414" s="666"/>
      <c r="J414" s="666"/>
      <c r="K414" s="666"/>
      <c r="L414" s="666"/>
    </row>
    <row r="415" spans="4:12" x14ac:dyDescent="0.35">
      <c r="D415" s="666"/>
      <c r="E415" s="666"/>
      <c r="F415" s="666"/>
      <c r="G415" s="666"/>
      <c r="H415" s="666"/>
      <c r="I415" s="666"/>
      <c r="J415" s="666"/>
      <c r="K415" s="666"/>
      <c r="L415" s="666"/>
    </row>
    <row r="416" spans="4:12" x14ac:dyDescent="0.35">
      <c r="D416" s="666"/>
      <c r="E416" s="666"/>
      <c r="F416" s="666"/>
      <c r="G416" s="666"/>
      <c r="H416" s="666"/>
      <c r="I416" s="666"/>
      <c r="J416" s="666"/>
      <c r="K416" s="666"/>
      <c r="L416" s="666"/>
    </row>
    <row r="417" spans="4:12" x14ac:dyDescent="0.35">
      <c r="D417" s="666"/>
      <c r="E417" s="666"/>
      <c r="F417" s="666"/>
      <c r="G417" s="666"/>
      <c r="H417" s="666"/>
      <c r="I417" s="666"/>
      <c r="J417" s="666"/>
      <c r="K417" s="666"/>
      <c r="L417" s="666"/>
    </row>
    <row r="418" spans="4:12" x14ac:dyDescent="0.35">
      <c r="D418" s="666"/>
      <c r="E418" s="666"/>
      <c r="F418" s="666"/>
      <c r="G418" s="666"/>
      <c r="H418" s="666"/>
      <c r="I418" s="666"/>
      <c r="J418" s="666"/>
      <c r="K418" s="666"/>
      <c r="L418" s="666"/>
    </row>
    <row r="419" spans="4:12" x14ac:dyDescent="0.35">
      <c r="D419" s="666"/>
      <c r="E419" s="666"/>
      <c r="F419" s="666"/>
      <c r="G419" s="666"/>
      <c r="H419" s="666"/>
      <c r="I419" s="666"/>
      <c r="J419" s="666"/>
      <c r="K419" s="666"/>
      <c r="L419" s="666"/>
    </row>
    <row r="420" spans="4:12" x14ac:dyDescent="0.35">
      <c r="D420" s="666"/>
      <c r="E420" s="666"/>
      <c r="F420" s="666"/>
      <c r="G420" s="666"/>
      <c r="H420" s="666"/>
      <c r="I420" s="666"/>
      <c r="J420" s="666"/>
      <c r="K420" s="666"/>
      <c r="L420" s="666"/>
    </row>
    <row r="421" spans="4:12" x14ac:dyDescent="0.35">
      <c r="D421" s="666"/>
      <c r="E421" s="666"/>
      <c r="F421" s="666"/>
      <c r="G421" s="666"/>
      <c r="H421" s="666"/>
      <c r="I421" s="666"/>
      <c r="J421" s="666"/>
      <c r="K421" s="666"/>
      <c r="L421" s="666"/>
    </row>
    <row r="422" spans="4:12" x14ac:dyDescent="0.35">
      <c r="D422" s="666"/>
      <c r="E422" s="666"/>
      <c r="F422" s="666"/>
      <c r="G422" s="666"/>
      <c r="H422" s="666"/>
      <c r="I422" s="666"/>
      <c r="J422" s="666"/>
      <c r="K422" s="666"/>
      <c r="L422" s="666"/>
    </row>
    <row r="423" spans="4:12" x14ac:dyDescent="0.35">
      <c r="D423" s="666"/>
      <c r="E423" s="666"/>
      <c r="F423" s="666"/>
      <c r="G423" s="666"/>
      <c r="H423" s="666"/>
      <c r="I423" s="666"/>
      <c r="J423" s="666"/>
      <c r="K423" s="666"/>
      <c r="L423" s="666"/>
    </row>
    <row r="424" spans="4:12" x14ac:dyDescent="0.35">
      <c r="D424" s="666"/>
      <c r="E424" s="666"/>
      <c r="F424" s="666"/>
      <c r="G424" s="666"/>
      <c r="H424" s="666"/>
      <c r="I424" s="666"/>
      <c r="J424" s="666"/>
      <c r="K424" s="666"/>
      <c r="L424" s="666"/>
    </row>
    <row r="425" spans="4:12" x14ac:dyDescent="0.35">
      <c r="D425" s="666"/>
      <c r="E425" s="666"/>
      <c r="F425" s="666"/>
      <c r="G425" s="666"/>
      <c r="H425" s="666"/>
      <c r="I425" s="666"/>
      <c r="J425" s="666"/>
      <c r="K425" s="666"/>
      <c r="L425" s="666"/>
    </row>
    <row r="426" spans="4:12" x14ac:dyDescent="0.35">
      <c r="D426" s="666"/>
      <c r="E426" s="666"/>
      <c r="F426" s="666"/>
      <c r="G426" s="666"/>
      <c r="H426" s="666"/>
      <c r="I426" s="666"/>
      <c r="J426" s="666"/>
      <c r="K426" s="666"/>
      <c r="L426" s="666"/>
    </row>
    <row r="427" spans="4:12" x14ac:dyDescent="0.35">
      <c r="D427" s="666"/>
      <c r="E427" s="666"/>
      <c r="F427" s="666"/>
      <c r="G427" s="666"/>
      <c r="H427" s="666"/>
      <c r="I427" s="666"/>
      <c r="J427" s="666"/>
      <c r="K427" s="666"/>
      <c r="L427" s="666"/>
    </row>
    <row r="428" spans="4:12" x14ac:dyDescent="0.35">
      <c r="D428" s="666"/>
      <c r="E428" s="666"/>
      <c r="F428" s="666"/>
      <c r="G428" s="666"/>
      <c r="H428" s="666"/>
      <c r="I428" s="666"/>
      <c r="J428" s="666"/>
      <c r="K428" s="666"/>
      <c r="L428" s="666"/>
    </row>
    <row r="429" spans="4:12" x14ac:dyDescent="0.35">
      <c r="D429" s="666"/>
      <c r="E429" s="666"/>
      <c r="F429" s="666"/>
      <c r="G429" s="666"/>
      <c r="H429" s="666"/>
      <c r="I429" s="666"/>
      <c r="J429" s="666"/>
      <c r="K429" s="666"/>
      <c r="L429" s="666"/>
    </row>
    <row r="430" spans="4:12" x14ac:dyDescent="0.35">
      <c r="D430" s="666"/>
      <c r="E430" s="666"/>
      <c r="F430" s="666"/>
      <c r="G430" s="666"/>
      <c r="H430" s="666"/>
      <c r="I430" s="666"/>
      <c r="J430" s="666"/>
      <c r="K430" s="666"/>
      <c r="L430" s="666"/>
    </row>
    <row r="431" spans="4:12" x14ac:dyDescent="0.35">
      <c r="D431" s="666"/>
      <c r="E431" s="666"/>
      <c r="F431" s="666"/>
      <c r="G431" s="666"/>
      <c r="H431" s="666"/>
      <c r="I431" s="666"/>
      <c r="J431" s="666"/>
      <c r="K431" s="666"/>
      <c r="L431" s="666"/>
    </row>
    <row r="432" spans="4:12" x14ac:dyDescent="0.35">
      <c r="D432" s="666"/>
      <c r="E432" s="666"/>
      <c r="F432" s="666"/>
      <c r="G432" s="666"/>
      <c r="H432" s="666"/>
      <c r="I432" s="666"/>
      <c r="J432" s="666"/>
      <c r="K432" s="666"/>
      <c r="L432" s="666"/>
    </row>
    <row r="433" spans="4:12" x14ac:dyDescent="0.35">
      <c r="D433" s="666"/>
      <c r="E433" s="666"/>
      <c r="F433" s="666"/>
      <c r="G433" s="666"/>
      <c r="H433" s="666"/>
      <c r="I433" s="666"/>
      <c r="J433" s="666"/>
      <c r="K433" s="666"/>
      <c r="L433" s="666"/>
    </row>
    <row r="434" spans="4:12" x14ac:dyDescent="0.35">
      <c r="D434" s="666"/>
      <c r="E434" s="666"/>
      <c r="F434" s="666"/>
      <c r="G434" s="666"/>
      <c r="H434" s="666"/>
      <c r="I434" s="666"/>
      <c r="J434" s="666"/>
      <c r="K434" s="666"/>
      <c r="L434" s="666"/>
    </row>
    <row r="435" spans="4:12" x14ac:dyDescent="0.35">
      <c r="D435" s="666"/>
      <c r="E435" s="666"/>
      <c r="F435" s="666"/>
      <c r="G435" s="666"/>
      <c r="H435" s="666"/>
      <c r="I435" s="666"/>
      <c r="J435" s="666"/>
      <c r="K435" s="666"/>
      <c r="L435" s="666"/>
    </row>
    <row r="436" spans="4:12" x14ac:dyDescent="0.35">
      <c r="D436" s="666"/>
      <c r="E436" s="666"/>
      <c r="F436" s="666"/>
      <c r="G436" s="666"/>
      <c r="H436" s="666"/>
      <c r="I436" s="666"/>
      <c r="J436" s="666"/>
      <c r="K436" s="666"/>
      <c r="L436" s="666"/>
    </row>
    <row r="437" spans="4:12" x14ac:dyDescent="0.35">
      <c r="D437" s="666"/>
      <c r="E437" s="666"/>
      <c r="F437" s="666"/>
      <c r="G437" s="666"/>
      <c r="H437" s="666"/>
      <c r="I437" s="666"/>
      <c r="J437" s="666"/>
      <c r="K437" s="666"/>
      <c r="L437" s="666"/>
    </row>
    <row r="438" spans="4:12" x14ac:dyDescent="0.35">
      <c r="D438" s="666"/>
      <c r="E438" s="666"/>
      <c r="F438" s="666"/>
      <c r="G438" s="666"/>
      <c r="H438" s="666"/>
      <c r="I438" s="666"/>
      <c r="J438" s="666"/>
      <c r="K438" s="666"/>
      <c r="L438" s="666"/>
    </row>
    <row r="439" spans="4:12" x14ac:dyDescent="0.35">
      <c r="D439" s="666"/>
      <c r="E439" s="666"/>
      <c r="F439" s="666"/>
      <c r="G439" s="666"/>
      <c r="H439" s="666"/>
      <c r="I439" s="666"/>
      <c r="J439" s="666"/>
      <c r="K439" s="666"/>
      <c r="L439" s="666"/>
    </row>
    <row r="440" spans="4:12" x14ac:dyDescent="0.35">
      <c r="D440" s="666"/>
      <c r="E440" s="666"/>
      <c r="F440" s="666"/>
      <c r="G440" s="666"/>
      <c r="H440" s="666"/>
      <c r="I440" s="666"/>
      <c r="J440" s="666"/>
      <c r="K440" s="666"/>
      <c r="L440" s="666"/>
    </row>
    <row r="441" spans="4:12" x14ac:dyDescent="0.35">
      <c r="D441" s="666"/>
      <c r="E441" s="666"/>
      <c r="F441" s="666"/>
      <c r="G441" s="666"/>
      <c r="H441" s="666"/>
      <c r="I441" s="666"/>
      <c r="J441" s="666"/>
      <c r="K441" s="666"/>
      <c r="L441" s="666"/>
    </row>
    <row r="442" spans="4:12" x14ac:dyDescent="0.35">
      <c r="D442" s="666"/>
      <c r="E442" s="666"/>
      <c r="F442" s="666"/>
      <c r="G442" s="666"/>
      <c r="H442" s="666"/>
      <c r="I442" s="666"/>
      <c r="J442" s="666"/>
      <c r="K442" s="666"/>
      <c r="L442" s="666"/>
    </row>
    <row r="443" spans="4:12" x14ac:dyDescent="0.35">
      <c r="D443" s="666"/>
      <c r="E443" s="666"/>
      <c r="F443" s="666"/>
      <c r="G443" s="666"/>
      <c r="H443" s="666"/>
      <c r="I443" s="666"/>
      <c r="J443" s="666"/>
      <c r="K443" s="666"/>
      <c r="L443" s="666"/>
    </row>
    <row r="444" spans="4:12" x14ac:dyDescent="0.35">
      <c r="D444" s="666"/>
      <c r="E444" s="666"/>
      <c r="F444" s="666"/>
      <c r="G444" s="666"/>
      <c r="H444" s="666"/>
      <c r="I444" s="666"/>
      <c r="J444" s="666"/>
      <c r="K444" s="666"/>
      <c r="L444" s="666"/>
    </row>
    <row r="445" spans="4:12" x14ac:dyDescent="0.35">
      <c r="D445" s="666"/>
      <c r="E445" s="666"/>
      <c r="F445" s="666"/>
      <c r="G445" s="666"/>
      <c r="H445" s="666"/>
      <c r="I445" s="666"/>
      <c r="J445" s="666"/>
      <c r="K445" s="666"/>
      <c r="L445" s="666"/>
    </row>
    <row r="446" spans="4:12" x14ac:dyDescent="0.35">
      <c r="D446" s="666"/>
      <c r="E446" s="666"/>
      <c r="F446" s="666"/>
      <c r="G446" s="666"/>
      <c r="H446" s="666"/>
      <c r="I446" s="666"/>
      <c r="J446" s="666"/>
      <c r="K446" s="666"/>
      <c r="L446" s="666"/>
    </row>
    <row r="447" spans="4:12" x14ac:dyDescent="0.35">
      <c r="D447" s="666"/>
      <c r="E447" s="666"/>
      <c r="F447" s="666"/>
      <c r="G447" s="666"/>
      <c r="H447" s="666"/>
      <c r="I447" s="666"/>
      <c r="J447" s="666"/>
      <c r="K447" s="666"/>
      <c r="L447" s="666"/>
    </row>
    <row r="448" spans="4:12" x14ac:dyDescent="0.35">
      <c r="D448" s="666"/>
      <c r="E448" s="666"/>
      <c r="F448" s="666"/>
      <c r="G448" s="666"/>
      <c r="H448" s="666"/>
      <c r="I448" s="666"/>
      <c r="J448" s="666"/>
      <c r="K448" s="666"/>
      <c r="L448" s="666"/>
    </row>
    <row r="449" spans="4:12" x14ac:dyDescent="0.35">
      <c r="D449" s="666"/>
      <c r="E449" s="666"/>
      <c r="F449" s="666"/>
      <c r="G449" s="666"/>
      <c r="H449" s="666"/>
      <c r="I449" s="666"/>
      <c r="J449" s="666"/>
      <c r="K449" s="666"/>
      <c r="L449" s="666"/>
    </row>
    <row r="450" spans="4:12" x14ac:dyDescent="0.35">
      <c r="D450" s="666"/>
      <c r="E450" s="666"/>
      <c r="F450" s="666"/>
      <c r="G450" s="666"/>
      <c r="H450" s="666"/>
      <c r="I450" s="666"/>
      <c r="J450" s="666"/>
      <c r="K450" s="666"/>
      <c r="L450" s="666"/>
    </row>
    <row r="451" spans="4:12" x14ac:dyDescent="0.35">
      <c r="D451" s="666"/>
      <c r="E451" s="666"/>
      <c r="F451" s="666"/>
      <c r="G451" s="666"/>
      <c r="H451" s="666"/>
      <c r="I451" s="666"/>
      <c r="J451" s="666"/>
      <c r="K451" s="666"/>
      <c r="L451" s="666"/>
    </row>
    <row r="452" spans="4:12" x14ac:dyDescent="0.35">
      <c r="D452" s="666"/>
      <c r="E452" s="666"/>
      <c r="F452" s="666"/>
      <c r="G452" s="666"/>
      <c r="H452" s="666"/>
      <c r="I452" s="666"/>
      <c r="J452" s="666"/>
      <c r="K452" s="666"/>
      <c r="L452" s="666"/>
    </row>
    <row r="453" spans="4:12" x14ac:dyDescent="0.35">
      <c r="D453" s="666"/>
      <c r="E453" s="666"/>
      <c r="F453" s="666"/>
      <c r="G453" s="666"/>
      <c r="H453" s="666"/>
      <c r="I453" s="666"/>
      <c r="J453" s="666"/>
      <c r="K453" s="666"/>
      <c r="L453" s="666"/>
    </row>
    <row r="454" spans="4:12" x14ac:dyDescent="0.35">
      <c r="D454" s="666"/>
      <c r="E454" s="666"/>
      <c r="F454" s="666"/>
      <c r="G454" s="666"/>
      <c r="H454" s="666"/>
      <c r="I454" s="666"/>
      <c r="J454" s="666"/>
      <c r="K454" s="666"/>
      <c r="L454" s="666"/>
    </row>
    <row r="455" spans="4:12" x14ac:dyDescent="0.35">
      <c r="D455" s="666"/>
      <c r="E455" s="666"/>
      <c r="F455" s="666"/>
      <c r="G455" s="666"/>
      <c r="H455" s="666"/>
      <c r="I455" s="666"/>
      <c r="J455" s="666"/>
      <c r="K455" s="666"/>
      <c r="L455" s="666"/>
    </row>
    <row r="456" spans="4:12" x14ac:dyDescent="0.35">
      <c r="D456" s="666"/>
      <c r="E456" s="666"/>
      <c r="F456" s="666"/>
      <c r="G456" s="666"/>
      <c r="H456" s="666"/>
      <c r="I456" s="666"/>
      <c r="J456" s="666"/>
      <c r="K456" s="666"/>
      <c r="L456" s="666"/>
    </row>
    <row r="457" spans="4:12" x14ac:dyDescent="0.35">
      <c r="D457" s="666"/>
      <c r="E457" s="666"/>
      <c r="F457" s="666"/>
      <c r="G457" s="666"/>
      <c r="H457" s="666"/>
      <c r="I457" s="666"/>
      <c r="J457" s="666"/>
      <c r="K457" s="666"/>
      <c r="L457" s="666"/>
    </row>
    <row r="458" spans="4:12" x14ac:dyDescent="0.35">
      <c r="D458" s="666"/>
      <c r="E458" s="666"/>
      <c r="F458" s="666"/>
      <c r="G458" s="666"/>
      <c r="H458" s="666"/>
      <c r="I458" s="666"/>
      <c r="J458" s="666"/>
      <c r="K458" s="666"/>
      <c r="L458" s="666"/>
    </row>
    <row r="459" spans="4:12" x14ac:dyDescent="0.35">
      <c r="D459" s="666"/>
      <c r="E459" s="666"/>
      <c r="F459" s="666"/>
      <c r="G459" s="666"/>
      <c r="H459" s="666"/>
      <c r="I459" s="666"/>
      <c r="J459" s="666"/>
      <c r="K459" s="666"/>
      <c r="L459" s="666"/>
    </row>
    <row r="460" spans="4:12" x14ac:dyDescent="0.35">
      <c r="D460" s="666"/>
      <c r="E460" s="666"/>
      <c r="F460" s="666"/>
      <c r="G460" s="666"/>
      <c r="H460" s="666"/>
      <c r="I460" s="666"/>
      <c r="J460" s="666"/>
      <c r="K460" s="666"/>
      <c r="L460" s="666"/>
    </row>
    <row r="461" spans="4:12" x14ac:dyDescent="0.35">
      <c r="D461" s="666"/>
      <c r="E461" s="666"/>
      <c r="F461" s="666"/>
      <c r="G461" s="666"/>
      <c r="H461" s="666"/>
      <c r="I461" s="666"/>
      <c r="J461" s="666"/>
      <c r="K461" s="666"/>
      <c r="L461" s="666"/>
    </row>
    <row r="462" spans="4:12" x14ac:dyDescent="0.35">
      <c r="D462" s="666"/>
      <c r="E462" s="666"/>
      <c r="F462" s="666"/>
      <c r="G462" s="666"/>
      <c r="H462" s="666"/>
      <c r="I462" s="666"/>
      <c r="J462" s="666"/>
      <c r="K462" s="666"/>
      <c r="L462" s="666"/>
    </row>
    <row r="463" spans="4:12" x14ac:dyDescent="0.35">
      <c r="D463" s="666"/>
      <c r="E463" s="666"/>
      <c r="F463" s="666"/>
      <c r="G463" s="666"/>
      <c r="H463" s="666"/>
      <c r="I463" s="666"/>
      <c r="J463" s="666"/>
      <c r="K463" s="666"/>
      <c r="L463" s="666"/>
    </row>
    <row r="464" spans="4:12" x14ac:dyDescent="0.35">
      <c r="D464" s="666"/>
      <c r="E464" s="666"/>
      <c r="F464" s="666"/>
      <c r="G464" s="666"/>
      <c r="H464" s="666"/>
      <c r="I464" s="666"/>
      <c r="J464" s="666"/>
      <c r="K464" s="666"/>
      <c r="L464" s="666"/>
    </row>
    <row r="465" spans="4:12" x14ac:dyDescent="0.35">
      <c r="D465" s="666"/>
      <c r="E465" s="666"/>
      <c r="F465" s="666"/>
      <c r="G465" s="666"/>
      <c r="H465" s="666"/>
      <c r="I465" s="666"/>
      <c r="J465" s="666"/>
      <c r="K465" s="666"/>
      <c r="L465" s="666"/>
    </row>
    <row r="466" spans="4:12" x14ac:dyDescent="0.35">
      <c r="D466" s="666"/>
      <c r="E466" s="666"/>
      <c r="F466" s="666"/>
      <c r="G466" s="666"/>
      <c r="H466" s="666"/>
      <c r="I466" s="666"/>
      <c r="J466" s="666"/>
      <c r="K466" s="666"/>
      <c r="L466" s="666"/>
    </row>
    <row r="467" spans="4:12" x14ac:dyDescent="0.35">
      <c r="D467" s="666"/>
      <c r="E467" s="666"/>
      <c r="F467" s="666"/>
      <c r="G467" s="666"/>
      <c r="H467" s="666"/>
      <c r="I467" s="666"/>
      <c r="J467" s="666"/>
      <c r="K467" s="666"/>
      <c r="L467" s="666"/>
    </row>
    <row r="468" spans="4:12" x14ac:dyDescent="0.35">
      <c r="D468" s="666"/>
      <c r="E468" s="666"/>
      <c r="F468" s="666"/>
      <c r="G468" s="666"/>
      <c r="H468" s="666"/>
      <c r="I468" s="666"/>
      <c r="J468" s="666"/>
      <c r="K468" s="666"/>
      <c r="L468" s="666"/>
    </row>
    <row r="469" spans="4:12" x14ac:dyDescent="0.35">
      <c r="D469" s="666"/>
      <c r="E469" s="666"/>
      <c r="F469" s="666"/>
      <c r="G469" s="666"/>
      <c r="H469" s="666"/>
      <c r="I469" s="666"/>
      <c r="J469" s="666"/>
      <c r="K469" s="666"/>
      <c r="L469" s="666"/>
    </row>
    <row r="470" spans="4:12" x14ac:dyDescent="0.35">
      <c r="D470" s="666"/>
      <c r="E470" s="666"/>
      <c r="F470" s="666"/>
      <c r="G470" s="666"/>
      <c r="H470" s="666"/>
      <c r="I470" s="666"/>
      <c r="J470" s="666"/>
      <c r="K470" s="666"/>
      <c r="L470" s="666"/>
    </row>
    <row r="471" spans="4:12" x14ac:dyDescent="0.35">
      <c r="D471" s="666"/>
      <c r="E471" s="666"/>
      <c r="F471" s="666"/>
      <c r="G471" s="666"/>
      <c r="H471" s="666"/>
      <c r="I471" s="666"/>
      <c r="J471" s="666"/>
      <c r="K471" s="666"/>
      <c r="L471" s="666"/>
    </row>
    <row r="472" spans="4:12" x14ac:dyDescent="0.35">
      <c r="D472" s="666"/>
      <c r="E472" s="666"/>
      <c r="F472" s="666"/>
      <c r="G472" s="666"/>
      <c r="H472" s="666"/>
      <c r="I472" s="666"/>
      <c r="J472" s="666"/>
      <c r="K472" s="666"/>
      <c r="L472" s="666"/>
    </row>
    <row r="473" spans="4:12" x14ac:dyDescent="0.35">
      <c r="D473" s="666"/>
      <c r="E473" s="666"/>
      <c r="F473" s="666"/>
      <c r="G473" s="666"/>
      <c r="H473" s="666"/>
      <c r="I473" s="666"/>
      <c r="J473" s="666"/>
      <c r="K473" s="666"/>
      <c r="L473" s="666"/>
    </row>
    <row r="474" spans="4:12" x14ac:dyDescent="0.35">
      <c r="D474" s="666"/>
      <c r="E474" s="666"/>
      <c r="F474" s="666"/>
      <c r="G474" s="666"/>
      <c r="H474" s="666"/>
      <c r="I474" s="666"/>
      <c r="J474" s="666"/>
      <c r="K474" s="666"/>
      <c r="L474" s="666"/>
    </row>
    <row r="475" spans="4:12" x14ac:dyDescent="0.35">
      <c r="D475" s="666"/>
      <c r="E475" s="666"/>
      <c r="F475" s="666"/>
      <c r="G475" s="666"/>
      <c r="H475" s="666"/>
      <c r="I475" s="666"/>
      <c r="J475" s="666"/>
      <c r="K475" s="666"/>
      <c r="L475" s="666"/>
    </row>
    <row r="476" spans="4:12" x14ac:dyDescent="0.35">
      <c r="D476" s="666"/>
      <c r="E476" s="666"/>
      <c r="F476" s="666"/>
      <c r="G476" s="666"/>
      <c r="H476" s="666"/>
      <c r="I476" s="666"/>
      <c r="J476" s="666"/>
      <c r="K476" s="666"/>
      <c r="L476" s="666"/>
    </row>
    <row r="477" spans="4:12" x14ac:dyDescent="0.35">
      <c r="D477" s="666"/>
      <c r="E477" s="666"/>
      <c r="F477" s="666"/>
      <c r="G477" s="666"/>
      <c r="H477" s="666"/>
      <c r="I477" s="666"/>
      <c r="J477" s="666"/>
      <c r="K477" s="666"/>
      <c r="L477" s="666"/>
    </row>
    <row r="478" spans="4:12" x14ac:dyDescent="0.35">
      <c r="D478" s="666"/>
      <c r="E478" s="666"/>
      <c r="F478" s="666"/>
      <c r="G478" s="666"/>
      <c r="H478" s="666"/>
      <c r="I478" s="666"/>
      <c r="J478" s="666"/>
      <c r="K478" s="666"/>
      <c r="L478" s="666"/>
    </row>
    <row r="479" spans="4:12" x14ac:dyDescent="0.35">
      <c r="D479" s="666"/>
      <c r="E479" s="666"/>
      <c r="F479" s="666"/>
      <c r="G479" s="666"/>
      <c r="H479" s="666"/>
      <c r="I479" s="666"/>
      <c r="J479" s="666"/>
      <c r="K479" s="666"/>
      <c r="L479" s="666"/>
    </row>
    <row r="480" spans="4:12" x14ac:dyDescent="0.35">
      <c r="D480" s="666"/>
      <c r="E480" s="666"/>
      <c r="F480" s="666"/>
      <c r="G480" s="666"/>
      <c r="H480" s="666"/>
      <c r="I480" s="666"/>
      <c r="J480" s="666"/>
      <c r="K480" s="666"/>
      <c r="L480" s="666"/>
    </row>
    <row r="481" spans="4:12" x14ac:dyDescent="0.35">
      <c r="D481" s="666"/>
      <c r="E481" s="666"/>
      <c r="F481" s="666"/>
      <c r="G481" s="666"/>
      <c r="H481" s="666"/>
      <c r="I481" s="666"/>
      <c r="J481" s="666"/>
      <c r="K481" s="666"/>
      <c r="L481" s="666"/>
    </row>
    <row r="482" spans="4:12" x14ac:dyDescent="0.35">
      <c r="D482" s="666"/>
      <c r="E482" s="666"/>
      <c r="F482" s="666"/>
      <c r="G482" s="666"/>
      <c r="H482" s="666"/>
      <c r="I482" s="666"/>
      <c r="J482" s="666"/>
      <c r="K482" s="666"/>
      <c r="L482" s="666"/>
    </row>
    <row r="483" spans="4:12" x14ac:dyDescent="0.35">
      <c r="D483" s="666"/>
      <c r="E483" s="666"/>
      <c r="F483" s="666"/>
      <c r="G483" s="666"/>
      <c r="H483" s="666"/>
      <c r="I483" s="666"/>
      <c r="J483" s="666"/>
      <c r="K483" s="666"/>
      <c r="L483" s="666"/>
    </row>
    <row r="484" spans="4:12" x14ac:dyDescent="0.35">
      <c r="D484" s="666"/>
      <c r="E484" s="666"/>
      <c r="F484" s="666"/>
      <c r="G484" s="666"/>
      <c r="H484" s="666"/>
      <c r="I484" s="666"/>
      <c r="J484" s="666"/>
      <c r="K484" s="666"/>
      <c r="L484" s="666"/>
    </row>
    <row r="485" spans="4:12" x14ac:dyDescent="0.35">
      <c r="D485" s="666"/>
      <c r="E485" s="666"/>
      <c r="F485" s="666"/>
      <c r="G485" s="666"/>
      <c r="H485" s="666"/>
      <c r="I485" s="666"/>
      <c r="J485" s="666"/>
      <c r="K485" s="666"/>
      <c r="L485" s="666"/>
    </row>
    <row r="486" spans="4:12" x14ac:dyDescent="0.35">
      <c r="D486" s="666"/>
      <c r="E486" s="666"/>
      <c r="F486" s="666"/>
      <c r="G486" s="666"/>
      <c r="H486" s="666"/>
      <c r="I486" s="666"/>
      <c r="J486" s="666"/>
      <c r="K486" s="666"/>
      <c r="L486" s="666"/>
    </row>
    <row r="487" spans="4:12" x14ac:dyDescent="0.35">
      <c r="D487" s="666"/>
      <c r="E487" s="666"/>
      <c r="F487" s="666"/>
      <c r="G487" s="666"/>
      <c r="H487" s="666"/>
      <c r="I487" s="666"/>
      <c r="J487" s="666"/>
      <c r="K487" s="666"/>
      <c r="L487" s="666"/>
    </row>
    <row r="488" spans="4:12" x14ac:dyDescent="0.35">
      <c r="D488" s="666"/>
      <c r="E488" s="666"/>
      <c r="F488" s="666"/>
      <c r="G488" s="666"/>
      <c r="H488" s="666"/>
      <c r="I488" s="666"/>
      <c r="J488" s="666"/>
      <c r="K488" s="666"/>
      <c r="L488" s="666"/>
    </row>
    <row r="489" spans="4:12" x14ac:dyDescent="0.35">
      <c r="D489" s="666"/>
      <c r="E489" s="666"/>
      <c r="F489" s="666"/>
      <c r="G489" s="666"/>
      <c r="H489" s="666"/>
      <c r="I489" s="666"/>
      <c r="J489" s="666"/>
      <c r="K489" s="666"/>
      <c r="L489" s="666"/>
    </row>
    <row r="490" spans="4:12" x14ac:dyDescent="0.35">
      <c r="D490" s="666"/>
      <c r="E490" s="666"/>
      <c r="F490" s="666"/>
      <c r="G490" s="666"/>
      <c r="H490" s="666"/>
      <c r="I490" s="666"/>
      <c r="J490" s="666"/>
      <c r="K490" s="666"/>
      <c r="L490" s="666"/>
    </row>
    <row r="491" spans="4:12" x14ac:dyDescent="0.35">
      <c r="D491" s="666"/>
      <c r="E491" s="666"/>
      <c r="F491" s="666"/>
      <c r="G491" s="666"/>
      <c r="H491" s="666"/>
      <c r="I491" s="666"/>
      <c r="J491" s="666"/>
      <c r="K491" s="666"/>
      <c r="L491" s="666"/>
    </row>
    <row r="492" spans="4:12" x14ac:dyDescent="0.35">
      <c r="D492" s="666"/>
      <c r="E492" s="666"/>
      <c r="F492" s="666"/>
      <c r="G492" s="666"/>
      <c r="H492" s="666"/>
      <c r="I492" s="666"/>
      <c r="J492" s="666"/>
      <c r="K492" s="666"/>
      <c r="L492" s="666"/>
    </row>
    <row r="493" spans="4:12" x14ac:dyDescent="0.35">
      <c r="D493" s="666"/>
      <c r="E493" s="666"/>
      <c r="F493" s="666"/>
      <c r="G493" s="666"/>
      <c r="H493" s="666"/>
      <c r="I493" s="666"/>
      <c r="J493" s="666"/>
      <c r="K493" s="666"/>
      <c r="L493" s="666"/>
    </row>
    <row r="494" spans="4:12" x14ac:dyDescent="0.35">
      <c r="D494" s="666"/>
      <c r="E494" s="666"/>
      <c r="F494" s="666"/>
      <c r="G494" s="666"/>
      <c r="H494" s="666"/>
      <c r="I494" s="666"/>
      <c r="J494" s="666"/>
      <c r="K494" s="666"/>
      <c r="L494" s="666"/>
    </row>
    <row r="495" spans="4:12" x14ac:dyDescent="0.35">
      <c r="D495" s="666"/>
      <c r="E495" s="666"/>
      <c r="F495" s="666"/>
      <c r="G495" s="666"/>
      <c r="H495" s="666"/>
      <c r="I495" s="666"/>
      <c r="J495" s="666"/>
      <c r="K495" s="666"/>
      <c r="L495" s="666"/>
    </row>
    <row r="496" spans="4:12" x14ac:dyDescent="0.35">
      <c r="D496" s="666"/>
      <c r="E496" s="666"/>
      <c r="F496" s="666"/>
      <c r="G496" s="666"/>
      <c r="H496" s="666"/>
      <c r="I496" s="666"/>
      <c r="J496" s="666"/>
      <c r="K496" s="666"/>
      <c r="L496" s="666"/>
    </row>
    <row r="497" spans="4:12" x14ac:dyDescent="0.35">
      <c r="D497" s="666"/>
      <c r="E497" s="666"/>
      <c r="F497" s="666"/>
      <c r="G497" s="666"/>
      <c r="H497" s="666"/>
      <c r="I497" s="666"/>
      <c r="J497" s="666"/>
      <c r="K497" s="666"/>
      <c r="L497" s="666"/>
    </row>
    <row r="498" spans="4:12" x14ac:dyDescent="0.35">
      <c r="D498" s="666"/>
      <c r="E498" s="666"/>
      <c r="F498" s="666"/>
      <c r="G498" s="666"/>
      <c r="H498" s="666"/>
      <c r="I498" s="666"/>
      <c r="J498" s="666"/>
      <c r="K498" s="666"/>
      <c r="L498" s="666"/>
    </row>
    <row r="499" spans="4:12" x14ac:dyDescent="0.35">
      <c r="D499" s="666"/>
      <c r="E499" s="666"/>
      <c r="F499" s="666"/>
      <c r="G499" s="666"/>
      <c r="H499" s="666"/>
      <c r="I499" s="666"/>
      <c r="J499" s="666"/>
      <c r="K499" s="666"/>
      <c r="L499" s="666"/>
    </row>
    <row r="500" spans="4:12" x14ac:dyDescent="0.35">
      <c r="D500" s="666"/>
      <c r="E500" s="666"/>
      <c r="F500" s="666"/>
      <c r="G500" s="666"/>
      <c r="H500" s="666"/>
      <c r="I500" s="666"/>
      <c r="J500" s="666"/>
      <c r="K500" s="666"/>
      <c r="L500" s="666"/>
    </row>
    <row r="501" spans="4:12" x14ac:dyDescent="0.35">
      <c r="D501" s="666"/>
      <c r="E501" s="666"/>
      <c r="F501" s="666"/>
      <c r="G501" s="666"/>
      <c r="H501" s="666"/>
      <c r="I501" s="666"/>
      <c r="J501" s="666"/>
      <c r="K501" s="666"/>
      <c r="L501" s="666"/>
    </row>
    <row r="502" spans="4:12" x14ac:dyDescent="0.35">
      <c r="D502" s="666"/>
      <c r="E502" s="666"/>
      <c r="F502" s="666"/>
      <c r="G502" s="666"/>
      <c r="H502" s="666"/>
      <c r="I502" s="666"/>
      <c r="J502" s="666"/>
      <c r="K502" s="666"/>
      <c r="L502" s="666"/>
    </row>
    <row r="503" spans="4:12" x14ac:dyDescent="0.35">
      <c r="D503" s="666"/>
      <c r="E503" s="666"/>
      <c r="F503" s="666"/>
      <c r="G503" s="666"/>
      <c r="H503" s="666"/>
      <c r="I503" s="666"/>
      <c r="J503" s="666"/>
      <c r="K503" s="666"/>
      <c r="L503" s="666"/>
    </row>
    <row r="504" spans="4:12" x14ac:dyDescent="0.35">
      <c r="D504" s="666"/>
      <c r="E504" s="666"/>
      <c r="F504" s="666"/>
      <c r="G504" s="666"/>
      <c r="H504" s="666"/>
      <c r="I504" s="666"/>
      <c r="J504" s="666"/>
      <c r="K504" s="666"/>
      <c r="L504" s="666"/>
    </row>
    <row r="505" spans="4:12" x14ac:dyDescent="0.35">
      <c r="D505" s="666"/>
      <c r="E505" s="666"/>
      <c r="F505" s="666"/>
      <c r="G505" s="666"/>
      <c r="H505" s="666"/>
      <c r="I505" s="666"/>
      <c r="J505" s="666"/>
      <c r="K505" s="666"/>
      <c r="L505" s="666"/>
    </row>
    <row r="506" spans="4:12" x14ac:dyDescent="0.35">
      <c r="D506" s="666"/>
      <c r="E506" s="666"/>
      <c r="F506" s="666"/>
      <c r="G506" s="666"/>
      <c r="H506" s="666"/>
      <c r="I506" s="666"/>
      <c r="J506" s="666"/>
      <c r="K506" s="666"/>
      <c r="L506" s="666"/>
    </row>
    <row r="507" spans="4:12" x14ac:dyDescent="0.35">
      <c r="D507" s="666"/>
      <c r="E507" s="666"/>
      <c r="F507" s="666"/>
      <c r="G507" s="666"/>
      <c r="H507" s="666"/>
      <c r="I507" s="666"/>
      <c r="J507" s="666"/>
      <c r="K507" s="666"/>
      <c r="L507" s="666"/>
    </row>
    <row r="508" spans="4:12" x14ac:dyDescent="0.35">
      <c r="D508" s="666"/>
      <c r="E508" s="666"/>
      <c r="F508" s="666"/>
      <c r="G508" s="666"/>
      <c r="H508" s="666"/>
      <c r="I508" s="666"/>
      <c r="J508" s="666"/>
      <c r="K508" s="666"/>
      <c r="L508" s="666"/>
    </row>
    <row r="509" spans="4:12" x14ac:dyDescent="0.35">
      <c r="D509" s="666"/>
      <c r="E509" s="666"/>
      <c r="F509" s="666"/>
      <c r="G509" s="666"/>
      <c r="H509" s="666"/>
      <c r="I509" s="666"/>
      <c r="J509" s="666"/>
      <c r="K509" s="666"/>
      <c r="L509" s="666"/>
    </row>
    <row r="510" spans="4:12" x14ac:dyDescent="0.35">
      <c r="D510" s="666"/>
      <c r="E510" s="666"/>
      <c r="F510" s="666"/>
      <c r="G510" s="666"/>
      <c r="H510" s="666"/>
      <c r="I510" s="666"/>
      <c r="J510" s="666"/>
      <c r="K510" s="666"/>
      <c r="L510" s="666"/>
    </row>
    <row r="511" spans="4:12" x14ac:dyDescent="0.35">
      <c r="D511" s="666"/>
      <c r="E511" s="666"/>
      <c r="F511" s="666"/>
      <c r="G511" s="666"/>
      <c r="H511" s="666"/>
      <c r="I511" s="666"/>
      <c r="J511" s="666"/>
      <c r="K511" s="666"/>
      <c r="L511" s="666"/>
    </row>
    <row r="512" spans="4:12" x14ac:dyDescent="0.35">
      <c r="D512" s="666"/>
      <c r="E512" s="666"/>
      <c r="F512" s="666"/>
      <c r="G512" s="666"/>
      <c r="H512" s="666"/>
      <c r="I512" s="666"/>
      <c r="J512" s="666"/>
      <c r="K512" s="666"/>
      <c r="L512" s="666"/>
    </row>
    <row r="513" spans="4:12" x14ac:dyDescent="0.35">
      <c r="D513" s="666"/>
      <c r="E513" s="666"/>
      <c r="F513" s="666"/>
      <c r="G513" s="666"/>
      <c r="H513" s="666"/>
      <c r="I513" s="666"/>
      <c r="J513" s="666"/>
      <c r="K513" s="666"/>
      <c r="L513" s="666"/>
    </row>
    <row r="514" spans="4:12" x14ac:dyDescent="0.35">
      <c r="D514" s="666"/>
      <c r="E514" s="666"/>
      <c r="F514" s="666"/>
      <c r="G514" s="666"/>
      <c r="H514" s="666"/>
      <c r="I514" s="666"/>
      <c r="J514" s="666"/>
      <c r="K514" s="666"/>
      <c r="L514" s="666"/>
    </row>
    <row r="515" spans="4:12" x14ac:dyDescent="0.35">
      <c r="D515" s="666"/>
      <c r="E515" s="666"/>
      <c r="F515" s="666"/>
      <c r="G515" s="666"/>
      <c r="H515" s="666"/>
      <c r="I515" s="666"/>
      <c r="J515" s="666"/>
      <c r="K515" s="666"/>
      <c r="L515" s="666"/>
    </row>
    <row r="516" spans="4:12" x14ac:dyDescent="0.35">
      <c r="D516" s="666"/>
      <c r="E516" s="666"/>
      <c r="F516" s="666"/>
      <c r="G516" s="666"/>
      <c r="H516" s="666"/>
      <c r="I516" s="666"/>
      <c r="J516" s="666"/>
      <c r="K516" s="666"/>
      <c r="L516" s="666"/>
    </row>
    <row r="517" spans="4:12" x14ac:dyDescent="0.35">
      <c r="D517" s="666"/>
      <c r="E517" s="666"/>
      <c r="F517" s="666"/>
      <c r="G517" s="666"/>
      <c r="H517" s="666"/>
      <c r="I517" s="666"/>
      <c r="J517" s="666"/>
      <c r="K517" s="666"/>
      <c r="L517" s="666"/>
    </row>
    <row r="518" spans="4:12" x14ac:dyDescent="0.35">
      <c r="D518" s="666"/>
      <c r="E518" s="666"/>
      <c r="F518" s="666"/>
      <c r="G518" s="666"/>
      <c r="H518" s="666"/>
      <c r="I518" s="666"/>
      <c r="J518" s="666"/>
      <c r="K518" s="666"/>
      <c r="L518" s="666"/>
    </row>
    <row r="519" spans="4:12" x14ac:dyDescent="0.35">
      <c r="D519" s="666"/>
      <c r="E519" s="666"/>
      <c r="F519" s="666"/>
      <c r="G519" s="666"/>
      <c r="H519" s="666"/>
      <c r="I519" s="666"/>
      <c r="J519" s="666"/>
      <c r="K519" s="666"/>
      <c r="L519" s="666"/>
    </row>
    <row r="520" spans="4:12" x14ac:dyDescent="0.35">
      <c r="D520" s="666"/>
      <c r="E520" s="666"/>
      <c r="F520" s="666"/>
      <c r="G520" s="666"/>
      <c r="H520" s="666"/>
      <c r="I520" s="666"/>
      <c r="J520" s="666"/>
      <c r="K520" s="666"/>
      <c r="L520" s="666"/>
    </row>
    <row r="521" spans="4:12" x14ac:dyDescent="0.35">
      <c r="D521" s="666"/>
      <c r="E521" s="666"/>
      <c r="F521" s="666"/>
      <c r="G521" s="666"/>
      <c r="H521" s="666"/>
      <c r="I521" s="666"/>
      <c r="J521" s="666"/>
      <c r="K521" s="666"/>
      <c r="L521" s="666"/>
    </row>
    <row r="522" spans="4:12" x14ac:dyDescent="0.35">
      <c r="D522" s="666"/>
      <c r="E522" s="666"/>
      <c r="F522" s="666"/>
      <c r="G522" s="666"/>
      <c r="H522" s="666"/>
      <c r="I522" s="666"/>
      <c r="J522" s="666"/>
      <c r="K522" s="666"/>
      <c r="L522" s="666"/>
    </row>
    <row r="523" spans="4:12" x14ac:dyDescent="0.35">
      <c r="D523" s="666"/>
      <c r="E523" s="666"/>
      <c r="F523" s="666"/>
      <c r="G523" s="666"/>
      <c r="H523" s="666"/>
      <c r="I523" s="666"/>
      <c r="J523" s="666"/>
      <c r="K523" s="666"/>
      <c r="L523" s="666"/>
    </row>
    <row r="524" spans="4:12" x14ac:dyDescent="0.35">
      <c r="D524" s="666"/>
      <c r="E524" s="666"/>
      <c r="F524" s="666"/>
      <c r="G524" s="666"/>
      <c r="H524" s="666"/>
      <c r="I524" s="666"/>
      <c r="J524" s="666"/>
      <c r="K524" s="666"/>
      <c r="L524" s="666"/>
    </row>
    <row r="525" spans="4:12" x14ac:dyDescent="0.35">
      <c r="D525" s="666"/>
      <c r="E525" s="666"/>
      <c r="F525" s="666"/>
      <c r="G525" s="666"/>
      <c r="H525" s="666"/>
      <c r="I525" s="666"/>
      <c r="J525" s="666"/>
      <c r="K525" s="666"/>
      <c r="L525" s="666"/>
    </row>
    <row r="526" spans="4:12" x14ac:dyDescent="0.35">
      <c r="D526" s="666"/>
      <c r="E526" s="666"/>
      <c r="F526" s="666"/>
      <c r="G526" s="666"/>
      <c r="H526" s="666"/>
      <c r="I526" s="666"/>
      <c r="J526" s="666"/>
      <c r="K526" s="666"/>
      <c r="L526" s="666"/>
    </row>
    <row r="527" spans="4:12" x14ac:dyDescent="0.35">
      <c r="D527" s="666"/>
      <c r="E527" s="666"/>
      <c r="F527" s="666"/>
      <c r="G527" s="666"/>
      <c r="H527" s="666"/>
      <c r="I527" s="666"/>
      <c r="J527" s="666"/>
      <c r="K527" s="666"/>
      <c r="L527" s="666"/>
    </row>
    <row r="528" spans="4:12" x14ac:dyDescent="0.35">
      <c r="D528" s="666"/>
      <c r="E528" s="666"/>
      <c r="F528" s="666"/>
      <c r="G528" s="666"/>
      <c r="H528" s="666"/>
      <c r="I528" s="666"/>
      <c r="J528" s="666"/>
      <c r="K528" s="666"/>
      <c r="L528" s="666"/>
    </row>
    <row r="529" spans="4:12" x14ac:dyDescent="0.35">
      <c r="D529" s="666"/>
      <c r="E529" s="666"/>
      <c r="F529" s="666"/>
      <c r="G529" s="666"/>
      <c r="H529" s="666"/>
      <c r="I529" s="666"/>
      <c r="J529" s="666"/>
      <c r="K529" s="666"/>
      <c r="L529" s="666"/>
    </row>
    <row r="530" spans="4:12" x14ac:dyDescent="0.35">
      <c r="D530" s="666"/>
      <c r="E530" s="666"/>
      <c r="F530" s="666"/>
      <c r="G530" s="666"/>
      <c r="H530" s="666"/>
      <c r="I530" s="666"/>
      <c r="J530" s="666"/>
      <c r="K530" s="666"/>
      <c r="L530" s="666"/>
    </row>
    <row r="531" spans="4:12" x14ac:dyDescent="0.35">
      <c r="D531" s="666"/>
      <c r="E531" s="666"/>
      <c r="F531" s="666"/>
      <c r="G531" s="666"/>
      <c r="H531" s="666"/>
      <c r="I531" s="666"/>
      <c r="J531" s="666"/>
      <c r="K531" s="666"/>
      <c r="L531" s="666"/>
    </row>
    <row r="532" spans="4:12" x14ac:dyDescent="0.35">
      <c r="D532" s="666"/>
      <c r="E532" s="666"/>
      <c r="F532" s="666"/>
      <c r="G532" s="666"/>
      <c r="H532" s="666"/>
      <c r="I532" s="666"/>
      <c r="J532" s="666"/>
      <c r="K532" s="666"/>
      <c r="L532" s="666"/>
    </row>
    <row r="533" spans="4:12" x14ac:dyDescent="0.35">
      <c r="D533" s="666"/>
      <c r="E533" s="666"/>
      <c r="F533" s="666"/>
      <c r="G533" s="666"/>
      <c r="H533" s="666"/>
      <c r="I533" s="666"/>
      <c r="J533" s="666"/>
      <c r="K533" s="666"/>
      <c r="L533" s="666"/>
    </row>
    <row r="534" spans="4:12" x14ac:dyDescent="0.35">
      <c r="D534" s="666"/>
      <c r="E534" s="666"/>
      <c r="F534" s="666"/>
      <c r="G534" s="666"/>
      <c r="H534" s="666"/>
      <c r="I534" s="666"/>
      <c r="J534" s="666"/>
      <c r="K534" s="666"/>
      <c r="L534" s="666"/>
    </row>
    <row r="535" spans="4:12" x14ac:dyDescent="0.35">
      <c r="D535" s="666"/>
      <c r="E535" s="666"/>
      <c r="F535" s="666"/>
      <c r="G535" s="666"/>
      <c r="H535" s="666"/>
      <c r="I535" s="666"/>
      <c r="J535" s="666"/>
      <c r="K535" s="666"/>
      <c r="L535" s="666"/>
    </row>
    <row r="536" spans="4:12" x14ac:dyDescent="0.35">
      <c r="D536" s="666"/>
      <c r="E536" s="666"/>
      <c r="F536" s="666"/>
      <c r="G536" s="666"/>
      <c r="H536" s="666"/>
      <c r="I536" s="666"/>
      <c r="J536" s="666"/>
      <c r="K536" s="666"/>
      <c r="L536" s="666"/>
    </row>
    <row r="537" spans="4:12" x14ac:dyDescent="0.35">
      <c r="D537" s="666"/>
      <c r="E537" s="666"/>
      <c r="F537" s="666"/>
      <c r="G537" s="666"/>
      <c r="H537" s="666"/>
      <c r="I537" s="666"/>
      <c r="J537" s="666"/>
      <c r="K537" s="666"/>
      <c r="L537" s="666"/>
    </row>
    <row r="538" spans="4:12" x14ac:dyDescent="0.35">
      <c r="D538" s="666"/>
      <c r="E538" s="666"/>
      <c r="F538" s="666"/>
      <c r="G538" s="666"/>
      <c r="H538" s="666"/>
      <c r="I538" s="666"/>
      <c r="J538" s="666"/>
      <c r="K538" s="666"/>
      <c r="L538" s="666"/>
    </row>
    <row r="539" spans="4:12" x14ac:dyDescent="0.35">
      <c r="D539" s="666"/>
      <c r="E539" s="666"/>
      <c r="F539" s="666"/>
      <c r="G539" s="666"/>
      <c r="H539" s="666"/>
      <c r="I539" s="666"/>
      <c r="J539" s="666"/>
      <c r="K539" s="666"/>
      <c r="L539" s="666"/>
    </row>
    <row r="540" spans="4:12" x14ac:dyDescent="0.35">
      <c r="D540" s="666"/>
      <c r="E540" s="666"/>
      <c r="F540" s="666"/>
      <c r="G540" s="666"/>
      <c r="H540" s="666"/>
      <c r="I540" s="666"/>
      <c r="J540" s="666"/>
      <c r="K540" s="666"/>
      <c r="L540" s="666"/>
    </row>
    <row r="541" spans="4:12" x14ac:dyDescent="0.35">
      <c r="D541" s="666"/>
      <c r="E541" s="666"/>
      <c r="F541" s="666"/>
      <c r="G541" s="666"/>
      <c r="H541" s="666"/>
      <c r="I541" s="666"/>
      <c r="J541" s="666"/>
      <c r="K541" s="666"/>
      <c r="L541" s="666"/>
    </row>
    <row r="542" spans="4:12" x14ac:dyDescent="0.35">
      <c r="D542" s="666"/>
      <c r="E542" s="666"/>
      <c r="F542" s="666"/>
      <c r="G542" s="666"/>
      <c r="H542" s="666"/>
      <c r="I542" s="666"/>
      <c r="J542" s="666"/>
      <c r="K542" s="666"/>
      <c r="L542" s="666"/>
    </row>
    <row r="543" spans="4:12" x14ac:dyDescent="0.35">
      <c r="D543" s="666"/>
      <c r="E543" s="666"/>
      <c r="F543" s="666"/>
      <c r="G543" s="666"/>
      <c r="H543" s="666"/>
      <c r="I543" s="666"/>
      <c r="J543" s="666"/>
      <c r="K543" s="666"/>
      <c r="L543" s="666"/>
    </row>
    <row r="544" spans="4:12" x14ac:dyDescent="0.35">
      <c r="D544" s="666"/>
      <c r="E544" s="666"/>
      <c r="F544" s="666"/>
      <c r="G544" s="666"/>
      <c r="H544" s="666"/>
      <c r="I544" s="666"/>
      <c r="J544" s="666"/>
      <c r="K544" s="666"/>
      <c r="L544" s="666"/>
    </row>
    <row r="545" spans="4:12" x14ac:dyDescent="0.35">
      <c r="D545" s="666"/>
      <c r="E545" s="666"/>
      <c r="F545" s="666"/>
      <c r="G545" s="666"/>
      <c r="H545" s="666"/>
      <c r="I545" s="666"/>
      <c r="J545" s="666"/>
      <c r="K545" s="666"/>
      <c r="L545" s="666"/>
    </row>
    <row r="546" spans="4:12" x14ac:dyDescent="0.35">
      <c r="D546" s="666"/>
      <c r="E546" s="666"/>
      <c r="F546" s="666"/>
      <c r="G546" s="666"/>
      <c r="H546" s="666"/>
      <c r="I546" s="666"/>
      <c r="J546" s="666"/>
      <c r="K546" s="666"/>
      <c r="L546" s="666"/>
    </row>
    <row r="547" spans="4:12" x14ac:dyDescent="0.35">
      <c r="D547" s="666"/>
      <c r="E547" s="666"/>
      <c r="F547" s="666"/>
      <c r="G547" s="666"/>
      <c r="H547" s="666"/>
      <c r="I547" s="666"/>
      <c r="J547" s="666"/>
      <c r="K547" s="666"/>
      <c r="L547" s="666"/>
    </row>
    <row r="548" spans="4:12" x14ac:dyDescent="0.35">
      <c r="D548" s="666"/>
      <c r="E548" s="666"/>
      <c r="F548" s="666"/>
      <c r="G548" s="666"/>
      <c r="H548" s="666"/>
      <c r="I548" s="666"/>
      <c r="J548" s="666"/>
      <c r="K548" s="666"/>
      <c r="L548" s="666"/>
    </row>
    <row r="549" spans="4:12" x14ac:dyDescent="0.35">
      <c r="D549" s="666"/>
      <c r="E549" s="666"/>
      <c r="F549" s="666"/>
      <c r="G549" s="666"/>
      <c r="H549" s="666"/>
      <c r="I549" s="666"/>
      <c r="J549" s="666"/>
      <c r="K549" s="666"/>
      <c r="L549" s="666"/>
    </row>
    <row r="550" spans="4:12" x14ac:dyDescent="0.35">
      <c r="D550" s="666"/>
      <c r="E550" s="666"/>
      <c r="F550" s="666"/>
      <c r="G550" s="666"/>
      <c r="H550" s="666"/>
      <c r="I550" s="666"/>
      <c r="J550" s="666"/>
      <c r="K550" s="666"/>
      <c r="L550" s="666"/>
    </row>
    <row r="551" spans="4:12" x14ac:dyDescent="0.35">
      <c r="D551" s="666"/>
      <c r="E551" s="666"/>
      <c r="F551" s="666"/>
      <c r="G551" s="666"/>
      <c r="H551" s="666"/>
      <c r="I551" s="666"/>
      <c r="J551" s="666"/>
      <c r="K551" s="666"/>
      <c r="L551" s="666"/>
    </row>
    <row r="552" spans="4:12" x14ac:dyDescent="0.35">
      <c r="D552" s="666"/>
      <c r="E552" s="666"/>
      <c r="F552" s="666"/>
      <c r="G552" s="666"/>
      <c r="H552" s="666"/>
      <c r="I552" s="666"/>
      <c r="J552" s="666"/>
      <c r="K552" s="666"/>
      <c r="L552" s="666"/>
    </row>
    <row r="553" spans="4:12" x14ac:dyDescent="0.35">
      <c r="D553" s="666"/>
      <c r="E553" s="666"/>
      <c r="F553" s="666"/>
      <c r="G553" s="666"/>
      <c r="H553" s="666"/>
      <c r="I553" s="666"/>
      <c r="J553" s="666"/>
      <c r="K553" s="666"/>
      <c r="L553" s="666"/>
    </row>
    <row r="554" spans="4:12" x14ac:dyDescent="0.35">
      <c r="D554" s="666"/>
      <c r="E554" s="666"/>
      <c r="F554" s="666"/>
      <c r="G554" s="666"/>
      <c r="H554" s="666"/>
      <c r="I554" s="666"/>
      <c r="J554" s="666"/>
      <c r="K554" s="666"/>
      <c r="L554" s="666"/>
    </row>
    <row r="555" spans="4:12" x14ac:dyDescent="0.35">
      <c r="D555" s="666"/>
      <c r="E555" s="666"/>
      <c r="F555" s="666"/>
      <c r="G555" s="666"/>
      <c r="H555" s="666"/>
      <c r="I555" s="666"/>
      <c r="J555" s="666"/>
      <c r="K555" s="666"/>
      <c r="L555" s="666"/>
    </row>
    <row r="556" spans="4:12" x14ac:dyDescent="0.35">
      <c r="D556" s="666"/>
      <c r="E556" s="666"/>
      <c r="F556" s="666"/>
      <c r="G556" s="666"/>
      <c r="H556" s="666"/>
      <c r="I556" s="666"/>
      <c r="J556" s="666"/>
      <c r="K556" s="666"/>
      <c r="L556" s="666"/>
    </row>
    <row r="557" spans="4:12" x14ac:dyDescent="0.35">
      <c r="D557" s="666"/>
      <c r="E557" s="666"/>
      <c r="F557" s="666"/>
      <c r="G557" s="666"/>
      <c r="H557" s="666"/>
      <c r="I557" s="666"/>
      <c r="J557" s="666"/>
      <c r="K557" s="666"/>
      <c r="L557" s="666"/>
    </row>
    <row r="558" spans="4:12" x14ac:dyDescent="0.35">
      <c r="D558" s="666"/>
      <c r="E558" s="666"/>
      <c r="F558" s="666"/>
      <c r="G558" s="666"/>
      <c r="H558" s="666"/>
      <c r="I558" s="666"/>
      <c r="J558" s="666"/>
      <c r="K558" s="666"/>
      <c r="L558" s="666"/>
    </row>
    <row r="559" spans="4:12" x14ac:dyDescent="0.35">
      <c r="D559" s="666"/>
      <c r="E559" s="666"/>
      <c r="F559" s="666"/>
      <c r="G559" s="666"/>
      <c r="H559" s="666"/>
      <c r="I559" s="666"/>
      <c r="J559" s="666"/>
      <c r="K559" s="666"/>
      <c r="L559" s="666"/>
    </row>
    <row r="560" spans="4:12" x14ac:dyDescent="0.35">
      <c r="D560" s="666"/>
      <c r="E560" s="666"/>
      <c r="F560" s="666"/>
      <c r="G560" s="666"/>
      <c r="H560" s="666"/>
      <c r="I560" s="666"/>
      <c r="J560" s="666"/>
      <c r="K560" s="666"/>
      <c r="L560" s="666"/>
    </row>
    <row r="561" spans="4:12" x14ac:dyDescent="0.35">
      <c r="D561" s="666"/>
      <c r="E561" s="666"/>
      <c r="F561" s="666"/>
      <c r="G561" s="666"/>
      <c r="H561" s="666"/>
      <c r="I561" s="666"/>
      <c r="J561" s="666"/>
      <c r="K561" s="666"/>
      <c r="L561" s="666"/>
    </row>
    <row r="562" spans="4:12" x14ac:dyDescent="0.35">
      <c r="D562" s="666"/>
      <c r="E562" s="666"/>
      <c r="F562" s="666"/>
      <c r="G562" s="666"/>
      <c r="H562" s="666"/>
      <c r="I562" s="666"/>
      <c r="J562" s="666"/>
      <c r="K562" s="666"/>
      <c r="L562" s="666"/>
    </row>
    <row r="563" spans="4:12" x14ac:dyDescent="0.35">
      <c r="D563" s="666"/>
      <c r="E563" s="666"/>
      <c r="F563" s="666"/>
      <c r="G563" s="666"/>
      <c r="H563" s="666"/>
      <c r="I563" s="666"/>
      <c r="J563" s="666"/>
      <c r="K563" s="666"/>
      <c r="L563" s="666"/>
    </row>
    <row r="564" spans="4:12" x14ac:dyDescent="0.35">
      <c r="D564" s="666"/>
      <c r="E564" s="666"/>
      <c r="F564" s="666"/>
      <c r="G564" s="666"/>
      <c r="H564" s="666"/>
      <c r="I564" s="666"/>
      <c r="J564" s="666"/>
      <c r="K564" s="666"/>
      <c r="L564" s="666"/>
    </row>
    <row r="565" spans="4:12" x14ac:dyDescent="0.35">
      <c r="D565" s="666"/>
      <c r="E565" s="666"/>
      <c r="F565" s="666"/>
      <c r="G565" s="666"/>
      <c r="H565" s="666"/>
      <c r="I565" s="666"/>
      <c r="J565" s="666"/>
      <c r="K565" s="666"/>
      <c r="L565" s="666"/>
    </row>
    <row r="566" spans="4:12" x14ac:dyDescent="0.35">
      <c r="D566" s="666"/>
      <c r="E566" s="666"/>
      <c r="F566" s="666"/>
      <c r="G566" s="666"/>
      <c r="H566" s="666"/>
      <c r="I566" s="666"/>
      <c r="J566" s="666"/>
      <c r="K566" s="666"/>
      <c r="L566" s="666"/>
    </row>
    <row r="567" spans="4:12" x14ac:dyDescent="0.35">
      <c r="D567" s="666"/>
      <c r="E567" s="666"/>
      <c r="F567" s="666"/>
      <c r="G567" s="666"/>
      <c r="H567" s="666"/>
      <c r="I567" s="666"/>
      <c r="J567" s="666"/>
      <c r="K567" s="666"/>
      <c r="L567" s="666"/>
    </row>
    <row r="568" spans="4:12" x14ac:dyDescent="0.35">
      <c r="D568" s="666"/>
      <c r="E568" s="666"/>
      <c r="F568" s="666"/>
      <c r="G568" s="666"/>
      <c r="H568" s="666"/>
      <c r="I568" s="666"/>
      <c r="J568" s="666"/>
      <c r="K568" s="666"/>
      <c r="L568" s="666"/>
    </row>
    <row r="569" spans="4:12" x14ac:dyDescent="0.35">
      <c r="D569" s="666"/>
      <c r="E569" s="666"/>
      <c r="F569" s="666"/>
      <c r="G569" s="666"/>
      <c r="H569" s="666"/>
      <c r="I569" s="666"/>
      <c r="J569" s="666"/>
      <c r="K569" s="666"/>
      <c r="L569" s="666"/>
    </row>
    <row r="570" spans="4:12" x14ac:dyDescent="0.35">
      <c r="D570" s="666"/>
      <c r="E570" s="666"/>
      <c r="F570" s="666"/>
      <c r="G570" s="666"/>
      <c r="H570" s="666"/>
      <c r="I570" s="666"/>
      <c r="J570" s="666"/>
      <c r="K570" s="666"/>
      <c r="L570" s="666"/>
    </row>
    <row r="571" spans="4:12" x14ac:dyDescent="0.35">
      <c r="D571" s="666"/>
      <c r="E571" s="666"/>
      <c r="F571" s="666"/>
      <c r="G571" s="666"/>
      <c r="H571" s="666"/>
      <c r="I571" s="666"/>
      <c r="J571" s="666"/>
      <c r="K571" s="666"/>
      <c r="L571" s="666"/>
    </row>
    <row r="572" spans="4:12" x14ac:dyDescent="0.35">
      <c r="D572" s="666"/>
      <c r="E572" s="666"/>
      <c r="F572" s="666"/>
      <c r="G572" s="666"/>
      <c r="H572" s="666"/>
      <c r="I572" s="666"/>
      <c r="J572" s="666"/>
      <c r="K572" s="666"/>
      <c r="L572" s="666"/>
    </row>
    <row r="573" spans="4:12" x14ac:dyDescent="0.35">
      <c r="D573" s="666"/>
      <c r="E573" s="666"/>
      <c r="F573" s="666"/>
      <c r="G573" s="666"/>
      <c r="H573" s="666"/>
      <c r="I573" s="666"/>
      <c r="J573" s="666"/>
      <c r="K573" s="666"/>
      <c r="L573" s="666"/>
    </row>
    <row r="574" spans="4:12" x14ac:dyDescent="0.35">
      <c r="D574" s="666"/>
      <c r="E574" s="666"/>
      <c r="F574" s="666"/>
      <c r="G574" s="666"/>
      <c r="H574" s="666"/>
      <c r="I574" s="666"/>
      <c r="J574" s="666"/>
      <c r="K574" s="666"/>
      <c r="L574" s="666"/>
    </row>
    <row r="575" spans="4:12" x14ac:dyDescent="0.35">
      <c r="D575" s="666"/>
      <c r="E575" s="666"/>
      <c r="F575" s="666"/>
      <c r="G575" s="666"/>
      <c r="H575" s="666"/>
      <c r="I575" s="666"/>
      <c r="J575" s="666"/>
      <c r="K575" s="666"/>
      <c r="L575" s="666"/>
    </row>
    <row r="576" spans="4:12" x14ac:dyDescent="0.35">
      <c r="D576" s="666"/>
      <c r="E576" s="666"/>
      <c r="F576" s="666"/>
      <c r="G576" s="666"/>
      <c r="H576" s="666"/>
      <c r="I576" s="666"/>
      <c r="J576" s="666"/>
      <c r="K576" s="666"/>
      <c r="L576" s="666"/>
    </row>
    <row r="577" spans="4:12" x14ac:dyDescent="0.35">
      <c r="D577" s="666"/>
      <c r="E577" s="666"/>
      <c r="F577" s="666"/>
      <c r="G577" s="666"/>
      <c r="H577" s="666"/>
      <c r="I577" s="666"/>
      <c r="J577" s="666"/>
      <c r="K577" s="666"/>
      <c r="L577" s="666"/>
    </row>
    <row r="578" spans="4:12" x14ac:dyDescent="0.35">
      <c r="D578" s="666"/>
      <c r="E578" s="666"/>
      <c r="F578" s="666"/>
      <c r="G578" s="666"/>
      <c r="H578" s="666"/>
      <c r="I578" s="666"/>
      <c r="J578" s="666"/>
      <c r="K578" s="666"/>
      <c r="L578" s="666"/>
    </row>
    <row r="579" spans="4:12" x14ac:dyDescent="0.35">
      <c r="D579" s="666"/>
      <c r="E579" s="666"/>
      <c r="F579" s="666"/>
      <c r="G579" s="666"/>
      <c r="H579" s="666"/>
      <c r="I579" s="666"/>
      <c r="J579" s="666"/>
      <c r="K579" s="666"/>
      <c r="L579" s="666"/>
    </row>
    <row r="580" spans="4:12" x14ac:dyDescent="0.35">
      <c r="D580" s="666"/>
      <c r="E580" s="666"/>
      <c r="F580" s="666"/>
      <c r="G580" s="666"/>
      <c r="H580" s="666"/>
      <c r="I580" s="666"/>
      <c r="J580" s="666"/>
      <c r="K580" s="666"/>
      <c r="L580" s="666"/>
    </row>
    <row r="581" spans="4:12" x14ac:dyDescent="0.35">
      <c r="D581" s="666"/>
      <c r="E581" s="666"/>
      <c r="F581" s="666"/>
      <c r="G581" s="666"/>
      <c r="H581" s="666"/>
      <c r="I581" s="666"/>
      <c r="J581" s="666"/>
      <c r="K581" s="666"/>
      <c r="L581" s="666"/>
    </row>
    <row r="582" spans="4:12" x14ac:dyDescent="0.35">
      <c r="D582" s="666"/>
      <c r="E582" s="666"/>
      <c r="F582" s="666"/>
      <c r="G582" s="666"/>
      <c r="H582" s="666"/>
      <c r="I582" s="666"/>
      <c r="J582" s="666"/>
      <c r="K582" s="666"/>
      <c r="L582" s="666"/>
    </row>
    <row r="583" spans="4:12" x14ac:dyDescent="0.35">
      <c r="D583" s="666"/>
      <c r="E583" s="666"/>
      <c r="F583" s="666"/>
      <c r="G583" s="666"/>
      <c r="H583" s="666"/>
      <c r="I583" s="666"/>
      <c r="J583" s="666"/>
      <c r="K583" s="666"/>
      <c r="L583" s="666"/>
    </row>
    <row r="584" spans="4:12" x14ac:dyDescent="0.35">
      <c r="D584" s="666"/>
      <c r="E584" s="666"/>
      <c r="F584" s="666"/>
      <c r="G584" s="666"/>
      <c r="H584" s="666"/>
      <c r="I584" s="666"/>
      <c r="J584" s="666"/>
      <c r="K584" s="666"/>
      <c r="L584" s="666"/>
    </row>
    <row r="585" spans="4:12" x14ac:dyDescent="0.35">
      <c r="D585" s="666"/>
      <c r="E585" s="666"/>
      <c r="F585" s="666"/>
      <c r="G585" s="666"/>
      <c r="H585" s="666"/>
      <c r="I585" s="666"/>
      <c r="J585" s="666"/>
      <c r="K585" s="666"/>
      <c r="L585" s="666"/>
    </row>
    <row r="586" spans="4:12" x14ac:dyDescent="0.35">
      <c r="D586" s="666"/>
      <c r="E586" s="666"/>
      <c r="F586" s="666"/>
      <c r="G586" s="666"/>
      <c r="H586" s="666"/>
      <c r="I586" s="666"/>
      <c r="J586" s="666"/>
      <c r="K586" s="666"/>
      <c r="L586" s="666"/>
    </row>
    <row r="587" spans="4:12" x14ac:dyDescent="0.35">
      <c r="D587" s="666"/>
      <c r="E587" s="666"/>
      <c r="F587" s="666"/>
      <c r="G587" s="666"/>
      <c r="H587" s="666"/>
      <c r="I587" s="666"/>
      <c r="J587" s="666"/>
      <c r="K587" s="666"/>
      <c r="L587" s="666"/>
    </row>
    <row r="588" spans="4:12" x14ac:dyDescent="0.35">
      <c r="D588" s="666"/>
      <c r="E588" s="666"/>
      <c r="F588" s="666"/>
      <c r="G588" s="666"/>
      <c r="H588" s="666"/>
      <c r="I588" s="666"/>
      <c r="J588" s="666"/>
      <c r="K588" s="666"/>
      <c r="L588" s="666"/>
    </row>
    <row r="589" spans="4:12" x14ac:dyDescent="0.35">
      <c r="D589" s="666"/>
      <c r="E589" s="666"/>
      <c r="F589" s="666"/>
      <c r="G589" s="666"/>
      <c r="H589" s="666"/>
      <c r="I589" s="666"/>
      <c r="J589" s="666"/>
      <c r="K589" s="666"/>
      <c r="L589" s="666"/>
    </row>
    <row r="590" spans="4:12" x14ac:dyDescent="0.35">
      <c r="D590" s="666"/>
      <c r="E590" s="666"/>
      <c r="F590" s="666"/>
      <c r="G590" s="666"/>
      <c r="H590" s="666"/>
      <c r="I590" s="666"/>
      <c r="J590" s="666"/>
      <c r="K590" s="666"/>
      <c r="L590" s="666"/>
    </row>
    <row r="591" spans="4:12" x14ac:dyDescent="0.35">
      <c r="D591" s="666"/>
      <c r="E591" s="666"/>
      <c r="F591" s="666"/>
      <c r="G591" s="666"/>
      <c r="H591" s="666"/>
      <c r="I591" s="666"/>
      <c r="J591" s="666"/>
      <c r="K591" s="666"/>
      <c r="L591" s="666"/>
    </row>
    <row r="592" spans="4:12" x14ac:dyDescent="0.35">
      <c r="D592" s="666"/>
      <c r="E592" s="666"/>
      <c r="F592" s="666"/>
      <c r="G592" s="666"/>
      <c r="H592" s="666"/>
      <c r="I592" s="666"/>
      <c r="J592" s="666"/>
      <c r="K592" s="666"/>
      <c r="L592" s="666"/>
    </row>
    <row r="593" spans="4:12" x14ac:dyDescent="0.35">
      <c r="D593" s="666"/>
      <c r="E593" s="666"/>
      <c r="F593" s="666"/>
      <c r="G593" s="666"/>
      <c r="H593" s="666"/>
      <c r="I593" s="666"/>
      <c r="J593" s="666"/>
      <c r="K593" s="666"/>
      <c r="L593" s="666"/>
    </row>
    <row r="594" spans="4:12" x14ac:dyDescent="0.35">
      <c r="D594" s="666"/>
      <c r="E594" s="666"/>
      <c r="F594" s="666"/>
      <c r="G594" s="666"/>
      <c r="H594" s="666"/>
      <c r="I594" s="666"/>
      <c r="J594" s="666"/>
      <c r="K594" s="666"/>
      <c r="L594" s="666"/>
    </row>
    <row r="595" spans="4:12" x14ac:dyDescent="0.35">
      <c r="D595" s="666"/>
      <c r="E595" s="666"/>
      <c r="F595" s="666"/>
      <c r="G595" s="666"/>
      <c r="H595" s="666"/>
      <c r="I595" s="666"/>
      <c r="J595" s="666"/>
      <c r="K595" s="666"/>
      <c r="L595" s="666"/>
    </row>
    <row r="596" spans="4:12" x14ac:dyDescent="0.35">
      <c r="D596" s="666"/>
      <c r="E596" s="666"/>
      <c r="F596" s="666"/>
      <c r="G596" s="666"/>
      <c r="H596" s="666"/>
      <c r="I596" s="666"/>
      <c r="J596" s="666"/>
      <c r="K596" s="666"/>
      <c r="L596" s="666"/>
    </row>
    <row r="597" spans="4:12" x14ac:dyDescent="0.35">
      <c r="D597" s="666"/>
      <c r="E597" s="666"/>
      <c r="F597" s="666"/>
      <c r="G597" s="666"/>
      <c r="H597" s="666"/>
      <c r="I597" s="666"/>
      <c r="J597" s="666"/>
      <c r="K597" s="666"/>
      <c r="L597" s="666"/>
    </row>
    <row r="598" spans="4:12" x14ac:dyDescent="0.35">
      <c r="D598" s="666"/>
      <c r="E598" s="666"/>
      <c r="F598" s="666"/>
      <c r="G598" s="666"/>
      <c r="H598" s="666"/>
      <c r="I598" s="666"/>
      <c r="J598" s="666"/>
      <c r="K598" s="666"/>
      <c r="L598" s="666"/>
    </row>
    <row r="599" spans="4:12" x14ac:dyDescent="0.35">
      <c r="D599" s="666"/>
      <c r="E599" s="666"/>
      <c r="F599" s="666"/>
      <c r="G599" s="666"/>
      <c r="H599" s="666"/>
      <c r="I599" s="666"/>
      <c r="J599" s="666"/>
      <c r="K599" s="666"/>
      <c r="L599" s="666"/>
    </row>
    <row r="600" spans="4:12" x14ac:dyDescent="0.35">
      <c r="D600" s="666"/>
      <c r="E600" s="666"/>
      <c r="F600" s="666"/>
      <c r="G600" s="666"/>
      <c r="H600" s="666"/>
      <c r="I600" s="666"/>
      <c r="J600" s="666"/>
      <c r="K600" s="666"/>
      <c r="L600" s="666"/>
    </row>
    <row r="601" spans="4:12" x14ac:dyDescent="0.35">
      <c r="D601" s="666"/>
      <c r="E601" s="666"/>
      <c r="F601" s="666"/>
      <c r="G601" s="666"/>
      <c r="H601" s="666"/>
      <c r="I601" s="666"/>
      <c r="J601" s="666"/>
      <c r="K601" s="666"/>
      <c r="L601" s="666"/>
    </row>
    <row r="602" spans="4:12" x14ac:dyDescent="0.35">
      <c r="D602" s="666"/>
      <c r="E602" s="666"/>
      <c r="F602" s="666"/>
      <c r="G602" s="666"/>
      <c r="H602" s="666"/>
      <c r="I602" s="666"/>
      <c r="J602" s="666"/>
      <c r="K602" s="666"/>
      <c r="L602" s="666"/>
    </row>
    <row r="603" spans="4:12" x14ac:dyDescent="0.35">
      <c r="D603" s="666"/>
      <c r="E603" s="666"/>
      <c r="F603" s="666"/>
      <c r="G603" s="666"/>
      <c r="H603" s="666"/>
      <c r="I603" s="666"/>
      <c r="J603" s="666"/>
      <c r="K603" s="666"/>
      <c r="L603" s="666"/>
    </row>
    <row r="604" spans="4:12" x14ac:dyDescent="0.35">
      <c r="D604" s="666"/>
      <c r="E604" s="666"/>
      <c r="F604" s="666"/>
      <c r="G604" s="666"/>
      <c r="H604" s="666"/>
      <c r="I604" s="666"/>
      <c r="J604" s="666"/>
      <c r="K604" s="666"/>
      <c r="L604" s="666"/>
    </row>
    <row r="605" spans="4:12" x14ac:dyDescent="0.35">
      <c r="D605" s="666"/>
      <c r="E605" s="666"/>
      <c r="F605" s="666"/>
      <c r="G605" s="666"/>
      <c r="H605" s="666"/>
      <c r="I605" s="666"/>
      <c r="J605" s="666"/>
      <c r="K605" s="666"/>
      <c r="L605" s="666"/>
    </row>
    <row r="606" spans="4:12" x14ac:dyDescent="0.35">
      <c r="D606" s="666"/>
      <c r="E606" s="666"/>
      <c r="F606" s="666"/>
      <c r="G606" s="666"/>
      <c r="H606" s="666"/>
      <c r="I606" s="666"/>
      <c r="J606" s="666"/>
      <c r="K606" s="666"/>
      <c r="L606" s="666"/>
    </row>
    <row r="607" spans="4:12" x14ac:dyDescent="0.35">
      <c r="D607" s="666"/>
      <c r="E607" s="666"/>
      <c r="F607" s="666"/>
      <c r="G607" s="666"/>
      <c r="H607" s="666"/>
      <c r="I607" s="666"/>
      <c r="J607" s="666"/>
      <c r="K607" s="666"/>
      <c r="L607" s="666"/>
    </row>
    <row r="608" spans="4:12" x14ac:dyDescent="0.35">
      <c r="D608" s="666"/>
      <c r="E608" s="666"/>
      <c r="F608" s="666"/>
      <c r="G608" s="666"/>
      <c r="H608" s="666"/>
      <c r="I608" s="666"/>
      <c r="J608" s="666"/>
      <c r="K608" s="666"/>
      <c r="L608" s="666"/>
    </row>
    <row r="609" spans="4:12" x14ac:dyDescent="0.35">
      <c r="D609" s="666"/>
      <c r="E609" s="666"/>
      <c r="F609" s="666"/>
      <c r="G609" s="666"/>
      <c r="H609" s="666"/>
      <c r="I609" s="666"/>
      <c r="J609" s="666"/>
      <c r="K609" s="666"/>
      <c r="L609" s="666"/>
    </row>
    <row r="610" spans="4:12" x14ac:dyDescent="0.35">
      <c r="D610" s="666"/>
      <c r="E610" s="666"/>
      <c r="F610" s="666"/>
      <c r="G610" s="666"/>
      <c r="H610" s="666"/>
      <c r="I610" s="666"/>
      <c r="J610" s="666"/>
      <c r="K610" s="666"/>
      <c r="L610" s="666"/>
    </row>
    <row r="611" spans="4:12" x14ac:dyDescent="0.35">
      <c r="D611" s="666"/>
      <c r="E611" s="666"/>
      <c r="F611" s="666"/>
      <c r="G611" s="666"/>
      <c r="H611" s="666"/>
      <c r="I611" s="666"/>
      <c r="J611" s="666"/>
      <c r="K611" s="666"/>
      <c r="L611" s="666"/>
    </row>
    <row r="612" spans="4:12" x14ac:dyDescent="0.35">
      <c r="D612" s="666"/>
      <c r="E612" s="666"/>
      <c r="F612" s="666"/>
      <c r="G612" s="666"/>
      <c r="H612" s="666"/>
      <c r="I612" s="666"/>
      <c r="J612" s="666"/>
      <c r="K612" s="666"/>
      <c r="L612" s="666"/>
    </row>
    <row r="613" spans="4:12" x14ac:dyDescent="0.35">
      <c r="D613" s="666"/>
      <c r="E613" s="666"/>
      <c r="F613" s="666"/>
      <c r="G613" s="666"/>
      <c r="H613" s="666"/>
      <c r="I613" s="666"/>
      <c r="J613" s="666"/>
      <c r="K613" s="666"/>
      <c r="L613" s="666"/>
    </row>
    <row r="614" spans="4:12" x14ac:dyDescent="0.35">
      <c r="D614" s="666"/>
      <c r="E614" s="666"/>
      <c r="F614" s="666"/>
      <c r="G614" s="666"/>
      <c r="H614" s="666"/>
      <c r="I614" s="666"/>
      <c r="J614" s="666"/>
      <c r="K614" s="666"/>
      <c r="L614" s="666"/>
    </row>
    <row r="615" spans="4:12" x14ac:dyDescent="0.35">
      <c r="D615" s="666"/>
      <c r="E615" s="666"/>
      <c r="F615" s="666"/>
      <c r="G615" s="666"/>
      <c r="H615" s="666"/>
      <c r="I615" s="666"/>
      <c r="J615" s="666"/>
      <c r="K615" s="666"/>
      <c r="L615" s="666"/>
    </row>
    <row r="616" spans="4:12" x14ac:dyDescent="0.35">
      <c r="D616" s="666"/>
      <c r="E616" s="666"/>
      <c r="F616" s="666"/>
      <c r="G616" s="666"/>
      <c r="H616" s="666"/>
      <c r="I616" s="666"/>
      <c r="J616" s="666"/>
      <c r="K616" s="666"/>
      <c r="L616" s="666"/>
    </row>
    <row r="617" spans="4:12" x14ac:dyDescent="0.35">
      <c r="D617" s="666"/>
      <c r="E617" s="666"/>
      <c r="F617" s="666"/>
      <c r="G617" s="666"/>
      <c r="H617" s="666"/>
      <c r="I617" s="666"/>
      <c r="J617" s="666"/>
      <c r="K617" s="666"/>
      <c r="L617" s="666"/>
    </row>
    <row r="618" spans="4:12" x14ac:dyDescent="0.35">
      <c r="D618" s="666"/>
      <c r="E618" s="666"/>
      <c r="F618" s="666"/>
      <c r="G618" s="666"/>
      <c r="H618" s="666"/>
      <c r="I618" s="666"/>
      <c r="J618" s="666"/>
      <c r="K618" s="666"/>
      <c r="L618" s="666"/>
    </row>
    <row r="619" spans="4:12" x14ac:dyDescent="0.35">
      <c r="D619" s="666"/>
      <c r="E619" s="666"/>
      <c r="F619" s="666"/>
      <c r="G619" s="666"/>
      <c r="H619" s="666"/>
      <c r="I619" s="666"/>
      <c r="J619" s="666"/>
      <c r="K619" s="666"/>
      <c r="L619" s="666"/>
    </row>
    <row r="620" spans="4:12" x14ac:dyDescent="0.35">
      <c r="D620" s="666"/>
      <c r="E620" s="666"/>
      <c r="F620" s="666"/>
      <c r="G620" s="666"/>
      <c r="H620" s="666"/>
      <c r="I620" s="666"/>
      <c r="J620" s="666"/>
      <c r="K620" s="666"/>
      <c r="L620" s="666"/>
    </row>
    <row r="621" spans="4:12" x14ac:dyDescent="0.35">
      <c r="D621" s="666"/>
      <c r="E621" s="666"/>
      <c r="F621" s="666"/>
      <c r="G621" s="666"/>
      <c r="H621" s="666"/>
      <c r="I621" s="666"/>
      <c r="J621" s="666"/>
      <c r="K621" s="666"/>
      <c r="L621" s="666"/>
    </row>
    <row r="622" spans="4:12" x14ac:dyDescent="0.35">
      <c r="D622" s="666"/>
      <c r="E622" s="666"/>
      <c r="F622" s="666"/>
      <c r="G622" s="666"/>
      <c r="H622" s="666"/>
      <c r="I622" s="666"/>
      <c r="J622" s="666"/>
      <c r="K622" s="666"/>
      <c r="L622" s="666"/>
    </row>
    <row r="623" spans="4:12" x14ac:dyDescent="0.35">
      <c r="D623" s="666"/>
      <c r="E623" s="666"/>
      <c r="F623" s="666"/>
      <c r="G623" s="666"/>
      <c r="H623" s="666"/>
      <c r="I623" s="666"/>
      <c r="J623" s="666"/>
      <c r="K623" s="666"/>
      <c r="L623" s="666"/>
    </row>
    <row r="624" spans="4:12" x14ac:dyDescent="0.35">
      <c r="D624" s="666"/>
      <c r="E624" s="666"/>
      <c r="F624" s="666"/>
      <c r="G624" s="666"/>
      <c r="H624" s="666"/>
      <c r="I624" s="666"/>
      <c r="J624" s="666"/>
      <c r="K624" s="666"/>
      <c r="L624" s="666"/>
    </row>
    <row r="625" spans="4:12" x14ac:dyDescent="0.35">
      <c r="D625" s="666"/>
      <c r="E625" s="666"/>
      <c r="F625" s="666"/>
      <c r="G625" s="666"/>
      <c r="H625" s="666"/>
      <c r="I625" s="666"/>
      <c r="J625" s="666"/>
      <c r="K625" s="666"/>
      <c r="L625" s="666"/>
    </row>
    <row r="626" spans="4:12" x14ac:dyDescent="0.35">
      <c r="D626" s="666"/>
      <c r="E626" s="666"/>
      <c r="F626" s="666"/>
      <c r="G626" s="666"/>
      <c r="H626" s="666"/>
      <c r="I626" s="666"/>
      <c r="J626" s="666"/>
      <c r="K626" s="666"/>
      <c r="L626" s="666"/>
    </row>
    <row r="627" spans="4:12" x14ac:dyDescent="0.35">
      <c r="D627" s="666"/>
      <c r="E627" s="666"/>
      <c r="F627" s="666"/>
      <c r="G627" s="666"/>
      <c r="H627" s="666"/>
      <c r="I627" s="666"/>
      <c r="J627" s="666"/>
      <c r="K627" s="666"/>
      <c r="L627" s="666"/>
    </row>
    <row r="628" spans="4:12" x14ac:dyDescent="0.35">
      <c r="D628" s="666"/>
      <c r="E628" s="666"/>
      <c r="F628" s="666"/>
      <c r="G628" s="666"/>
      <c r="H628" s="666"/>
      <c r="I628" s="666"/>
      <c r="J628" s="666"/>
      <c r="K628" s="666"/>
      <c r="L628" s="666"/>
    </row>
    <row r="629" spans="4:12" x14ac:dyDescent="0.35">
      <c r="D629" s="666"/>
      <c r="E629" s="666"/>
      <c r="F629" s="666"/>
      <c r="G629" s="666"/>
      <c r="H629" s="666"/>
      <c r="I629" s="666"/>
      <c r="J629" s="666"/>
      <c r="K629" s="666"/>
      <c r="L629" s="666"/>
    </row>
    <row r="630" spans="4:12" x14ac:dyDescent="0.35">
      <c r="D630" s="666"/>
      <c r="E630" s="666"/>
      <c r="F630" s="666"/>
      <c r="G630" s="666"/>
      <c r="H630" s="666"/>
      <c r="I630" s="666"/>
      <c r="J630" s="666"/>
      <c r="K630" s="666"/>
      <c r="L630" s="666"/>
    </row>
    <row r="631" spans="4:12" x14ac:dyDescent="0.35">
      <c r="D631" s="666"/>
      <c r="E631" s="666"/>
      <c r="F631" s="666"/>
      <c r="G631" s="666"/>
      <c r="H631" s="666"/>
      <c r="I631" s="666"/>
      <c r="J631" s="666"/>
      <c r="K631" s="666"/>
      <c r="L631" s="666"/>
    </row>
    <row r="632" spans="4:12" x14ac:dyDescent="0.35">
      <c r="D632" s="666"/>
      <c r="E632" s="666"/>
      <c r="F632" s="666"/>
      <c r="G632" s="666"/>
      <c r="H632" s="666"/>
      <c r="I632" s="666"/>
      <c r="J632" s="666"/>
      <c r="K632" s="666"/>
      <c r="L632" s="666"/>
    </row>
    <row r="633" spans="4:12" x14ac:dyDescent="0.35">
      <c r="D633" s="666"/>
      <c r="E633" s="666"/>
      <c r="F633" s="666"/>
      <c r="G633" s="666"/>
      <c r="H633" s="666"/>
      <c r="I633" s="666"/>
      <c r="J633" s="666"/>
      <c r="K633" s="666"/>
      <c r="L633" s="666"/>
    </row>
    <row r="634" spans="4:12" x14ac:dyDescent="0.35">
      <c r="D634" s="666"/>
      <c r="E634" s="666"/>
      <c r="F634" s="666"/>
      <c r="G634" s="666"/>
      <c r="H634" s="666"/>
      <c r="I634" s="666"/>
      <c r="J634" s="666"/>
      <c r="K634" s="666"/>
      <c r="L634" s="666"/>
    </row>
    <row r="635" spans="4:12" x14ac:dyDescent="0.35">
      <c r="D635" s="666"/>
      <c r="E635" s="666"/>
      <c r="F635" s="666"/>
      <c r="G635" s="666"/>
      <c r="H635" s="666"/>
      <c r="I635" s="666"/>
      <c r="J635" s="666"/>
      <c r="K635" s="666"/>
      <c r="L635" s="666"/>
    </row>
    <row r="636" spans="4:12" x14ac:dyDescent="0.35">
      <c r="D636" s="666"/>
      <c r="E636" s="666"/>
      <c r="F636" s="666"/>
      <c r="G636" s="666"/>
      <c r="H636" s="666"/>
      <c r="I636" s="666"/>
      <c r="J636" s="666"/>
      <c r="K636" s="666"/>
      <c r="L636" s="666"/>
    </row>
    <row r="637" spans="4:12" x14ac:dyDescent="0.35">
      <c r="D637" s="666"/>
      <c r="E637" s="666"/>
      <c r="F637" s="666"/>
      <c r="G637" s="666"/>
      <c r="H637" s="666"/>
      <c r="I637" s="666"/>
      <c r="J637" s="666"/>
      <c r="K637" s="666"/>
      <c r="L637" s="666"/>
    </row>
    <row r="638" spans="4:12" x14ac:dyDescent="0.35">
      <c r="D638" s="666"/>
      <c r="E638" s="666"/>
      <c r="F638" s="666"/>
      <c r="G638" s="666"/>
      <c r="H638" s="666"/>
      <c r="I638" s="666"/>
      <c r="J638" s="666"/>
      <c r="K638" s="666"/>
      <c r="L638" s="666"/>
    </row>
    <row r="639" spans="4:12" x14ac:dyDescent="0.35">
      <c r="D639" s="666"/>
      <c r="E639" s="666"/>
      <c r="F639" s="666"/>
      <c r="G639" s="666"/>
      <c r="H639" s="666"/>
      <c r="I639" s="666"/>
      <c r="J639" s="666"/>
      <c r="K639" s="666"/>
      <c r="L639" s="666"/>
    </row>
    <row r="640" spans="4:12" x14ac:dyDescent="0.35">
      <c r="D640" s="666"/>
      <c r="E640" s="666"/>
      <c r="F640" s="666"/>
      <c r="G640" s="666"/>
      <c r="H640" s="666"/>
      <c r="I640" s="666"/>
      <c r="J640" s="666"/>
      <c r="K640" s="666"/>
      <c r="L640" s="666"/>
    </row>
    <row r="641" spans="4:12" x14ac:dyDescent="0.35">
      <c r="D641" s="666"/>
      <c r="E641" s="666"/>
      <c r="F641" s="666"/>
      <c r="G641" s="666"/>
      <c r="H641" s="666"/>
      <c r="I641" s="666"/>
      <c r="J641" s="666"/>
      <c r="K641" s="666"/>
      <c r="L641" s="666"/>
    </row>
    <row r="642" spans="4:12" x14ac:dyDescent="0.35">
      <c r="D642" s="666"/>
      <c r="E642" s="666"/>
      <c r="F642" s="666"/>
      <c r="G642" s="666"/>
      <c r="H642" s="666"/>
      <c r="I642" s="666"/>
      <c r="J642" s="666"/>
      <c r="K642" s="666"/>
      <c r="L642" s="666"/>
    </row>
    <row r="643" spans="4:12" x14ac:dyDescent="0.35">
      <c r="D643" s="666"/>
      <c r="E643" s="666"/>
      <c r="F643" s="666"/>
      <c r="G643" s="666"/>
      <c r="H643" s="666"/>
      <c r="I643" s="666"/>
      <c r="J643" s="666"/>
      <c r="K643" s="666"/>
      <c r="L643" s="666"/>
    </row>
    <row r="644" spans="4:12" x14ac:dyDescent="0.35">
      <c r="D644" s="666"/>
      <c r="E644" s="666"/>
      <c r="F644" s="666"/>
      <c r="G644" s="666"/>
      <c r="H644" s="666"/>
      <c r="I644" s="666"/>
      <c r="J644" s="666"/>
      <c r="K644" s="666"/>
      <c r="L644" s="666"/>
    </row>
    <row r="645" spans="4:12" x14ac:dyDescent="0.35">
      <c r="D645" s="666"/>
      <c r="E645" s="666"/>
      <c r="F645" s="666"/>
      <c r="G645" s="666"/>
      <c r="H645" s="666"/>
      <c r="I645" s="666"/>
      <c r="J645" s="666"/>
      <c r="K645" s="666"/>
      <c r="L645" s="666"/>
    </row>
    <row r="646" spans="4:12" x14ac:dyDescent="0.35">
      <c r="D646" s="666"/>
      <c r="E646" s="666"/>
      <c r="F646" s="666"/>
      <c r="G646" s="666"/>
      <c r="H646" s="666"/>
      <c r="I646" s="666"/>
      <c r="J646" s="666"/>
      <c r="K646" s="666"/>
      <c r="L646" s="666"/>
    </row>
    <row r="647" spans="4:12" x14ac:dyDescent="0.35">
      <c r="D647" s="666"/>
      <c r="E647" s="666"/>
      <c r="F647" s="666"/>
      <c r="G647" s="666"/>
      <c r="H647" s="666"/>
      <c r="I647" s="666"/>
      <c r="J647" s="666"/>
      <c r="K647" s="666"/>
      <c r="L647" s="666"/>
    </row>
    <row r="648" spans="4:12" x14ac:dyDescent="0.35">
      <c r="D648" s="666"/>
      <c r="E648" s="666"/>
      <c r="F648" s="666"/>
      <c r="G648" s="666"/>
      <c r="H648" s="666"/>
      <c r="I648" s="666"/>
      <c r="J648" s="666"/>
      <c r="K648" s="666"/>
      <c r="L648" s="666"/>
    </row>
    <row r="649" spans="4:12" x14ac:dyDescent="0.35">
      <c r="D649" s="666"/>
      <c r="E649" s="666"/>
      <c r="F649" s="666"/>
      <c r="G649" s="666"/>
      <c r="H649" s="666"/>
      <c r="I649" s="666"/>
      <c r="J649" s="666"/>
      <c r="K649" s="666"/>
      <c r="L649" s="666"/>
    </row>
    <row r="650" spans="4:12" x14ac:dyDescent="0.35">
      <c r="D650" s="666"/>
      <c r="E650" s="666"/>
      <c r="F650" s="666"/>
      <c r="G650" s="666"/>
      <c r="H650" s="666"/>
      <c r="I650" s="666"/>
      <c r="J650" s="666"/>
      <c r="K650" s="666"/>
      <c r="L650" s="666"/>
    </row>
    <row r="651" spans="4:12" x14ac:dyDescent="0.35">
      <c r="D651" s="666"/>
      <c r="E651" s="666"/>
      <c r="F651" s="666"/>
      <c r="G651" s="666"/>
      <c r="H651" s="666"/>
      <c r="I651" s="666"/>
      <c r="J651" s="666"/>
      <c r="K651" s="666"/>
      <c r="L651" s="666"/>
    </row>
    <row r="652" spans="4:12" x14ac:dyDescent="0.35">
      <c r="D652" s="666"/>
      <c r="E652" s="666"/>
      <c r="F652" s="666"/>
      <c r="G652" s="666"/>
      <c r="H652" s="666"/>
      <c r="I652" s="666"/>
      <c r="J652" s="666"/>
      <c r="K652" s="666"/>
      <c r="L652" s="666"/>
    </row>
    <row r="653" spans="4:12" x14ac:dyDescent="0.35">
      <c r="D653" s="666"/>
      <c r="E653" s="666"/>
      <c r="F653" s="666"/>
      <c r="G653" s="666"/>
      <c r="H653" s="666"/>
      <c r="I653" s="666"/>
      <c r="J653" s="666"/>
      <c r="K653" s="666"/>
      <c r="L653" s="666"/>
    </row>
    <row r="654" spans="4:12" x14ac:dyDescent="0.35">
      <c r="D654" s="666"/>
      <c r="E654" s="666"/>
      <c r="F654" s="666"/>
      <c r="G654" s="666"/>
      <c r="H654" s="666"/>
      <c r="I654" s="666"/>
      <c r="J654" s="666"/>
      <c r="K654" s="666"/>
      <c r="L654" s="666"/>
    </row>
    <row r="655" spans="4:12" x14ac:dyDescent="0.35">
      <c r="D655" s="666"/>
      <c r="E655" s="666"/>
      <c r="F655" s="666"/>
      <c r="G655" s="666"/>
      <c r="H655" s="666"/>
      <c r="I655" s="666"/>
      <c r="J655" s="666"/>
      <c r="K655" s="666"/>
      <c r="L655" s="666"/>
    </row>
    <row r="656" spans="4:12" x14ac:dyDescent="0.35">
      <c r="D656" s="666"/>
      <c r="E656" s="666"/>
      <c r="F656" s="666"/>
      <c r="G656" s="666"/>
      <c r="H656" s="666"/>
      <c r="I656" s="666"/>
      <c r="J656" s="666"/>
      <c r="K656" s="666"/>
      <c r="L656" s="666"/>
    </row>
    <row r="657" spans="4:12" x14ac:dyDescent="0.35">
      <c r="D657" s="666"/>
      <c r="E657" s="666"/>
      <c r="F657" s="666"/>
      <c r="G657" s="666"/>
      <c r="H657" s="666"/>
      <c r="I657" s="666"/>
      <c r="J657" s="666"/>
      <c r="K657" s="666"/>
      <c r="L657" s="666"/>
    </row>
    <row r="658" spans="4:12" x14ac:dyDescent="0.35">
      <c r="D658" s="666"/>
      <c r="E658" s="666"/>
      <c r="F658" s="666"/>
      <c r="G658" s="666"/>
      <c r="H658" s="666"/>
      <c r="I658" s="666"/>
      <c r="J658" s="666"/>
      <c r="K658" s="666"/>
      <c r="L658" s="666"/>
    </row>
    <row r="659" spans="4:12" x14ac:dyDescent="0.35">
      <c r="D659" s="666"/>
      <c r="E659" s="666"/>
      <c r="F659" s="666"/>
      <c r="G659" s="666"/>
      <c r="H659" s="666"/>
      <c r="I659" s="666"/>
      <c r="J659" s="666"/>
      <c r="K659" s="666"/>
      <c r="L659" s="666"/>
    </row>
    <row r="660" spans="4:12" x14ac:dyDescent="0.35">
      <c r="D660" s="666"/>
      <c r="E660" s="666"/>
      <c r="F660" s="666"/>
      <c r="G660" s="666"/>
      <c r="H660" s="666"/>
      <c r="I660" s="666"/>
      <c r="J660" s="666"/>
      <c r="K660" s="666"/>
      <c r="L660" s="666"/>
    </row>
    <row r="661" spans="4:12" x14ac:dyDescent="0.35">
      <c r="D661" s="666"/>
      <c r="E661" s="666"/>
      <c r="F661" s="666"/>
      <c r="G661" s="666"/>
      <c r="H661" s="666"/>
      <c r="I661" s="666"/>
      <c r="J661" s="666"/>
      <c r="K661" s="666"/>
      <c r="L661" s="666"/>
    </row>
    <row r="662" spans="4:12" x14ac:dyDescent="0.35">
      <c r="D662" s="666"/>
      <c r="E662" s="666"/>
      <c r="F662" s="666"/>
      <c r="G662" s="666"/>
      <c r="H662" s="666"/>
      <c r="I662" s="666"/>
      <c r="J662" s="666"/>
      <c r="K662" s="666"/>
      <c r="L662" s="666"/>
    </row>
    <row r="663" spans="4:12" x14ac:dyDescent="0.35">
      <c r="D663" s="666"/>
      <c r="E663" s="666"/>
      <c r="F663" s="666"/>
      <c r="G663" s="666"/>
      <c r="H663" s="666"/>
      <c r="I663" s="666"/>
      <c r="J663" s="666"/>
      <c r="K663" s="666"/>
      <c r="L663" s="666"/>
    </row>
    <row r="664" spans="4:12" x14ac:dyDescent="0.35">
      <c r="D664" s="666"/>
      <c r="E664" s="666"/>
      <c r="F664" s="666"/>
      <c r="G664" s="666"/>
      <c r="H664" s="666"/>
      <c r="I664" s="666"/>
      <c r="J664" s="666"/>
      <c r="K664" s="666"/>
      <c r="L664" s="666"/>
    </row>
    <row r="665" spans="4:12" x14ac:dyDescent="0.35">
      <c r="D665" s="666"/>
      <c r="E665" s="666"/>
      <c r="F665" s="666"/>
      <c r="G665" s="666"/>
      <c r="H665" s="666"/>
      <c r="I665" s="666"/>
      <c r="J665" s="666"/>
      <c r="K665" s="666"/>
      <c r="L665" s="666"/>
    </row>
    <row r="666" spans="4:12" x14ac:dyDescent="0.35">
      <c r="D666" s="666"/>
      <c r="E666" s="666"/>
      <c r="F666" s="666"/>
      <c r="G666" s="666"/>
      <c r="H666" s="666"/>
      <c r="I666" s="666"/>
      <c r="J666" s="666"/>
      <c r="K666" s="666"/>
      <c r="L666" s="666"/>
    </row>
    <row r="667" spans="4:12" x14ac:dyDescent="0.35">
      <c r="D667" s="666"/>
      <c r="E667" s="666"/>
      <c r="F667" s="666"/>
      <c r="G667" s="666"/>
      <c r="H667" s="666"/>
      <c r="I667" s="666"/>
      <c r="J667" s="666"/>
      <c r="K667" s="666"/>
      <c r="L667" s="666"/>
    </row>
    <row r="668" spans="4:12" x14ac:dyDescent="0.35">
      <c r="D668" s="666"/>
      <c r="E668" s="666"/>
      <c r="F668" s="666"/>
      <c r="G668" s="666"/>
      <c r="H668" s="666"/>
      <c r="I668" s="666"/>
      <c r="J668" s="666"/>
      <c r="K668" s="666"/>
      <c r="L668" s="666"/>
    </row>
    <row r="669" spans="4:12" x14ac:dyDescent="0.35">
      <c r="D669" s="666"/>
      <c r="E669" s="666"/>
      <c r="F669" s="666"/>
      <c r="G669" s="666"/>
      <c r="H669" s="666"/>
      <c r="I669" s="666"/>
      <c r="J669" s="666"/>
      <c r="K669" s="666"/>
      <c r="L669" s="666"/>
    </row>
    <row r="670" spans="4:12" x14ac:dyDescent="0.35">
      <c r="D670" s="666"/>
      <c r="E670" s="666"/>
      <c r="F670" s="666"/>
      <c r="G670" s="666"/>
      <c r="H670" s="666"/>
      <c r="I670" s="666"/>
      <c r="J670" s="666"/>
      <c r="K670" s="666"/>
      <c r="L670" s="666"/>
    </row>
    <row r="671" spans="4:12" x14ac:dyDescent="0.35">
      <c r="D671" s="666"/>
      <c r="E671" s="666"/>
      <c r="F671" s="666"/>
      <c r="G671" s="666"/>
      <c r="H671" s="666"/>
      <c r="I671" s="666"/>
      <c r="J671" s="666"/>
      <c r="K671" s="666"/>
      <c r="L671" s="666"/>
    </row>
    <row r="672" spans="4:12" x14ac:dyDescent="0.35">
      <c r="D672" s="666"/>
      <c r="E672" s="666"/>
      <c r="F672" s="666"/>
      <c r="G672" s="666"/>
      <c r="H672" s="666"/>
      <c r="I672" s="666"/>
      <c r="J672" s="666"/>
      <c r="K672" s="666"/>
      <c r="L672" s="666"/>
    </row>
    <row r="673" spans="4:12" x14ac:dyDescent="0.35">
      <c r="D673" s="666"/>
      <c r="E673" s="666"/>
      <c r="F673" s="666"/>
      <c r="G673" s="666"/>
      <c r="H673" s="666"/>
      <c r="I673" s="666"/>
      <c r="J673" s="666"/>
      <c r="K673" s="666"/>
      <c r="L673" s="666"/>
    </row>
    <row r="674" spans="4:12" x14ac:dyDescent="0.35">
      <c r="D674" s="666"/>
      <c r="E674" s="666"/>
      <c r="F674" s="666"/>
      <c r="G674" s="666"/>
      <c r="H674" s="666"/>
      <c r="I674" s="666"/>
      <c r="J674" s="666"/>
      <c r="K674" s="666"/>
      <c r="L674" s="666"/>
    </row>
    <row r="675" spans="4:12" x14ac:dyDescent="0.35">
      <c r="D675" s="666"/>
      <c r="E675" s="666"/>
      <c r="F675" s="666"/>
      <c r="G675" s="666"/>
      <c r="H675" s="666"/>
      <c r="I675" s="666"/>
      <c r="J675" s="666"/>
      <c r="K675" s="666"/>
      <c r="L675" s="666"/>
    </row>
    <row r="676" spans="4:12" x14ac:dyDescent="0.35">
      <c r="D676" s="666"/>
      <c r="E676" s="666"/>
      <c r="F676" s="666"/>
      <c r="G676" s="666"/>
      <c r="H676" s="666"/>
      <c r="I676" s="666"/>
      <c r="J676" s="666"/>
      <c r="K676" s="666"/>
      <c r="L676" s="666"/>
    </row>
    <row r="677" spans="4:12" x14ac:dyDescent="0.35">
      <c r="D677" s="666"/>
      <c r="E677" s="666"/>
      <c r="F677" s="666"/>
      <c r="G677" s="666"/>
      <c r="H677" s="666"/>
      <c r="I677" s="666"/>
      <c r="J677" s="666"/>
      <c r="K677" s="666"/>
      <c r="L677" s="666"/>
    </row>
    <row r="678" spans="4:12" x14ac:dyDescent="0.35">
      <c r="D678" s="666"/>
      <c r="E678" s="666"/>
      <c r="F678" s="666"/>
      <c r="G678" s="666"/>
      <c r="H678" s="666"/>
      <c r="I678" s="666"/>
      <c r="J678" s="666"/>
      <c r="K678" s="666"/>
      <c r="L678" s="666"/>
    </row>
    <row r="679" spans="4:12" x14ac:dyDescent="0.35">
      <c r="D679" s="666"/>
      <c r="E679" s="666"/>
      <c r="F679" s="666"/>
      <c r="G679" s="666"/>
      <c r="H679" s="666"/>
      <c r="I679" s="666"/>
      <c r="J679" s="666"/>
      <c r="K679" s="666"/>
      <c r="L679" s="666"/>
    </row>
    <row r="680" spans="4:12" x14ac:dyDescent="0.35">
      <c r="D680" s="666"/>
      <c r="E680" s="666"/>
      <c r="F680" s="666"/>
      <c r="G680" s="666"/>
      <c r="H680" s="666"/>
      <c r="I680" s="666"/>
      <c r="J680" s="666"/>
      <c r="K680" s="666"/>
      <c r="L680" s="666"/>
    </row>
    <row r="681" spans="4:12" x14ac:dyDescent="0.35">
      <c r="D681" s="666"/>
      <c r="E681" s="666"/>
      <c r="F681" s="666"/>
      <c r="G681" s="666"/>
      <c r="H681" s="666"/>
      <c r="I681" s="666"/>
      <c r="J681" s="666"/>
      <c r="K681" s="666"/>
      <c r="L681" s="666"/>
    </row>
    <row r="682" spans="4:12" x14ac:dyDescent="0.35">
      <c r="D682" s="666"/>
      <c r="E682" s="666"/>
      <c r="F682" s="666"/>
      <c r="G682" s="666"/>
      <c r="H682" s="666"/>
      <c r="I682" s="666"/>
      <c r="J682" s="666"/>
      <c r="K682" s="666"/>
      <c r="L682" s="666"/>
    </row>
    <row r="683" spans="4:12" x14ac:dyDescent="0.35">
      <c r="D683" s="666"/>
      <c r="E683" s="666"/>
      <c r="F683" s="666"/>
      <c r="G683" s="666"/>
      <c r="H683" s="666"/>
      <c r="I683" s="666"/>
      <c r="J683" s="666"/>
      <c r="K683" s="666"/>
      <c r="L683" s="666"/>
    </row>
    <row r="684" spans="4:12" x14ac:dyDescent="0.35">
      <c r="D684" s="666"/>
      <c r="E684" s="666"/>
      <c r="F684" s="666"/>
      <c r="G684" s="666"/>
      <c r="H684" s="666"/>
      <c r="I684" s="666"/>
      <c r="J684" s="666"/>
      <c r="K684" s="666"/>
      <c r="L684" s="666"/>
    </row>
    <row r="685" spans="4:12" x14ac:dyDescent="0.35">
      <c r="D685" s="666"/>
      <c r="E685" s="666"/>
      <c r="F685" s="666"/>
      <c r="G685" s="666"/>
      <c r="H685" s="666"/>
      <c r="I685" s="666"/>
      <c r="J685" s="666"/>
      <c r="K685" s="666"/>
      <c r="L685" s="666"/>
    </row>
    <row r="686" spans="4:12" x14ac:dyDescent="0.35">
      <c r="D686" s="666"/>
      <c r="E686" s="666"/>
      <c r="F686" s="666"/>
      <c r="G686" s="666"/>
      <c r="H686" s="666"/>
      <c r="I686" s="666"/>
      <c r="J686" s="666"/>
      <c r="K686" s="666"/>
      <c r="L686" s="666"/>
    </row>
    <row r="687" spans="4:12" x14ac:dyDescent="0.35">
      <c r="D687" s="666"/>
      <c r="E687" s="666"/>
      <c r="F687" s="666"/>
      <c r="G687" s="666"/>
      <c r="H687" s="666"/>
      <c r="I687" s="666"/>
      <c r="J687" s="666"/>
      <c r="K687" s="666"/>
      <c r="L687" s="666"/>
    </row>
    <row r="688" spans="4:12" x14ac:dyDescent="0.35">
      <c r="D688" s="666"/>
      <c r="E688" s="666"/>
      <c r="F688" s="666"/>
      <c r="G688" s="666"/>
      <c r="H688" s="666"/>
      <c r="I688" s="666"/>
      <c r="J688" s="666"/>
      <c r="K688" s="666"/>
      <c r="L688" s="666"/>
    </row>
    <row r="689" spans="4:12" x14ac:dyDescent="0.35">
      <c r="D689" s="666"/>
      <c r="E689" s="666"/>
      <c r="F689" s="666"/>
      <c r="G689" s="666"/>
      <c r="H689" s="666"/>
      <c r="I689" s="666"/>
      <c r="J689" s="666"/>
      <c r="K689" s="666"/>
      <c r="L689" s="666"/>
    </row>
    <row r="690" spans="4:12" x14ac:dyDescent="0.35">
      <c r="D690" s="666"/>
      <c r="E690" s="666"/>
      <c r="F690" s="666"/>
      <c r="G690" s="666"/>
      <c r="H690" s="666"/>
      <c r="I690" s="666"/>
      <c r="J690" s="666"/>
      <c r="K690" s="666"/>
      <c r="L690" s="666"/>
    </row>
    <row r="691" spans="4:12" x14ac:dyDescent="0.35">
      <c r="D691" s="666"/>
      <c r="E691" s="666"/>
      <c r="F691" s="666"/>
      <c r="G691" s="666"/>
      <c r="H691" s="666"/>
      <c r="I691" s="666"/>
      <c r="J691" s="666"/>
      <c r="K691" s="666"/>
      <c r="L691" s="666"/>
    </row>
    <row r="692" spans="4:12" x14ac:dyDescent="0.35">
      <c r="D692" s="666"/>
      <c r="E692" s="666"/>
      <c r="F692" s="666"/>
      <c r="G692" s="666"/>
      <c r="H692" s="666"/>
      <c r="I692" s="666"/>
      <c r="J692" s="666"/>
      <c r="K692" s="666"/>
      <c r="L692" s="666"/>
    </row>
    <row r="693" spans="4:12" x14ac:dyDescent="0.35">
      <c r="D693" s="666"/>
      <c r="E693" s="666"/>
      <c r="F693" s="666"/>
      <c r="G693" s="666"/>
      <c r="H693" s="666"/>
      <c r="I693" s="666"/>
      <c r="J693" s="666"/>
      <c r="K693" s="666"/>
      <c r="L693" s="666"/>
    </row>
    <row r="694" spans="4:12" x14ac:dyDescent="0.35">
      <c r="D694" s="666"/>
      <c r="E694" s="666"/>
      <c r="F694" s="666"/>
      <c r="G694" s="666"/>
      <c r="H694" s="666"/>
      <c r="I694" s="666"/>
      <c r="J694" s="666"/>
      <c r="K694" s="666"/>
      <c r="L694" s="666"/>
    </row>
    <row r="695" spans="4:12" x14ac:dyDescent="0.35">
      <c r="D695" s="666"/>
      <c r="E695" s="666"/>
      <c r="F695" s="666"/>
      <c r="G695" s="666"/>
      <c r="H695" s="666"/>
      <c r="I695" s="666"/>
      <c r="J695" s="666"/>
      <c r="K695" s="666"/>
      <c r="L695" s="666"/>
    </row>
    <row r="696" spans="4:12" x14ac:dyDescent="0.35">
      <c r="D696" s="666"/>
      <c r="E696" s="666"/>
      <c r="F696" s="666"/>
      <c r="G696" s="666"/>
      <c r="H696" s="666"/>
      <c r="I696" s="666"/>
      <c r="J696" s="666"/>
      <c r="K696" s="666"/>
      <c r="L696" s="666"/>
    </row>
    <row r="697" spans="4:12" x14ac:dyDescent="0.35">
      <c r="D697" s="666"/>
      <c r="E697" s="666"/>
      <c r="F697" s="666"/>
      <c r="G697" s="666"/>
      <c r="H697" s="666"/>
      <c r="I697" s="666"/>
      <c r="J697" s="666"/>
      <c r="K697" s="666"/>
      <c r="L697" s="666"/>
    </row>
    <row r="698" spans="4:12" x14ac:dyDescent="0.35">
      <c r="D698" s="666"/>
      <c r="E698" s="666"/>
      <c r="F698" s="666"/>
      <c r="G698" s="666"/>
      <c r="H698" s="666"/>
      <c r="I698" s="666"/>
      <c r="J698" s="666"/>
      <c r="K698" s="666"/>
      <c r="L698" s="666"/>
    </row>
    <row r="699" spans="4:12" x14ac:dyDescent="0.35">
      <c r="D699" s="666"/>
      <c r="E699" s="666"/>
      <c r="F699" s="666"/>
      <c r="G699" s="666"/>
      <c r="H699" s="666"/>
      <c r="I699" s="666"/>
      <c r="J699" s="666"/>
      <c r="K699" s="666"/>
      <c r="L699" s="666"/>
    </row>
    <row r="700" spans="4:12" x14ac:dyDescent="0.35">
      <c r="D700" s="666"/>
      <c r="E700" s="666"/>
      <c r="F700" s="666"/>
      <c r="G700" s="666"/>
      <c r="H700" s="666"/>
      <c r="I700" s="666"/>
      <c r="J700" s="666"/>
      <c r="K700" s="666"/>
      <c r="L700" s="666"/>
    </row>
    <row r="701" spans="4:12" x14ac:dyDescent="0.35">
      <c r="D701" s="666"/>
      <c r="E701" s="666"/>
      <c r="F701" s="666"/>
      <c r="G701" s="666"/>
      <c r="H701" s="666"/>
      <c r="I701" s="666"/>
      <c r="J701" s="666"/>
      <c r="K701" s="666"/>
      <c r="L701" s="666"/>
    </row>
    <row r="702" spans="4:12" x14ac:dyDescent="0.35">
      <c r="D702" s="666"/>
      <c r="E702" s="666"/>
      <c r="F702" s="666"/>
      <c r="G702" s="666"/>
      <c r="H702" s="666"/>
      <c r="I702" s="666"/>
      <c r="J702" s="666"/>
      <c r="K702" s="666"/>
      <c r="L702" s="666"/>
    </row>
    <row r="703" spans="4:12" x14ac:dyDescent="0.35">
      <c r="D703" s="666"/>
      <c r="E703" s="666"/>
      <c r="F703" s="666"/>
      <c r="G703" s="666"/>
      <c r="H703" s="666"/>
      <c r="I703" s="666"/>
      <c r="J703" s="666"/>
      <c r="K703" s="666"/>
      <c r="L703" s="666"/>
    </row>
    <row r="704" spans="4:12" x14ac:dyDescent="0.35">
      <c r="D704" s="666"/>
      <c r="E704" s="666"/>
      <c r="F704" s="666"/>
      <c r="G704" s="666"/>
      <c r="H704" s="666"/>
      <c r="I704" s="666"/>
      <c r="J704" s="666"/>
      <c r="K704" s="666"/>
      <c r="L704" s="666"/>
    </row>
    <row r="705" spans="4:12" x14ac:dyDescent="0.35">
      <c r="D705" s="666"/>
      <c r="E705" s="666"/>
      <c r="F705" s="666"/>
      <c r="G705" s="666"/>
      <c r="H705" s="666"/>
      <c r="I705" s="666"/>
      <c r="J705" s="666"/>
      <c r="K705" s="666"/>
      <c r="L705" s="666"/>
    </row>
    <row r="706" spans="4:12" x14ac:dyDescent="0.35">
      <c r="D706" s="666"/>
      <c r="E706" s="666"/>
      <c r="F706" s="666"/>
      <c r="G706" s="666"/>
      <c r="H706" s="666"/>
      <c r="I706" s="666"/>
      <c r="J706" s="666"/>
      <c r="K706" s="666"/>
      <c r="L706" s="666"/>
    </row>
    <row r="707" spans="4:12" x14ac:dyDescent="0.35">
      <c r="D707" s="666"/>
      <c r="E707" s="666"/>
      <c r="F707" s="666"/>
      <c r="G707" s="666"/>
      <c r="H707" s="666"/>
      <c r="I707" s="666"/>
      <c r="J707" s="666"/>
      <c r="K707" s="666"/>
      <c r="L707" s="666"/>
    </row>
    <row r="708" spans="4:12" x14ac:dyDescent="0.35">
      <c r="D708" s="666"/>
      <c r="E708" s="666"/>
      <c r="F708" s="666"/>
      <c r="G708" s="666"/>
      <c r="H708" s="666"/>
      <c r="I708" s="666"/>
      <c r="J708" s="666"/>
      <c r="K708" s="666"/>
      <c r="L708" s="666"/>
    </row>
    <row r="709" spans="4:12" x14ac:dyDescent="0.35">
      <c r="D709" s="666"/>
      <c r="E709" s="666"/>
      <c r="F709" s="666"/>
      <c r="G709" s="666"/>
      <c r="H709" s="666"/>
      <c r="I709" s="666"/>
      <c r="J709" s="666"/>
      <c r="K709" s="666"/>
      <c r="L709" s="666"/>
    </row>
    <row r="710" spans="4:12" x14ac:dyDescent="0.35">
      <c r="D710" s="666"/>
      <c r="E710" s="666"/>
      <c r="F710" s="666"/>
      <c r="G710" s="666"/>
      <c r="H710" s="666"/>
      <c r="I710" s="666"/>
      <c r="J710" s="666"/>
      <c r="K710" s="666"/>
      <c r="L710" s="666"/>
    </row>
    <row r="711" spans="4:12" x14ac:dyDescent="0.35">
      <c r="D711" s="666"/>
      <c r="E711" s="666"/>
      <c r="F711" s="666"/>
      <c r="G711" s="666"/>
      <c r="H711" s="666"/>
      <c r="I711" s="666"/>
      <c r="J711" s="666"/>
      <c r="K711" s="666"/>
      <c r="L711" s="666"/>
    </row>
    <row r="712" spans="4:12" x14ac:dyDescent="0.35">
      <c r="D712" s="666"/>
      <c r="E712" s="666"/>
      <c r="F712" s="666"/>
      <c r="G712" s="666"/>
      <c r="H712" s="666"/>
      <c r="I712" s="666"/>
      <c r="J712" s="666"/>
      <c r="K712" s="666"/>
      <c r="L712" s="666"/>
    </row>
    <row r="713" spans="4:12" x14ac:dyDescent="0.35">
      <c r="D713" s="666"/>
      <c r="E713" s="666"/>
      <c r="F713" s="666"/>
      <c r="G713" s="666"/>
      <c r="H713" s="666"/>
      <c r="I713" s="666"/>
      <c r="J713" s="666"/>
      <c r="K713" s="666"/>
      <c r="L713" s="666"/>
    </row>
    <row r="714" spans="4:12" x14ac:dyDescent="0.35">
      <c r="D714" s="666"/>
      <c r="E714" s="666"/>
      <c r="F714" s="666"/>
      <c r="G714" s="666"/>
      <c r="H714" s="666"/>
      <c r="I714" s="666"/>
      <c r="J714" s="666"/>
      <c r="K714" s="666"/>
      <c r="L714" s="666"/>
    </row>
    <row r="715" spans="4:12" x14ac:dyDescent="0.35">
      <c r="D715" s="666"/>
      <c r="E715" s="666"/>
      <c r="F715" s="666"/>
      <c r="G715" s="666"/>
      <c r="H715" s="666"/>
      <c r="I715" s="666"/>
      <c r="J715" s="666"/>
      <c r="K715" s="666"/>
      <c r="L715" s="666"/>
    </row>
    <row r="716" spans="4:12" x14ac:dyDescent="0.35">
      <c r="D716" s="666"/>
      <c r="E716" s="666"/>
      <c r="F716" s="666"/>
      <c r="G716" s="666"/>
      <c r="H716" s="666"/>
      <c r="I716" s="666"/>
      <c r="J716" s="666"/>
      <c r="K716" s="666"/>
      <c r="L716" s="666"/>
    </row>
    <row r="717" spans="4:12" x14ac:dyDescent="0.35">
      <c r="D717" s="666"/>
      <c r="E717" s="666"/>
      <c r="F717" s="666"/>
      <c r="G717" s="666"/>
      <c r="H717" s="666"/>
      <c r="I717" s="666"/>
      <c r="J717" s="666"/>
      <c r="K717" s="666"/>
      <c r="L717" s="666"/>
    </row>
    <row r="718" spans="4:12" x14ac:dyDescent="0.35">
      <c r="D718" s="666"/>
      <c r="E718" s="666"/>
      <c r="F718" s="666"/>
      <c r="G718" s="666"/>
      <c r="H718" s="666"/>
      <c r="I718" s="666"/>
      <c r="J718" s="666"/>
      <c r="K718" s="666"/>
      <c r="L718" s="666"/>
    </row>
    <row r="719" spans="4:12" x14ac:dyDescent="0.35">
      <c r="D719" s="666"/>
      <c r="E719" s="666"/>
      <c r="F719" s="666"/>
      <c r="G719" s="666"/>
      <c r="H719" s="666"/>
      <c r="I719" s="666"/>
      <c r="J719" s="666"/>
      <c r="K719" s="666"/>
      <c r="L719" s="666"/>
    </row>
    <row r="720" spans="4:12" x14ac:dyDescent="0.35">
      <c r="D720" s="666"/>
      <c r="E720" s="666"/>
      <c r="F720" s="666"/>
      <c r="G720" s="666"/>
      <c r="H720" s="666"/>
      <c r="I720" s="666"/>
      <c r="J720" s="666"/>
      <c r="K720" s="666"/>
      <c r="L720" s="666"/>
    </row>
    <row r="721" spans="4:12" x14ac:dyDescent="0.35">
      <c r="D721" s="666"/>
      <c r="E721" s="666"/>
      <c r="F721" s="666"/>
      <c r="G721" s="666"/>
      <c r="H721" s="666"/>
      <c r="I721" s="666"/>
      <c r="J721" s="666"/>
      <c r="K721" s="666"/>
      <c r="L721" s="666"/>
    </row>
    <row r="722" spans="4:12" x14ac:dyDescent="0.35">
      <c r="D722" s="666"/>
      <c r="E722" s="666"/>
      <c r="F722" s="666"/>
      <c r="G722" s="666"/>
      <c r="H722" s="666"/>
      <c r="I722" s="666"/>
      <c r="J722" s="666"/>
      <c r="K722" s="666"/>
      <c r="L722" s="666"/>
    </row>
    <row r="723" spans="4:12" x14ac:dyDescent="0.35">
      <c r="D723" s="666"/>
      <c r="E723" s="666"/>
      <c r="F723" s="666"/>
      <c r="G723" s="666"/>
      <c r="H723" s="666"/>
      <c r="I723" s="666"/>
      <c r="J723" s="666"/>
      <c r="K723" s="666"/>
      <c r="L723" s="666"/>
    </row>
    <row r="724" spans="4:12" x14ac:dyDescent="0.35">
      <c r="D724" s="666"/>
      <c r="E724" s="666"/>
      <c r="F724" s="666"/>
      <c r="G724" s="666"/>
      <c r="H724" s="666"/>
      <c r="I724" s="666"/>
      <c r="J724" s="666"/>
      <c r="K724" s="666"/>
      <c r="L724" s="666"/>
    </row>
    <row r="725" spans="4:12" x14ac:dyDescent="0.35">
      <c r="D725" s="666"/>
      <c r="E725" s="666"/>
      <c r="F725" s="666"/>
      <c r="G725" s="666"/>
      <c r="H725" s="666"/>
      <c r="I725" s="666"/>
      <c r="J725" s="666"/>
      <c r="K725" s="666"/>
      <c r="L725" s="666"/>
    </row>
    <row r="726" spans="4:12" x14ac:dyDescent="0.35">
      <c r="D726" s="666"/>
      <c r="E726" s="666"/>
      <c r="F726" s="666"/>
      <c r="G726" s="666"/>
      <c r="H726" s="666"/>
      <c r="I726" s="666"/>
      <c r="J726" s="666"/>
      <c r="K726" s="666"/>
      <c r="L726" s="666"/>
    </row>
    <row r="727" spans="4:12" x14ac:dyDescent="0.35">
      <c r="D727" s="666"/>
      <c r="E727" s="666"/>
      <c r="F727" s="666"/>
      <c r="G727" s="666"/>
      <c r="H727" s="666"/>
      <c r="I727" s="666"/>
      <c r="J727" s="666"/>
      <c r="K727" s="666"/>
      <c r="L727" s="666"/>
    </row>
    <row r="728" spans="4:12" x14ac:dyDescent="0.35">
      <c r="D728" s="666"/>
      <c r="E728" s="666"/>
      <c r="F728" s="666"/>
      <c r="G728" s="666"/>
      <c r="H728" s="666"/>
      <c r="I728" s="666"/>
      <c r="J728" s="666"/>
      <c r="K728" s="666"/>
      <c r="L728" s="666"/>
    </row>
    <row r="729" spans="4:12" x14ac:dyDescent="0.35">
      <c r="D729" s="666"/>
      <c r="E729" s="666"/>
      <c r="F729" s="666"/>
      <c r="G729" s="666"/>
      <c r="H729" s="666"/>
      <c r="I729" s="666"/>
      <c r="J729" s="666"/>
      <c r="K729" s="666"/>
      <c r="L729" s="666"/>
    </row>
    <row r="730" spans="4:12" x14ac:dyDescent="0.35">
      <c r="D730" s="666"/>
      <c r="E730" s="666"/>
      <c r="F730" s="666"/>
      <c r="G730" s="666"/>
      <c r="H730" s="666"/>
      <c r="I730" s="666"/>
      <c r="J730" s="666"/>
      <c r="K730" s="666"/>
      <c r="L730" s="666"/>
    </row>
    <row r="731" spans="4:12" x14ac:dyDescent="0.35">
      <c r="D731" s="666"/>
      <c r="E731" s="666"/>
      <c r="F731" s="666"/>
      <c r="G731" s="666"/>
      <c r="H731" s="666"/>
      <c r="I731" s="666"/>
      <c r="J731" s="666"/>
      <c r="K731" s="666"/>
      <c r="L731" s="666"/>
    </row>
    <row r="732" spans="4:12" x14ac:dyDescent="0.35">
      <c r="D732" s="666"/>
      <c r="E732" s="666"/>
      <c r="F732" s="666"/>
      <c r="G732" s="666"/>
      <c r="H732" s="666"/>
      <c r="I732" s="666"/>
      <c r="J732" s="666"/>
      <c r="K732" s="666"/>
      <c r="L732" s="666"/>
    </row>
    <row r="733" spans="4:12" x14ac:dyDescent="0.35">
      <c r="D733" s="666"/>
      <c r="E733" s="666"/>
      <c r="F733" s="666"/>
      <c r="G733" s="666"/>
      <c r="H733" s="666"/>
      <c r="I733" s="666"/>
      <c r="J733" s="666"/>
      <c r="K733" s="666"/>
      <c r="L733" s="666"/>
    </row>
    <row r="734" spans="4:12" x14ac:dyDescent="0.35">
      <c r="D734" s="666"/>
      <c r="E734" s="666"/>
      <c r="F734" s="666"/>
      <c r="G734" s="666"/>
      <c r="H734" s="666"/>
      <c r="I734" s="666"/>
      <c r="J734" s="666"/>
      <c r="K734" s="666"/>
      <c r="L734" s="666"/>
    </row>
    <row r="735" spans="4:12" x14ac:dyDescent="0.35">
      <c r="D735" s="666"/>
      <c r="E735" s="666"/>
      <c r="F735" s="666"/>
      <c r="G735" s="666"/>
      <c r="H735" s="666"/>
      <c r="I735" s="666"/>
      <c r="J735" s="666"/>
      <c r="K735" s="666"/>
      <c r="L735" s="666"/>
    </row>
    <row r="736" spans="4:12" x14ac:dyDescent="0.35">
      <c r="D736" s="666"/>
      <c r="E736" s="666"/>
      <c r="F736" s="666"/>
      <c r="G736" s="666"/>
      <c r="H736" s="666"/>
      <c r="I736" s="666"/>
      <c r="J736" s="666"/>
      <c r="K736" s="666"/>
      <c r="L736" s="666"/>
    </row>
    <row r="737" spans="4:12" x14ac:dyDescent="0.35">
      <c r="D737" s="666"/>
      <c r="E737" s="666"/>
      <c r="F737" s="666"/>
      <c r="G737" s="666"/>
      <c r="H737" s="666"/>
      <c r="I737" s="666"/>
      <c r="J737" s="666"/>
      <c r="K737" s="666"/>
      <c r="L737" s="666"/>
    </row>
    <row r="738" spans="4:12" x14ac:dyDescent="0.35">
      <c r="D738" s="666"/>
      <c r="E738" s="666"/>
      <c r="F738" s="666"/>
      <c r="G738" s="666"/>
      <c r="H738" s="666"/>
      <c r="I738" s="666"/>
      <c r="J738" s="666"/>
      <c r="K738" s="666"/>
      <c r="L738" s="666"/>
    </row>
    <row r="739" spans="4:12" x14ac:dyDescent="0.35">
      <c r="D739" s="666"/>
      <c r="E739" s="666"/>
      <c r="F739" s="666"/>
      <c r="G739" s="666"/>
      <c r="H739" s="666"/>
      <c r="I739" s="666"/>
      <c r="J739" s="666"/>
      <c r="K739" s="666"/>
      <c r="L739" s="666"/>
    </row>
    <row r="740" spans="4:12" x14ac:dyDescent="0.35">
      <c r="D740" s="666"/>
      <c r="E740" s="666"/>
      <c r="F740" s="666"/>
      <c r="G740" s="666"/>
      <c r="H740" s="666"/>
      <c r="I740" s="666"/>
      <c r="J740" s="666"/>
      <c r="K740" s="666"/>
      <c r="L740" s="666"/>
    </row>
    <row r="741" spans="4:12" x14ac:dyDescent="0.35">
      <c r="D741" s="666"/>
      <c r="E741" s="666"/>
      <c r="F741" s="666"/>
      <c r="G741" s="666"/>
      <c r="H741" s="666"/>
      <c r="I741" s="666"/>
      <c r="J741" s="666"/>
      <c r="K741" s="666"/>
      <c r="L741" s="666"/>
    </row>
    <row r="742" spans="4:12" x14ac:dyDescent="0.35">
      <c r="D742" s="666"/>
      <c r="E742" s="666"/>
      <c r="F742" s="666"/>
      <c r="G742" s="666"/>
      <c r="H742" s="666"/>
      <c r="I742" s="666"/>
      <c r="J742" s="666"/>
      <c r="K742" s="666"/>
      <c r="L742" s="666"/>
    </row>
    <row r="743" spans="4:12" x14ac:dyDescent="0.35">
      <c r="D743" s="666"/>
      <c r="E743" s="666"/>
      <c r="F743" s="666"/>
      <c r="G743" s="666"/>
      <c r="H743" s="666"/>
      <c r="I743" s="666"/>
      <c r="J743" s="666"/>
      <c r="K743" s="666"/>
      <c r="L743" s="666"/>
    </row>
    <row r="744" spans="4:12" x14ac:dyDescent="0.35">
      <c r="D744" s="666"/>
      <c r="E744" s="666"/>
      <c r="F744" s="666"/>
      <c r="G744" s="666"/>
      <c r="H744" s="666"/>
      <c r="I744" s="666"/>
      <c r="J744" s="666"/>
      <c r="K744" s="666"/>
      <c r="L744" s="666"/>
    </row>
    <row r="745" spans="4:12" x14ac:dyDescent="0.35">
      <c r="D745" s="666"/>
      <c r="E745" s="666"/>
      <c r="F745" s="666"/>
      <c r="G745" s="666"/>
      <c r="H745" s="666"/>
      <c r="I745" s="666"/>
      <c r="J745" s="666"/>
      <c r="K745" s="666"/>
      <c r="L745" s="666"/>
    </row>
    <row r="746" spans="4:12" x14ac:dyDescent="0.35">
      <c r="D746" s="666"/>
      <c r="E746" s="666"/>
      <c r="F746" s="666"/>
      <c r="G746" s="666"/>
      <c r="H746" s="666"/>
      <c r="I746" s="666"/>
      <c r="J746" s="666"/>
      <c r="K746" s="666"/>
      <c r="L746" s="666"/>
    </row>
    <row r="747" spans="4:12" x14ac:dyDescent="0.35">
      <c r="D747" s="666"/>
      <c r="E747" s="666"/>
      <c r="F747" s="666"/>
      <c r="G747" s="666"/>
      <c r="H747" s="666"/>
      <c r="I747" s="666"/>
      <c r="J747" s="666"/>
      <c r="K747" s="666"/>
      <c r="L747" s="666"/>
    </row>
    <row r="748" spans="4:12" x14ac:dyDescent="0.35">
      <c r="D748" s="666"/>
      <c r="E748" s="666"/>
      <c r="F748" s="666"/>
      <c r="G748" s="666"/>
      <c r="H748" s="666"/>
      <c r="I748" s="666"/>
      <c r="J748" s="666"/>
      <c r="K748" s="666"/>
      <c r="L748" s="666"/>
    </row>
    <row r="749" spans="4:12" x14ac:dyDescent="0.35">
      <c r="D749" s="666"/>
      <c r="E749" s="666"/>
      <c r="F749" s="666"/>
      <c r="G749" s="666"/>
      <c r="H749" s="666"/>
      <c r="I749" s="666"/>
      <c r="J749" s="666"/>
      <c r="K749" s="666"/>
      <c r="L749" s="666"/>
    </row>
    <row r="750" spans="4:12" x14ac:dyDescent="0.35">
      <c r="D750" s="666"/>
      <c r="E750" s="666"/>
      <c r="F750" s="666"/>
      <c r="G750" s="666"/>
      <c r="H750" s="666"/>
      <c r="I750" s="666"/>
      <c r="J750" s="666"/>
      <c r="K750" s="666"/>
      <c r="L750" s="666"/>
    </row>
    <row r="751" spans="4:12" x14ac:dyDescent="0.35">
      <c r="D751" s="666"/>
      <c r="E751" s="666"/>
      <c r="F751" s="666"/>
      <c r="G751" s="666"/>
      <c r="H751" s="666"/>
      <c r="I751" s="666"/>
      <c r="J751" s="666"/>
      <c r="K751" s="666"/>
      <c r="L751" s="666"/>
    </row>
    <row r="752" spans="4:12" x14ac:dyDescent="0.35">
      <c r="D752" s="666"/>
      <c r="E752" s="666"/>
      <c r="F752" s="666"/>
      <c r="G752" s="666"/>
      <c r="H752" s="666"/>
      <c r="I752" s="666"/>
      <c r="J752" s="666"/>
      <c r="K752" s="666"/>
      <c r="L752" s="666"/>
    </row>
    <row r="753" spans="4:12" x14ac:dyDescent="0.35">
      <c r="D753" s="666"/>
      <c r="E753" s="666"/>
      <c r="F753" s="666"/>
      <c r="G753" s="666"/>
      <c r="H753" s="666"/>
      <c r="I753" s="666"/>
      <c r="J753" s="666"/>
      <c r="K753" s="666"/>
      <c r="L753" s="666"/>
    </row>
    <row r="754" spans="4:12" x14ac:dyDescent="0.35">
      <c r="D754" s="666"/>
      <c r="E754" s="666"/>
      <c r="F754" s="666"/>
      <c r="G754" s="666"/>
      <c r="H754" s="666"/>
      <c r="I754" s="666"/>
      <c r="J754" s="666"/>
      <c r="K754" s="666"/>
      <c r="L754" s="666"/>
    </row>
    <row r="755" spans="4:12" x14ac:dyDescent="0.35">
      <c r="D755" s="666"/>
      <c r="E755" s="666"/>
      <c r="F755" s="666"/>
      <c r="G755" s="666"/>
      <c r="H755" s="666"/>
      <c r="I755" s="666"/>
      <c r="J755" s="666"/>
      <c r="K755" s="666"/>
      <c r="L755" s="666"/>
    </row>
    <row r="756" spans="4:12" x14ac:dyDescent="0.35">
      <c r="D756" s="666"/>
      <c r="E756" s="666"/>
      <c r="F756" s="666"/>
      <c r="G756" s="666"/>
      <c r="H756" s="666"/>
      <c r="I756" s="666"/>
      <c r="J756" s="666"/>
      <c r="K756" s="666"/>
      <c r="L756" s="666"/>
    </row>
    <row r="757" spans="4:12" x14ac:dyDescent="0.35">
      <c r="D757" s="666"/>
      <c r="E757" s="666"/>
      <c r="F757" s="666"/>
      <c r="G757" s="666"/>
      <c r="H757" s="666"/>
      <c r="I757" s="666"/>
      <c r="J757" s="666"/>
      <c r="K757" s="666"/>
      <c r="L757" s="666"/>
    </row>
    <row r="758" spans="4:12" x14ac:dyDescent="0.35">
      <c r="D758" s="666"/>
      <c r="E758" s="666"/>
      <c r="F758" s="666"/>
      <c r="G758" s="666"/>
      <c r="H758" s="666"/>
      <c r="I758" s="666"/>
      <c r="J758" s="666"/>
      <c r="K758" s="666"/>
      <c r="L758" s="666"/>
    </row>
    <row r="759" spans="4:12" x14ac:dyDescent="0.35">
      <c r="D759" s="666"/>
      <c r="E759" s="666"/>
      <c r="F759" s="666"/>
      <c r="G759" s="666"/>
      <c r="H759" s="666"/>
      <c r="I759" s="666"/>
      <c r="J759" s="666"/>
      <c r="K759" s="666"/>
      <c r="L759" s="666"/>
    </row>
    <row r="760" spans="4:12" x14ac:dyDescent="0.35">
      <c r="D760" s="666"/>
      <c r="E760" s="666"/>
      <c r="F760" s="666"/>
      <c r="G760" s="666"/>
      <c r="H760" s="666"/>
      <c r="I760" s="666"/>
      <c r="J760" s="666"/>
      <c r="K760" s="666"/>
      <c r="L760" s="666"/>
    </row>
    <row r="761" spans="4:12" x14ac:dyDescent="0.35">
      <c r="D761" s="666"/>
      <c r="E761" s="666"/>
      <c r="F761" s="666"/>
      <c r="G761" s="666"/>
      <c r="H761" s="666"/>
      <c r="I761" s="666"/>
      <c r="J761" s="666"/>
      <c r="K761" s="666"/>
      <c r="L761" s="666"/>
    </row>
    <row r="762" spans="4:12" x14ac:dyDescent="0.35">
      <c r="D762" s="666"/>
      <c r="E762" s="666"/>
      <c r="F762" s="666"/>
      <c r="G762" s="666"/>
      <c r="H762" s="666"/>
      <c r="I762" s="666"/>
      <c r="J762" s="666"/>
      <c r="K762" s="666"/>
      <c r="L762" s="666"/>
    </row>
    <row r="763" spans="4:12" x14ac:dyDescent="0.35">
      <c r="D763" s="666"/>
      <c r="E763" s="666"/>
      <c r="F763" s="666"/>
      <c r="G763" s="666"/>
      <c r="H763" s="666"/>
      <c r="I763" s="666"/>
      <c r="J763" s="666"/>
      <c r="K763" s="666"/>
      <c r="L763" s="666"/>
    </row>
    <row r="764" spans="4:12" x14ac:dyDescent="0.35">
      <c r="D764" s="666"/>
      <c r="E764" s="666"/>
      <c r="F764" s="666"/>
      <c r="G764" s="666"/>
      <c r="H764" s="666"/>
      <c r="I764" s="666"/>
      <c r="J764" s="666"/>
      <c r="K764" s="666"/>
      <c r="L764" s="666"/>
    </row>
    <row r="765" spans="4:12" x14ac:dyDescent="0.35">
      <c r="D765" s="666"/>
      <c r="E765" s="666"/>
      <c r="F765" s="666"/>
      <c r="G765" s="666"/>
      <c r="H765" s="666"/>
      <c r="I765" s="666"/>
      <c r="J765" s="666"/>
      <c r="K765" s="666"/>
      <c r="L765" s="666"/>
    </row>
    <row r="766" spans="4:12" x14ac:dyDescent="0.35">
      <c r="D766" s="666"/>
      <c r="E766" s="666"/>
      <c r="F766" s="666"/>
      <c r="G766" s="666"/>
      <c r="H766" s="666"/>
      <c r="I766" s="666"/>
      <c r="J766" s="666"/>
      <c r="K766" s="666"/>
      <c r="L766" s="666"/>
    </row>
    <row r="767" spans="4:12" x14ac:dyDescent="0.35">
      <c r="D767" s="666"/>
      <c r="E767" s="666"/>
      <c r="F767" s="666"/>
      <c r="G767" s="666"/>
      <c r="H767" s="666"/>
      <c r="I767" s="666"/>
      <c r="J767" s="666"/>
      <c r="K767" s="666"/>
      <c r="L767" s="666"/>
    </row>
    <row r="768" spans="4:12" x14ac:dyDescent="0.35">
      <c r="D768" s="666"/>
      <c r="E768" s="666"/>
      <c r="F768" s="666"/>
      <c r="G768" s="666"/>
      <c r="H768" s="666"/>
      <c r="I768" s="666"/>
      <c r="J768" s="666"/>
      <c r="K768" s="666"/>
      <c r="L768" s="666"/>
    </row>
    <row r="769" spans="4:12" x14ac:dyDescent="0.35">
      <c r="D769" s="666"/>
      <c r="E769" s="666"/>
      <c r="F769" s="666"/>
      <c r="G769" s="666"/>
      <c r="H769" s="666"/>
      <c r="I769" s="666"/>
      <c r="J769" s="666"/>
      <c r="K769" s="666"/>
      <c r="L769" s="666"/>
    </row>
    <row r="770" spans="4:12" x14ac:dyDescent="0.35">
      <c r="D770" s="666"/>
      <c r="E770" s="666"/>
      <c r="F770" s="666"/>
      <c r="G770" s="666"/>
      <c r="H770" s="666"/>
      <c r="I770" s="666"/>
      <c r="J770" s="666"/>
      <c r="K770" s="666"/>
      <c r="L770" s="666"/>
    </row>
    <row r="771" spans="4:12" x14ac:dyDescent="0.35">
      <c r="D771" s="666"/>
      <c r="E771" s="666"/>
      <c r="F771" s="666"/>
      <c r="G771" s="666"/>
      <c r="H771" s="666"/>
      <c r="I771" s="666"/>
      <c r="J771" s="666"/>
      <c r="K771" s="666"/>
      <c r="L771" s="666"/>
    </row>
    <row r="772" spans="4:12" x14ac:dyDescent="0.35">
      <c r="D772" s="666"/>
      <c r="E772" s="666"/>
      <c r="F772" s="666"/>
      <c r="G772" s="666"/>
      <c r="H772" s="666"/>
      <c r="I772" s="666"/>
      <c r="J772" s="666"/>
      <c r="K772" s="666"/>
      <c r="L772" s="666"/>
    </row>
    <row r="773" spans="4:12" x14ac:dyDescent="0.35">
      <c r="D773" s="666"/>
      <c r="E773" s="666"/>
      <c r="F773" s="666"/>
      <c r="G773" s="666"/>
      <c r="H773" s="666"/>
      <c r="I773" s="666"/>
      <c r="J773" s="666"/>
      <c r="K773" s="666"/>
      <c r="L773" s="666"/>
    </row>
    <row r="774" spans="4:12" x14ac:dyDescent="0.35">
      <c r="D774" s="666"/>
      <c r="E774" s="666"/>
      <c r="F774" s="666"/>
      <c r="G774" s="666"/>
      <c r="H774" s="666"/>
      <c r="I774" s="666"/>
      <c r="J774" s="666"/>
      <c r="K774" s="666"/>
      <c r="L774" s="666"/>
    </row>
    <row r="775" spans="4:12" x14ac:dyDescent="0.35">
      <c r="D775" s="666"/>
      <c r="E775" s="666"/>
      <c r="F775" s="666"/>
      <c r="G775" s="666"/>
      <c r="H775" s="666"/>
      <c r="I775" s="666"/>
      <c r="J775" s="666"/>
      <c r="K775" s="666"/>
      <c r="L775" s="666"/>
    </row>
    <row r="776" spans="4:12" x14ac:dyDescent="0.35">
      <c r="D776" s="666"/>
      <c r="E776" s="666"/>
      <c r="F776" s="666"/>
      <c r="G776" s="666"/>
      <c r="H776" s="666"/>
      <c r="I776" s="666"/>
      <c r="J776" s="666"/>
      <c r="K776" s="666"/>
      <c r="L776" s="666"/>
    </row>
    <row r="777" spans="4:12" x14ac:dyDescent="0.35">
      <c r="D777" s="666"/>
      <c r="E777" s="666"/>
      <c r="F777" s="666"/>
      <c r="G777" s="666"/>
      <c r="H777" s="666"/>
      <c r="I777" s="666"/>
      <c r="J777" s="666"/>
      <c r="K777" s="666"/>
      <c r="L777" s="666"/>
    </row>
    <row r="778" spans="4:12" x14ac:dyDescent="0.35">
      <c r="D778" s="666"/>
      <c r="E778" s="666"/>
      <c r="F778" s="666"/>
      <c r="G778" s="666"/>
      <c r="H778" s="666"/>
      <c r="I778" s="666"/>
      <c r="J778" s="666"/>
      <c r="K778" s="666"/>
      <c r="L778" s="666"/>
    </row>
    <row r="779" spans="4:12" x14ac:dyDescent="0.35">
      <c r="D779" s="666"/>
      <c r="E779" s="666"/>
      <c r="F779" s="666"/>
      <c r="G779" s="666"/>
      <c r="H779" s="666"/>
      <c r="I779" s="666"/>
      <c r="J779" s="666"/>
      <c r="K779" s="666"/>
      <c r="L779" s="666"/>
    </row>
    <row r="780" spans="4:12" x14ac:dyDescent="0.35">
      <c r="D780" s="666"/>
      <c r="E780" s="666"/>
      <c r="F780" s="666"/>
      <c r="G780" s="666"/>
      <c r="H780" s="666"/>
      <c r="I780" s="666"/>
      <c r="J780" s="666"/>
      <c r="K780" s="666"/>
      <c r="L780" s="666"/>
    </row>
    <row r="781" spans="4:12" x14ac:dyDescent="0.35">
      <c r="D781" s="666"/>
      <c r="E781" s="666"/>
      <c r="F781" s="666"/>
      <c r="G781" s="666"/>
      <c r="H781" s="666"/>
      <c r="I781" s="666"/>
      <c r="J781" s="666"/>
      <c r="K781" s="666"/>
      <c r="L781" s="666"/>
    </row>
    <row r="782" spans="4:12" x14ac:dyDescent="0.35">
      <c r="D782" s="666"/>
      <c r="E782" s="666"/>
      <c r="F782" s="666"/>
      <c r="G782" s="666"/>
      <c r="H782" s="666"/>
      <c r="I782" s="666"/>
      <c r="J782" s="666"/>
      <c r="K782" s="666"/>
      <c r="L782" s="666"/>
    </row>
    <row r="783" spans="4:12" x14ac:dyDescent="0.35">
      <c r="D783" s="666"/>
      <c r="E783" s="666"/>
      <c r="F783" s="666"/>
      <c r="G783" s="666"/>
      <c r="H783" s="666"/>
      <c r="I783" s="666"/>
      <c r="J783" s="666"/>
      <c r="K783" s="666"/>
      <c r="L783" s="666"/>
    </row>
    <row r="784" spans="4:12" x14ac:dyDescent="0.35">
      <c r="D784" s="666"/>
      <c r="E784" s="666"/>
      <c r="F784" s="666"/>
      <c r="G784" s="666"/>
      <c r="H784" s="666"/>
      <c r="I784" s="666"/>
      <c r="J784" s="666"/>
      <c r="K784" s="666"/>
      <c r="L784" s="666"/>
    </row>
    <row r="785" spans="4:12" x14ac:dyDescent="0.35">
      <c r="D785" s="666"/>
      <c r="E785" s="666"/>
      <c r="F785" s="666"/>
      <c r="G785" s="666"/>
      <c r="H785" s="666"/>
      <c r="I785" s="666"/>
      <c r="J785" s="666"/>
      <c r="K785" s="666"/>
      <c r="L785" s="666"/>
    </row>
    <row r="786" spans="4:12" x14ac:dyDescent="0.35">
      <c r="D786" s="666"/>
      <c r="E786" s="666"/>
      <c r="F786" s="666"/>
      <c r="G786" s="666"/>
      <c r="H786" s="666"/>
      <c r="I786" s="666"/>
      <c r="J786" s="666"/>
      <c r="K786" s="666"/>
      <c r="L786" s="666"/>
    </row>
    <row r="787" spans="4:12" x14ac:dyDescent="0.35">
      <c r="D787" s="666"/>
      <c r="E787" s="666"/>
      <c r="F787" s="666"/>
      <c r="G787" s="666"/>
      <c r="H787" s="666"/>
      <c r="I787" s="666"/>
      <c r="J787" s="666"/>
      <c r="K787" s="666"/>
      <c r="L787" s="666"/>
    </row>
    <row r="788" spans="4:12" x14ac:dyDescent="0.35">
      <c r="D788" s="666"/>
      <c r="E788" s="666"/>
      <c r="F788" s="666"/>
      <c r="G788" s="666"/>
      <c r="H788" s="666"/>
      <c r="I788" s="666"/>
      <c r="J788" s="666"/>
      <c r="K788" s="666"/>
      <c r="L788" s="666"/>
    </row>
    <row r="789" spans="4:12" x14ac:dyDescent="0.35">
      <c r="D789" s="666"/>
      <c r="E789" s="666"/>
      <c r="F789" s="666"/>
      <c r="G789" s="666"/>
      <c r="H789" s="666"/>
      <c r="I789" s="666"/>
      <c r="J789" s="666"/>
      <c r="K789" s="666"/>
      <c r="L789" s="666"/>
    </row>
    <row r="790" spans="4:12" x14ac:dyDescent="0.35">
      <c r="D790" s="666"/>
      <c r="E790" s="666"/>
      <c r="F790" s="666"/>
      <c r="G790" s="666"/>
      <c r="H790" s="666"/>
      <c r="I790" s="666"/>
      <c r="J790" s="666"/>
      <c r="K790" s="666"/>
      <c r="L790" s="666"/>
    </row>
    <row r="791" spans="4:12" x14ac:dyDescent="0.35">
      <c r="D791" s="666"/>
      <c r="E791" s="666"/>
      <c r="F791" s="666"/>
      <c r="G791" s="666"/>
      <c r="H791" s="666"/>
      <c r="I791" s="666"/>
      <c r="J791" s="666"/>
      <c r="K791" s="666"/>
      <c r="L791" s="666"/>
    </row>
    <row r="792" spans="4:12" x14ac:dyDescent="0.35">
      <c r="D792" s="666"/>
      <c r="E792" s="666"/>
      <c r="F792" s="666"/>
      <c r="G792" s="666"/>
      <c r="H792" s="666"/>
      <c r="I792" s="666"/>
      <c r="J792" s="666"/>
      <c r="K792" s="666"/>
      <c r="L792" s="666"/>
    </row>
    <row r="793" spans="4:12" x14ac:dyDescent="0.35">
      <c r="D793" s="666"/>
      <c r="E793" s="666"/>
      <c r="F793" s="666"/>
      <c r="G793" s="666"/>
      <c r="H793" s="666"/>
      <c r="I793" s="666"/>
      <c r="J793" s="666"/>
      <c r="K793" s="666"/>
      <c r="L793" s="666"/>
    </row>
    <row r="794" spans="4:12" x14ac:dyDescent="0.35">
      <c r="D794" s="666"/>
      <c r="E794" s="666"/>
      <c r="F794" s="666"/>
      <c r="G794" s="666"/>
      <c r="H794" s="666"/>
      <c r="I794" s="666"/>
      <c r="J794" s="666"/>
      <c r="K794" s="666"/>
      <c r="L794" s="666"/>
    </row>
    <row r="795" spans="4:12" x14ac:dyDescent="0.35">
      <c r="D795" s="666"/>
      <c r="E795" s="666"/>
      <c r="F795" s="666"/>
      <c r="G795" s="666"/>
      <c r="H795" s="666"/>
      <c r="I795" s="666"/>
      <c r="J795" s="666"/>
      <c r="K795" s="666"/>
      <c r="L795" s="666"/>
    </row>
    <row r="796" spans="4:12" x14ac:dyDescent="0.35">
      <c r="D796" s="666"/>
      <c r="E796" s="666"/>
      <c r="F796" s="666"/>
      <c r="G796" s="666"/>
      <c r="H796" s="666"/>
      <c r="I796" s="666"/>
      <c r="J796" s="666"/>
      <c r="K796" s="666"/>
      <c r="L796" s="666"/>
    </row>
    <row r="797" spans="4:12" x14ac:dyDescent="0.35">
      <c r="D797" s="666"/>
      <c r="E797" s="666"/>
      <c r="F797" s="666"/>
      <c r="G797" s="666"/>
      <c r="H797" s="666"/>
      <c r="I797" s="666"/>
      <c r="J797" s="666"/>
      <c r="K797" s="666"/>
      <c r="L797" s="666"/>
    </row>
    <row r="798" spans="4:12" x14ac:dyDescent="0.35">
      <c r="D798" s="666"/>
      <c r="E798" s="666"/>
      <c r="F798" s="666"/>
      <c r="G798" s="666"/>
      <c r="H798" s="666"/>
      <c r="I798" s="666"/>
      <c r="J798" s="666"/>
      <c r="K798" s="666"/>
      <c r="L798" s="666"/>
    </row>
    <row r="799" spans="4:12" x14ac:dyDescent="0.35">
      <c r="D799" s="666"/>
      <c r="E799" s="666"/>
      <c r="F799" s="666"/>
      <c r="G799" s="666"/>
      <c r="H799" s="666"/>
      <c r="I799" s="666"/>
      <c r="J799" s="666"/>
      <c r="K799" s="666"/>
      <c r="L799" s="666"/>
    </row>
    <row r="800" spans="4:12" x14ac:dyDescent="0.35">
      <c r="D800" s="666"/>
      <c r="E800" s="666"/>
      <c r="F800" s="666"/>
      <c r="G800" s="666"/>
      <c r="H800" s="666"/>
      <c r="I800" s="666"/>
      <c r="J800" s="666"/>
      <c r="K800" s="666"/>
      <c r="L800" s="666"/>
    </row>
    <row r="801" spans="4:12" x14ac:dyDescent="0.35">
      <c r="D801" s="666"/>
      <c r="E801" s="666"/>
      <c r="F801" s="666"/>
      <c r="G801" s="666"/>
      <c r="H801" s="666"/>
      <c r="I801" s="666"/>
      <c r="J801" s="666"/>
      <c r="K801" s="666"/>
      <c r="L801" s="666"/>
    </row>
    <row r="802" spans="4:12" x14ac:dyDescent="0.35">
      <c r="D802" s="666"/>
      <c r="E802" s="666"/>
      <c r="F802" s="666"/>
      <c r="G802" s="666"/>
      <c r="H802" s="666"/>
      <c r="I802" s="666"/>
      <c r="J802" s="666"/>
      <c r="K802" s="666"/>
      <c r="L802" s="666"/>
    </row>
    <row r="803" spans="4:12" x14ac:dyDescent="0.35">
      <c r="D803" s="666"/>
      <c r="E803" s="666"/>
      <c r="F803" s="666"/>
      <c r="G803" s="666"/>
      <c r="H803" s="666"/>
      <c r="I803" s="666"/>
      <c r="J803" s="666"/>
      <c r="K803" s="666"/>
      <c r="L803" s="666"/>
    </row>
    <row r="804" spans="4:12" x14ac:dyDescent="0.35">
      <c r="D804" s="666"/>
      <c r="E804" s="666"/>
      <c r="F804" s="666"/>
      <c r="G804" s="666"/>
      <c r="H804" s="666"/>
      <c r="I804" s="666"/>
      <c r="J804" s="666"/>
      <c r="K804" s="666"/>
      <c r="L804" s="666"/>
    </row>
    <row r="805" spans="4:12" x14ac:dyDescent="0.35">
      <c r="D805" s="666"/>
      <c r="E805" s="666"/>
      <c r="F805" s="666"/>
      <c r="G805" s="666"/>
      <c r="H805" s="666"/>
      <c r="I805" s="666"/>
      <c r="J805" s="666"/>
      <c r="K805" s="666"/>
      <c r="L805" s="666"/>
    </row>
    <row r="806" spans="4:12" x14ac:dyDescent="0.35">
      <c r="D806" s="666"/>
      <c r="E806" s="666"/>
      <c r="F806" s="666"/>
      <c r="G806" s="666"/>
      <c r="H806" s="666"/>
      <c r="I806" s="666"/>
      <c r="J806" s="666"/>
      <c r="K806" s="666"/>
      <c r="L806" s="666"/>
    </row>
    <row r="807" spans="4:12" x14ac:dyDescent="0.35">
      <c r="D807" s="666"/>
      <c r="E807" s="666"/>
      <c r="F807" s="666"/>
      <c r="G807" s="666"/>
      <c r="H807" s="666"/>
      <c r="I807" s="666"/>
      <c r="J807" s="666"/>
      <c r="K807" s="666"/>
      <c r="L807" s="666"/>
    </row>
    <row r="808" spans="4:12" x14ac:dyDescent="0.35">
      <c r="D808" s="666"/>
      <c r="E808" s="666"/>
      <c r="F808" s="666"/>
      <c r="G808" s="666"/>
      <c r="H808" s="666"/>
      <c r="I808" s="666"/>
      <c r="J808" s="666"/>
      <c r="K808" s="666"/>
      <c r="L808" s="666"/>
    </row>
    <row r="809" spans="4:12" x14ac:dyDescent="0.35">
      <c r="D809" s="666"/>
      <c r="E809" s="666"/>
      <c r="F809" s="666"/>
      <c r="G809" s="666"/>
      <c r="H809" s="666"/>
      <c r="I809" s="666"/>
      <c r="J809" s="666"/>
      <c r="K809" s="666"/>
      <c r="L809" s="666"/>
    </row>
    <row r="810" spans="4:12" x14ac:dyDescent="0.35">
      <c r="D810" s="666"/>
      <c r="E810" s="666"/>
      <c r="F810" s="666"/>
      <c r="G810" s="666"/>
      <c r="H810" s="666"/>
      <c r="I810" s="666"/>
      <c r="J810" s="666"/>
      <c r="K810" s="666"/>
      <c r="L810" s="666"/>
    </row>
    <row r="811" spans="4:12" x14ac:dyDescent="0.35">
      <c r="D811" s="666"/>
      <c r="E811" s="666"/>
      <c r="F811" s="666"/>
      <c r="G811" s="666"/>
      <c r="H811" s="666"/>
      <c r="I811" s="666"/>
      <c r="J811" s="666"/>
      <c r="K811" s="666"/>
      <c r="L811" s="666"/>
    </row>
    <row r="812" spans="4:12" x14ac:dyDescent="0.35">
      <c r="D812" s="666"/>
      <c r="E812" s="666"/>
      <c r="F812" s="666"/>
      <c r="G812" s="666"/>
      <c r="H812" s="666"/>
      <c r="I812" s="666"/>
      <c r="J812" s="666"/>
      <c r="K812" s="666"/>
      <c r="L812" s="666"/>
    </row>
    <row r="813" spans="4:12" x14ac:dyDescent="0.35">
      <c r="D813" s="666"/>
      <c r="E813" s="666"/>
      <c r="F813" s="666"/>
      <c r="G813" s="666"/>
      <c r="H813" s="666"/>
      <c r="I813" s="666"/>
      <c r="J813" s="666"/>
      <c r="K813" s="666"/>
      <c r="L813" s="666"/>
    </row>
    <row r="814" spans="4:12" x14ac:dyDescent="0.35">
      <c r="D814" s="666"/>
      <c r="E814" s="666"/>
      <c r="F814" s="666"/>
      <c r="G814" s="666"/>
      <c r="H814" s="666"/>
      <c r="I814" s="666"/>
      <c r="J814" s="666"/>
      <c r="K814" s="666"/>
      <c r="L814" s="666"/>
    </row>
    <row r="815" spans="4:12" x14ac:dyDescent="0.35">
      <c r="D815" s="666"/>
      <c r="E815" s="666"/>
      <c r="F815" s="666"/>
      <c r="G815" s="666"/>
      <c r="H815" s="666"/>
      <c r="I815" s="666"/>
      <c r="J815" s="666"/>
      <c r="K815" s="666"/>
      <c r="L815" s="666"/>
    </row>
    <row r="816" spans="4:12" x14ac:dyDescent="0.35">
      <c r="D816" s="666"/>
      <c r="E816" s="666"/>
      <c r="F816" s="666"/>
      <c r="G816" s="666"/>
      <c r="H816" s="666"/>
      <c r="I816" s="666"/>
      <c r="J816" s="666"/>
      <c r="K816" s="666"/>
      <c r="L816" s="666"/>
    </row>
    <row r="817" spans="4:12" x14ac:dyDescent="0.35">
      <c r="D817" s="666"/>
      <c r="E817" s="666"/>
      <c r="F817" s="666"/>
      <c r="G817" s="666"/>
      <c r="H817" s="666"/>
      <c r="I817" s="666"/>
      <c r="J817" s="666"/>
      <c r="K817" s="666"/>
      <c r="L817" s="666"/>
    </row>
    <row r="818" spans="4:12" x14ac:dyDescent="0.35">
      <c r="D818" s="666"/>
      <c r="E818" s="666"/>
      <c r="F818" s="666"/>
      <c r="G818" s="666"/>
      <c r="H818" s="666"/>
      <c r="I818" s="666"/>
      <c r="J818" s="666"/>
      <c r="K818" s="666"/>
      <c r="L818" s="666"/>
    </row>
    <row r="819" spans="4:12" x14ac:dyDescent="0.35">
      <c r="D819" s="666"/>
      <c r="E819" s="666"/>
      <c r="F819" s="666"/>
      <c r="G819" s="666"/>
      <c r="H819" s="666"/>
      <c r="I819" s="666"/>
      <c r="J819" s="666"/>
      <c r="K819" s="666"/>
      <c r="L819" s="666"/>
    </row>
    <row r="820" spans="4:12" x14ac:dyDescent="0.35">
      <c r="D820" s="666"/>
      <c r="E820" s="666"/>
      <c r="F820" s="666"/>
      <c r="G820" s="666"/>
      <c r="H820" s="666"/>
      <c r="I820" s="666"/>
      <c r="J820" s="666"/>
      <c r="K820" s="666"/>
      <c r="L820" s="666"/>
    </row>
    <row r="821" spans="4:12" x14ac:dyDescent="0.35">
      <c r="D821" s="666"/>
      <c r="E821" s="666"/>
      <c r="F821" s="666"/>
      <c r="G821" s="666"/>
      <c r="H821" s="666"/>
      <c r="I821" s="666"/>
      <c r="J821" s="666"/>
      <c r="K821" s="666"/>
      <c r="L821" s="666"/>
    </row>
    <row r="822" spans="4:12" x14ac:dyDescent="0.35">
      <c r="D822" s="666"/>
      <c r="E822" s="666"/>
      <c r="F822" s="666"/>
      <c r="G822" s="666"/>
      <c r="H822" s="666"/>
      <c r="I822" s="666"/>
      <c r="J822" s="666"/>
      <c r="K822" s="666"/>
      <c r="L822" s="666"/>
    </row>
    <row r="823" spans="4:12" x14ac:dyDescent="0.35">
      <c r="D823" s="666"/>
      <c r="E823" s="666"/>
      <c r="F823" s="666"/>
      <c r="G823" s="666"/>
      <c r="H823" s="666"/>
      <c r="I823" s="666"/>
      <c r="J823" s="666"/>
      <c r="K823" s="666"/>
      <c r="L823" s="666"/>
    </row>
    <row r="824" spans="4:12" x14ac:dyDescent="0.35">
      <c r="D824" s="666"/>
      <c r="E824" s="666"/>
      <c r="F824" s="666"/>
      <c r="G824" s="666"/>
      <c r="H824" s="666"/>
      <c r="I824" s="666"/>
      <c r="J824" s="666"/>
      <c r="K824" s="666"/>
      <c r="L824" s="666"/>
    </row>
    <row r="825" spans="4:12" x14ac:dyDescent="0.35">
      <c r="D825" s="666"/>
      <c r="E825" s="666"/>
      <c r="F825" s="666"/>
      <c r="G825" s="666"/>
      <c r="H825" s="666"/>
      <c r="I825" s="666"/>
      <c r="J825" s="666"/>
      <c r="K825" s="666"/>
      <c r="L825" s="666"/>
    </row>
    <row r="826" spans="4:12" x14ac:dyDescent="0.35">
      <c r="D826" s="666"/>
      <c r="E826" s="666"/>
      <c r="F826" s="666"/>
      <c r="G826" s="666"/>
      <c r="H826" s="666"/>
      <c r="I826" s="666"/>
      <c r="J826" s="666"/>
      <c r="K826" s="666"/>
      <c r="L826" s="666"/>
    </row>
    <row r="827" spans="4:12" x14ac:dyDescent="0.35">
      <c r="D827" s="666"/>
      <c r="E827" s="666"/>
      <c r="F827" s="666"/>
      <c r="G827" s="666"/>
      <c r="H827" s="666"/>
      <c r="I827" s="666"/>
      <c r="J827" s="666"/>
      <c r="K827" s="666"/>
      <c r="L827" s="666"/>
    </row>
    <row r="828" spans="4:12" x14ac:dyDescent="0.35">
      <c r="D828" s="666"/>
      <c r="E828" s="666"/>
      <c r="F828" s="666"/>
      <c r="G828" s="666"/>
      <c r="H828" s="666"/>
      <c r="I828" s="666"/>
      <c r="J828" s="666"/>
      <c r="K828" s="666"/>
      <c r="L828" s="666"/>
    </row>
    <row r="829" spans="4:12" x14ac:dyDescent="0.35">
      <c r="D829" s="666"/>
      <c r="E829" s="666"/>
      <c r="F829" s="666"/>
      <c r="G829" s="666"/>
      <c r="H829" s="666"/>
      <c r="I829" s="666"/>
      <c r="J829" s="666"/>
      <c r="K829" s="666"/>
      <c r="L829" s="666"/>
    </row>
    <row r="830" spans="4:12" x14ac:dyDescent="0.35">
      <c r="D830" s="666"/>
      <c r="E830" s="666"/>
      <c r="F830" s="666"/>
      <c r="G830" s="666"/>
      <c r="H830" s="666"/>
      <c r="I830" s="666"/>
      <c r="J830" s="666"/>
      <c r="K830" s="666"/>
      <c r="L830" s="666"/>
    </row>
    <row r="831" spans="4:12" x14ac:dyDescent="0.35">
      <c r="D831" s="666"/>
      <c r="E831" s="666"/>
      <c r="F831" s="666"/>
      <c r="G831" s="666"/>
      <c r="H831" s="666"/>
      <c r="I831" s="666"/>
      <c r="J831" s="666"/>
      <c r="K831" s="666"/>
      <c r="L831" s="666"/>
    </row>
    <row r="832" spans="4:12" x14ac:dyDescent="0.35">
      <c r="D832" s="666"/>
      <c r="E832" s="666"/>
      <c r="F832" s="666"/>
      <c r="G832" s="666"/>
      <c r="H832" s="666"/>
      <c r="I832" s="666"/>
      <c r="J832" s="666"/>
      <c r="K832" s="666"/>
      <c r="L832" s="666"/>
    </row>
    <row r="833" spans="4:12" x14ac:dyDescent="0.35">
      <c r="D833" s="666"/>
      <c r="E833" s="666"/>
      <c r="F833" s="666"/>
      <c r="G833" s="666"/>
      <c r="H833" s="666"/>
      <c r="I833" s="666"/>
      <c r="J833" s="666"/>
      <c r="K833" s="666"/>
      <c r="L833" s="666"/>
    </row>
    <row r="834" spans="4:12" x14ac:dyDescent="0.35">
      <c r="D834" s="666"/>
      <c r="E834" s="666"/>
      <c r="F834" s="666"/>
      <c r="G834" s="666"/>
      <c r="H834" s="666"/>
      <c r="I834" s="666"/>
      <c r="J834" s="666"/>
      <c r="K834" s="666"/>
      <c r="L834" s="666"/>
    </row>
    <row r="835" spans="4:12" x14ac:dyDescent="0.35">
      <c r="D835" s="666"/>
      <c r="E835" s="666"/>
      <c r="F835" s="666"/>
      <c r="G835" s="666"/>
      <c r="H835" s="666"/>
      <c r="I835" s="666"/>
      <c r="J835" s="666"/>
      <c r="K835" s="666"/>
      <c r="L835" s="666"/>
    </row>
    <row r="836" spans="4:12" x14ac:dyDescent="0.35">
      <c r="D836" s="666"/>
      <c r="E836" s="666"/>
      <c r="F836" s="666"/>
      <c r="G836" s="666"/>
      <c r="H836" s="666"/>
      <c r="I836" s="666"/>
      <c r="J836" s="666"/>
      <c r="K836" s="666"/>
      <c r="L836" s="666"/>
    </row>
    <row r="837" spans="4:12" x14ac:dyDescent="0.35">
      <c r="D837" s="666"/>
      <c r="E837" s="666"/>
      <c r="F837" s="666"/>
      <c r="G837" s="666"/>
      <c r="H837" s="666"/>
      <c r="I837" s="666"/>
      <c r="J837" s="666"/>
      <c r="K837" s="666"/>
      <c r="L837" s="666"/>
    </row>
    <row r="838" spans="4:12" x14ac:dyDescent="0.35">
      <c r="D838" s="666"/>
      <c r="E838" s="666"/>
      <c r="F838" s="666"/>
      <c r="G838" s="666"/>
      <c r="H838" s="666"/>
      <c r="I838" s="666"/>
      <c r="J838" s="666"/>
      <c r="K838" s="666"/>
      <c r="L838" s="666"/>
    </row>
    <row r="839" spans="4:12" x14ac:dyDescent="0.35">
      <c r="D839" s="666"/>
      <c r="E839" s="666"/>
      <c r="F839" s="666"/>
      <c r="G839" s="666"/>
      <c r="H839" s="666"/>
      <c r="I839" s="666"/>
      <c r="J839" s="666"/>
      <c r="K839" s="666"/>
      <c r="L839" s="666"/>
    </row>
    <row r="840" spans="4:12" x14ac:dyDescent="0.35">
      <c r="D840" s="666"/>
      <c r="E840" s="666"/>
      <c r="F840" s="666"/>
      <c r="G840" s="666"/>
      <c r="H840" s="666"/>
      <c r="I840" s="666"/>
      <c r="J840" s="666"/>
      <c r="K840" s="666"/>
      <c r="L840" s="666"/>
    </row>
    <row r="841" spans="4:12" x14ac:dyDescent="0.35">
      <c r="D841" s="666"/>
      <c r="E841" s="666"/>
      <c r="F841" s="666"/>
      <c r="G841" s="666"/>
      <c r="H841" s="666"/>
      <c r="I841" s="666"/>
      <c r="J841" s="666"/>
      <c r="K841" s="666"/>
      <c r="L841" s="666"/>
    </row>
    <row r="842" spans="4:12" x14ac:dyDescent="0.35">
      <c r="D842" s="666"/>
      <c r="E842" s="666"/>
      <c r="F842" s="666"/>
      <c r="G842" s="666"/>
      <c r="H842" s="666"/>
      <c r="I842" s="666"/>
      <c r="J842" s="666"/>
      <c r="K842" s="666"/>
      <c r="L842" s="666"/>
    </row>
    <row r="843" spans="4:12" x14ac:dyDescent="0.35">
      <c r="D843" s="666"/>
      <c r="E843" s="666"/>
      <c r="F843" s="666"/>
      <c r="G843" s="666"/>
      <c r="H843" s="666"/>
      <c r="I843" s="666"/>
      <c r="J843" s="666"/>
      <c r="K843" s="666"/>
      <c r="L843" s="666"/>
    </row>
    <row r="844" spans="4:12" x14ac:dyDescent="0.35">
      <c r="D844" s="666"/>
      <c r="E844" s="666"/>
      <c r="F844" s="666"/>
      <c r="G844" s="666"/>
      <c r="H844" s="666"/>
      <c r="I844" s="666"/>
      <c r="J844" s="666"/>
      <c r="K844" s="666"/>
      <c r="L844" s="666"/>
    </row>
    <row r="845" spans="4:12" x14ac:dyDescent="0.35">
      <c r="D845" s="666"/>
      <c r="E845" s="666"/>
      <c r="F845" s="666"/>
      <c r="G845" s="666"/>
      <c r="H845" s="666"/>
      <c r="I845" s="666"/>
      <c r="J845" s="666"/>
      <c r="K845" s="666"/>
      <c r="L845" s="666"/>
    </row>
    <row r="846" spans="4:12" x14ac:dyDescent="0.35">
      <c r="D846" s="666"/>
      <c r="E846" s="666"/>
      <c r="F846" s="666"/>
      <c r="G846" s="666"/>
      <c r="H846" s="666"/>
      <c r="I846" s="666"/>
      <c r="J846" s="666"/>
      <c r="K846" s="666"/>
      <c r="L846" s="666"/>
    </row>
    <row r="847" spans="4:12" x14ac:dyDescent="0.35">
      <c r="D847" s="666"/>
      <c r="E847" s="666"/>
      <c r="F847" s="666"/>
      <c r="G847" s="666"/>
      <c r="H847" s="666"/>
      <c r="I847" s="666"/>
      <c r="J847" s="666"/>
      <c r="K847" s="666"/>
      <c r="L847" s="666"/>
    </row>
    <row r="848" spans="4:12" x14ac:dyDescent="0.35">
      <c r="D848" s="666"/>
      <c r="E848" s="666"/>
      <c r="F848" s="666"/>
      <c r="G848" s="666"/>
      <c r="H848" s="666"/>
      <c r="I848" s="666"/>
      <c r="J848" s="666"/>
      <c r="K848" s="666"/>
      <c r="L848" s="666"/>
    </row>
    <row r="849" spans="4:12" x14ac:dyDescent="0.35">
      <c r="D849" s="666"/>
      <c r="E849" s="666"/>
      <c r="F849" s="666"/>
      <c r="G849" s="666"/>
      <c r="H849" s="666"/>
      <c r="I849" s="666"/>
      <c r="J849" s="666"/>
      <c r="K849" s="666"/>
      <c r="L849" s="666"/>
    </row>
    <row r="850" spans="4:12" x14ac:dyDescent="0.35">
      <c r="D850" s="666"/>
      <c r="E850" s="666"/>
      <c r="F850" s="666"/>
      <c r="G850" s="666"/>
      <c r="H850" s="666"/>
      <c r="I850" s="666"/>
      <c r="J850" s="666"/>
      <c r="K850" s="666"/>
      <c r="L850" s="666"/>
    </row>
    <row r="851" spans="4:12" x14ac:dyDescent="0.35">
      <c r="D851" s="666"/>
      <c r="E851" s="666"/>
      <c r="F851" s="666"/>
      <c r="G851" s="666"/>
      <c r="H851" s="666"/>
      <c r="I851" s="666"/>
      <c r="J851" s="666"/>
      <c r="K851" s="666"/>
      <c r="L851" s="666"/>
    </row>
    <row r="852" spans="4:12" x14ac:dyDescent="0.35">
      <c r="D852" s="666"/>
      <c r="E852" s="666"/>
      <c r="F852" s="666"/>
      <c r="G852" s="666"/>
      <c r="H852" s="666"/>
      <c r="I852" s="666"/>
      <c r="J852" s="666"/>
      <c r="K852" s="666"/>
      <c r="L852" s="666"/>
    </row>
    <row r="853" spans="4:12" x14ac:dyDescent="0.35">
      <c r="D853" s="666"/>
      <c r="E853" s="666"/>
      <c r="F853" s="666"/>
      <c r="G853" s="666"/>
      <c r="H853" s="666"/>
      <c r="I853" s="666"/>
      <c r="J853" s="666"/>
      <c r="K853" s="666"/>
      <c r="L853" s="666"/>
    </row>
    <row r="854" spans="4:12" x14ac:dyDescent="0.35">
      <c r="D854" s="666"/>
      <c r="E854" s="666"/>
      <c r="F854" s="666"/>
      <c r="G854" s="666"/>
      <c r="H854" s="666"/>
      <c r="I854" s="666"/>
      <c r="J854" s="666"/>
      <c r="K854" s="666"/>
      <c r="L854" s="666"/>
    </row>
    <row r="855" spans="4:12" x14ac:dyDescent="0.35">
      <c r="D855" s="666"/>
      <c r="E855" s="666"/>
      <c r="F855" s="666"/>
      <c r="G855" s="666"/>
      <c r="H855" s="666"/>
      <c r="I855" s="666"/>
      <c r="J855" s="666"/>
      <c r="K855" s="666"/>
      <c r="L855" s="666"/>
    </row>
    <row r="856" spans="4:12" x14ac:dyDescent="0.35">
      <c r="D856" s="666"/>
      <c r="E856" s="666"/>
      <c r="F856" s="666"/>
      <c r="G856" s="666"/>
      <c r="H856" s="666"/>
      <c r="I856" s="666"/>
      <c r="J856" s="666"/>
      <c r="K856" s="666"/>
      <c r="L856" s="666"/>
    </row>
    <row r="857" spans="4:12" x14ac:dyDescent="0.35">
      <c r="D857" s="666"/>
      <c r="E857" s="666"/>
      <c r="F857" s="666"/>
      <c r="G857" s="666"/>
      <c r="H857" s="666"/>
      <c r="I857" s="666"/>
      <c r="J857" s="666"/>
      <c r="K857" s="666"/>
      <c r="L857" s="666"/>
    </row>
    <row r="858" spans="4:12" x14ac:dyDescent="0.35">
      <c r="D858" s="666"/>
      <c r="E858" s="666"/>
      <c r="F858" s="666"/>
      <c r="G858" s="666"/>
      <c r="H858" s="666"/>
      <c r="I858" s="666"/>
      <c r="J858" s="666"/>
      <c r="K858" s="666"/>
      <c r="L858" s="666"/>
    </row>
    <row r="859" spans="4:12" x14ac:dyDescent="0.35">
      <c r="D859" s="666"/>
      <c r="E859" s="666"/>
      <c r="F859" s="666"/>
      <c r="G859" s="666"/>
      <c r="H859" s="666"/>
      <c r="I859" s="666"/>
      <c r="J859" s="666"/>
      <c r="K859" s="666"/>
      <c r="L859" s="666"/>
    </row>
    <row r="860" spans="4:12" x14ac:dyDescent="0.35">
      <c r="D860" s="666"/>
      <c r="E860" s="666"/>
      <c r="F860" s="666"/>
      <c r="G860" s="666"/>
      <c r="H860" s="666"/>
      <c r="I860" s="666"/>
      <c r="J860" s="666"/>
      <c r="K860" s="666"/>
      <c r="L860" s="666"/>
    </row>
    <row r="861" spans="4:12" x14ac:dyDescent="0.35">
      <c r="D861" s="666"/>
      <c r="E861" s="666"/>
      <c r="F861" s="666"/>
      <c r="G861" s="666"/>
      <c r="H861" s="666"/>
      <c r="I861" s="666"/>
      <c r="J861" s="666"/>
      <c r="K861" s="666"/>
      <c r="L861" s="666"/>
    </row>
    <row r="862" spans="4:12" x14ac:dyDescent="0.35">
      <c r="D862" s="666"/>
      <c r="E862" s="666"/>
      <c r="F862" s="666"/>
      <c r="G862" s="666"/>
      <c r="H862" s="666"/>
      <c r="I862" s="666"/>
      <c r="J862" s="666"/>
      <c r="K862" s="666"/>
      <c r="L862" s="666"/>
    </row>
    <row r="863" spans="4:12" x14ac:dyDescent="0.35">
      <c r="D863" s="666"/>
      <c r="E863" s="666"/>
      <c r="F863" s="666"/>
      <c r="G863" s="666"/>
      <c r="H863" s="666"/>
      <c r="I863" s="666"/>
      <c r="J863" s="666"/>
      <c r="K863" s="666"/>
      <c r="L863" s="666"/>
    </row>
    <row r="864" spans="4:12" x14ac:dyDescent="0.35">
      <c r="D864" s="666"/>
      <c r="E864" s="666"/>
      <c r="F864" s="666"/>
      <c r="G864" s="666"/>
      <c r="H864" s="666"/>
      <c r="I864" s="666"/>
      <c r="J864" s="666"/>
      <c r="K864" s="666"/>
      <c r="L864" s="666"/>
    </row>
    <row r="865" spans="4:12" x14ac:dyDescent="0.35">
      <c r="D865" s="666"/>
      <c r="E865" s="666"/>
      <c r="F865" s="666"/>
      <c r="G865" s="666"/>
      <c r="H865" s="666"/>
      <c r="I865" s="666"/>
      <c r="J865" s="666"/>
      <c r="K865" s="666"/>
      <c r="L865" s="666"/>
    </row>
    <row r="866" spans="4:12" x14ac:dyDescent="0.35">
      <c r="D866" s="666"/>
      <c r="E866" s="666"/>
      <c r="F866" s="666"/>
      <c r="G866" s="666"/>
      <c r="H866" s="666"/>
      <c r="I866" s="666"/>
      <c r="J866" s="666"/>
      <c r="K866" s="666"/>
      <c r="L866" s="666"/>
    </row>
    <row r="867" spans="4:12" x14ac:dyDescent="0.35">
      <c r="D867" s="666"/>
      <c r="E867" s="666"/>
      <c r="F867" s="666"/>
      <c r="G867" s="666"/>
      <c r="H867" s="666"/>
      <c r="I867" s="666"/>
      <c r="J867" s="666"/>
      <c r="K867" s="666"/>
      <c r="L867" s="666"/>
    </row>
    <row r="868" spans="4:12" x14ac:dyDescent="0.35">
      <c r="D868" s="666"/>
      <c r="E868" s="666"/>
      <c r="F868" s="666"/>
      <c r="G868" s="666"/>
      <c r="H868" s="666"/>
      <c r="I868" s="666"/>
      <c r="J868" s="666"/>
      <c r="K868" s="666"/>
      <c r="L868" s="666"/>
    </row>
    <row r="869" spans="4:12" x14ac:dyDescent="0.35">
      <c r="D869" s="666"/>
      <c r="E869" s="666"/>
      <c r="F869" s="666"/>
      <c r="G869" s="666"/>
      <c r="H869" s="666"/>
      <c r="I869" s="666"/>
      <c r="J869" s="666"/>
      <c r="K869" s="666"/>
      <c r="L869" s="666"/>
    </row>
    <row r="870" spans="4:12" x14ac:dyDescent="0.35">
      <c r="D870" s="666"/>
      <c r="E870" s="666"/>
      <c r="F870" s="666"/>
      <c r="G870" s="666"/>
      <c r="H870" s="666"/>
      <c r="I870" s="666"/>
      <c r="J870" s="666"/>
      <c r="K870" s="666"/>
      <c r="L870" s="666"/>
    </row>
    <row r="871" spans="4:12" x14ac:dyDescent="0.35">
      <c r="D871" s="666"/>
      <c r="E871" s="666"/>
      <c r="F871" s="666"/>
      <c r="G871" s="666"/>
      <c r="H871" s="666"/>
      <c r="I871" s="666"/>
      <c r="J871" s="666"/>
      <c r="K871" s="666"/>
      <c r="L871" s="666"/>
    </row>
    <row r="872" spans="4:12" x14ac:dyDescent="0.35">
      <c r="D872" s="666"/>
      <c r="E872" s="666"/>
      <c r="F872" s="666"/>
      <c r="G872" s="666"/>
      <c r="H872" s="666"/>
      <c r="I872" s="666"/>
      <c r="J872" s="666"/>
      <c r="K872" s="666"/>
      <c r="L872" s="666"/>
    </row>
    <row r="873" spans="4:12" x14ac:dyDescent="0.35">
      <c r="D873" s="666"/>
      <c r="E873" s="666"/>
      <c r="F873" s="666"/>
      <c r="G873" s="666"/>
      <c r="H873" s="666"/>
      <c r="I873" s="666"/>
      <c r="J873" s="666"/>
      <c r="K873" s="666"/>
      <c r="L873" s="666"/>
    </row>
    <row r="874" spans="4:12" x14ac:dyDescent="0.35">
      <c r="D874" s="666"/>
      <c r="E874" s="666"/>
      <c r="F874" s="666"/>
      <c r="G874" s="666"/>
      <c r="H874" s="666"/>
      <c r="I874" s="666"/>
      <c r="J874" s="666"/>
      <c r="K874" s="666"/>
      <c r="L874" s="666"/>
    </row>
    <row r="875" spans="4:12" x14ac:dyDescent="0.35">
      <c r="D875" s="666"/>
      <c r="E875" s="666"/>
      <c r="F875" s="666"/>
      <c r="G875" s="666"/>
      <c r="H875" s="666"/>
      <c r="I875" s="666"/>
      <c r="J875" s="666"/>
      <c r="K875" s="666"/>
      <c r="L875" s="666"/>
    </row>
    <row r="876" spans="4:12" x14ac:dyDescent="0.35">
      <c r="D876" s="666"/>
      <c r="E876" s="666"/>
      <c r="F876" s="666"/>
      <c r="G876" s="666"/>
      <c r="H876" s="666"/>
      <c r="I876" s="666"/>
      <c r="J876" s="666"/>
      <c r="K876" s="666"/>
      <c r="L876" s="666"/>
    </row>
    <row r="877" spans="4:12" x14ac:dyDescent="0.35">
      <c r="D877" s="666"/>
      <c r="E877" s="666"/>
      <c r="F877" s="666"/>
      <c r="G877" s="666"/>
      <c r="H877" s="666"/>
      <c r="I877" s="666"/>
      <c r="J877" s="666"/>
      <c r="K877" s="666"/>
      <c r="L877" s="666"/>
    </row>
    <row r="878" spans="4:12" x14ac:dyDescent="0.35">
      <c r="D878" s="666"/>
      <c r="E878" s="666"/>
      <c r="F878" s="666"/>
      <c r="G878" s="666"/>
      <c r="H878" s="666"/>
      <c r="I878" s="666"/>
      <c r="J878" s="666"/>
      <c r="K878" s="666"/>
      <c r="L878" s="666"/>
    </row>
    <row r="879" spans="4:12" x14ac:dyDescent="0.35">
      <c r="D879" s="666"/>
      <c r="E879" s="666"/>
      <c r="F879" s="666"/>
      <c r="G879" s="666"/>
      <c r="H879" s="666"/>
      <c r="I879" s="666"/>
      <c r="J879" s="666"/>
      <c r="K879" s="666"/>
      <c r="L879" s="666"/>
    </row>
    <row r="880" spans="4:12" x14ac:dyDescent="0.35">
      <c r="D880" s="666"/>
      <c r="E880" s="666"/>
      <c r="F880" s="666"/>
      <c r="G880" s="666"/>
      <c r="H880" s="666"/>
      <c r="I880" s="666"/>
      <c r="J880" s="666"/>
      <c r="K880" s="666"/>
      <c r="L880" s="666"/>
    </row>
    <row r="881" spans="4:12" x14ac:dyDescent="0.35">
      <c r="D881" s="666"/>
      <c r="E881" s="666"/>
      <c r="F881" s="666"/>
      <c r="G881" s="666"/>
      <c r="H881" s="666"/>
      <c r="I881" s="666"/>
      <c r="J881" s="666"/>
      <c r="K881" s="666"/>
      <c r="L881" s="666"/>
    </row>
    <row r="882" spans="4:12" x14ac:dyDescent="0.35">
      <c r="D882" s="666"/>
      <c r="E882" s="666"/>
      <c r="F882" s="666"/>
      <c r="G882" s="666"/>
      <c r="H882" s="666"/>
      <c r="I882" s="666"/>
      <c r="J882" s="666"/>
      <c r="K882" s="666"/>
      <c r="L882" s="666"/>
    </row>
    <row r="883" spans="4:12" x14ac:dyDescent="0.35">
      <c r="D883" s="666"/>
      <c r="E883" s="666"/>
      <c r="F883" s="666"/>
      <c r="G883" s="666"/>
      <c r="H883" s="666"/>
      <c r="I883" s="666"/>
      <c r="J883" s="666"/>
      <c r="K883" s="666"/>
      <c r="L883" s="666"/>
    </row>
    <row r="884" spans="4:12" x14ac:dyDescent="0.35">
      <c r="D884" s="666"/>
      <c r="E884" s="666"/>
      <c r="F884" s="666"/>
      <c r="G884" s="666"/>
      <c r="H884" s="666"/>
      <c r="I884" s="666"/>
      <c r="J884" s="666"/>
      <c r="K884" s="666"/>
      <c r="L884" s="666"/>
    </row>
    <row r="885" spans="4:12" x14ac:dyDescent="0.35">
      <c r="D885" s="666"/>
      <c r="E885" s="666"/>
      <c r="F885" s="666"/>
      <c r="G885" s="666"/>
      <c r="H885" s="666"/>
      <c r="I885" s="666"/>
      <c r="J885" s="666"/>
      <c r="K885" s="666"/>
      <c r="L885" s="666"/>
    </row>
    <row r="886" spans="4:12" x14ac:dyDescent="0.35">
      <c r="D886" s="666"/>
      <c r="E886" s="666"/>
      <c r="F886" s="666"/>
      <c r="G886" s="666"/>
      <c r="H886" s="666"/>
      <c r="I886" s="666"/>
      <c r="J886" s="666"/>
      <c r="K886" s="666"/>
      <c r="L886" s="666"/>
    </row>
    <row r="887" spans="4:12" x14ac:dyDescent="0.35">
      <c r="D887" s="666"/>
      <c r="E887" s="666"/>
      <c r="F887" s="666"/>
      <c r="G887" s="666"/>
      <c r="H887" s="666"/>
      <c r="I887" s="666"/>
      <c r="J887" s="666"/>
      <c r="K887" s="666"/>
      <c r="L887" s="666"/>
    </row>
    <row r="888" spans="4:12" x14ac:dyDescent="0.35">
      <c r="D888" s="666"/>
      <c r="E888" s="666"/>
      <c r="F888" s="666"/>
      <c r="G888" s="666"/>
      <c r="H888" s="666"/>
      <c r="I888" s="666"/>
      <c r="J888" s="666"/>
      <c r="K888" s="666"/>
      <c r="L888" s="666"/>
    </row>
    <row r="889" spans="4:12" x14ac:dyDescent="0.35">
      <c r="D889" s="666"/>
      <c r="E889" s="666"/>
      <c r="F889" s="666"/>
      <c r="G889" s="666"/>
      <c r="H889" s="666"/>
      <c r="I889" s="666"/>
      <c r="J889" s="666"/>
      <c r="K889" s="666"/>
      <c r="L889" s="666"/>
    </row>
    <row r="890" spans="4:12" x14ac:dyDescent="0.35">
      <c r="D890" s="666"/>
      <c r="E890" s="666"/>
      <c r="F890" s="666"/>
      <c r="G890" s="666"/>
      <c r="H890" s="666"/>
      <c r="I890" s="666"/>
      <c r="J890" s="666"/>
      <c r="K890" s="666"/>
      <c r="L890" s="666"/>
    </row>
    <row r="891" spans="4:12" x14ac:dyDescent="0.35">
      <c r="D891" s="666"/>
      <c r="E891" s="666"/>
      <c r="F891" s="666"/>
      <c r="G891" s="666"/>
      <c r="H891" s="666"/>
      <c r="I891" s="666"/>
      <c r="J891" s="666"/>
      <c r="K891" s="666"/>
      <c r="L891" s="666"/>
    </row>
    <row r="892" spans="4:12" x14ac:dyDescent="0.35">
      <c r="D892" s="666"/>
      <c r="E892" s="666"/>
      <c r="F892" s="666"/>
      <c r="G892" s="666"/>
      <c r="H892" s="666"/>
      <c r="I892" s="666"/>
      <c r="J892" s="666"/>
      <c r="K892" s="666"/>
      <c r="L892" s="666"/>
    </row>
    <row r="893" spans="4:12" x14ac:dyDescent="0.35">
      <c r="D893" s="666"/>
      <c r="E893" s="666"/>
      <c r="F893" s="666"/>
      <c r="G893" s="666"/>
      <c r="H893" s="666"/>
      <c r="I893" s="666"/>
      <c r="J893" s="666"/>
      <c r="K893" s="666"/>
      <c r="L893" s="666"/>
    </row>
    <row r="894" spans="4:12" x14ac:dyDescent="0.35">
      <c r="D894" s="666"/>
      <c r="E894" s="666"/>
      <c r="F894" s="666"/>
      <c r="G894" s="666"/>
      <c r="H894" s="666"/>
      <c r="I894" s="666"/>
      <c r="J894" s="666"/>
      <c r="K894" s="666"/>
      <c r="L894" s="666"/>
    </row>
    <row r="895" spans="4:12" x14ac:dyDescent="0.35">
      <c r="D895" s="666"/>
      <c r="E895" s="666"/>
      <c r="F895" s="666"/>
      <c r="G895" s="666"/>
      <c r="H895" s="666"/>
      <c r="I895" s="666"/>
      <c r="J895" s="666"/>
      <c r="K895" s="666"/>
      <c r="L895" s="666"/>
    </row>
    <row r="896" spans="4:12" x14ac:dyDescent="0.35">
      <c r="D896" s="666"/>
      <c r="E896" s="666"/>
      <c r="F896" s="666"/>
      <c r="G896" s="666"/>
      <c r="H896" s="666"/>
      <c r="I896" s="666"/>
      <c r="J896" s="666"/>
      <c r="K896" s="666"/>
      <c r="L896" s="666"/>
    </row>
    <row r="897" spans="4:12" x14ac:dyDescent="0.35">
      <c r="D897" s="666"/>
      <c r="E897" s="666"/>
      <c r="F897" s="666"/>
      <c r="G897" s="666"/>
      <c r="H897" s="666"/>
      <c r="I897" s="666"/>
      <c r="J897" s="666"/>
      <c r="K897" s="666"/>
      <c r="L897" s="666"/>
    </row>
    <row r="898" spans="4:12" x14ac:dyDescent="0.35">
      <c r="D898" s="666"/>
      <c r="E898" s="666"/>
      <c r="F898" s="666"/>
      <c r="G898" s="666"/>
      <c r="H898" s="666"/>
      <c r="I898" s="666"/>
      <c r="J898" s="666"/>
      <c r="K898" s="666"/>
      <c r="L898" s="666"/>
    </row>
    <row r="899" spans="4:12" x14ac:dyDescent="0.35">
      <c r="D899" s="666"/>
      <c r="E899" s="666"/>
      <c r="F899" s="666"/>
      <c r="G899" s="666"/>
      <c r="H899" s="666"/>
      <c r="I899" s="666"/>
      <c r="J899" s="666"/>
      <c r="K899" s="666"/>
      <c r="L899" s="666"/>
    </row>
    <row r="900" spans="4:12" x14ac:dyDescent="0.35">
      <c r="D900" s="666"/>
      <c r="E900" s="666"/>
      <c r="F900" s="666"/>
      <c r="G900" s="666"/>
      <c r="H900" s="666"/>
      <c r="I900" s="666"/>
      <c r="J900" s="666"/>
      <c r="K900" s="666"/>
      <c r="L900" s="666"/>
    </row>
    <row r="901" spans="4:12" x14ac:dyDescent="0.35">
      <c r="D901" s="666"/>
      <c r="E901" s="666"/>
      <c r="F901" s="666"/>
      <c r="G901" s="666"/>
      <c r="H901" s="666"/>
      <c r="I901" s="666"/>
      <c r="J901" s="666"/>
      <c r="K901" s="666"/>
      <c r="L901" s="666"/>
    </row>
    <row r="902" spans="4:12" x14ac:dyDescent="0.35">
      <c r="D902" s="666"/>
      <c r="E902" s="666"/>
      <c r="F902" s="666"/>
      <c r="G902" s="666"/>
      <c r="H902" s="666"/>
      <c r="I902" s="666"/>
      <c r="J902" s="666"/>
      <c r="K902" s="666"/>
      <c r="L902" s="666"/>
    </row>
    <row r="903" spans="4:12" x14ac:dyDescent="0.35">
      <c r="D903" s="666"/>
      <c r="E903" s="666"/>
      <c r="F903" s="666"/>
      <c r="G903" s="666"/>
      <c r="H903" s="666"/>
      <c r="I903" s="666"/>
      <c r="J903" s="666"/>
      <c r="K903" s="666"/>
      <c r="L903" s="666"/>
    </row>
    <row r="904" spans="4:12" x14ac:dyDescent="0.35">
      <c r="D904" s="666"/>
      <c r="E904" s="666"/>
      <c r="F904" s="666"/>
      <c r="G904" s="666"/>
      <c r="H904" s="666"/>
      <c r="I904" s="666"/>
      <c r="J904" s="666"/>
      <c r="K904" s="666"/>
      <c r="L904" s="666"/>
    </row>
    <row r="905" spans="4:12" x14ac:dyDescent="0.35">
      <c r="D905" s="666"/>
      <c r="E905" s="666"/>
      <c r="F905" s="666"/>
      <c r="G905" s="666"/>
      <c r="H905" s="666"/>
      <c r="I905" s="666"/>
      <c r="J905" s="666"/>
      <c r="K905" s="666"/>
      <c r="L905" s="666"/>
    </row>
    <row r="906" spans="4:12" x14ac:dyDescent="0.35">
      <c r="D906" s="666"/>
      <c r="E906" s="666"/>
      <c r="F906" s="666"/>
      <c r="G906" s="666"/>
      <c r="H906" s="666"/>
      <c r="I906" s="666"/>
      <c r="J906" s="666"/>
      <c r="K906" s="666"/>
      <c r="L906" s="666"/>
    </row>
    <row r="907" spans="4:12" x14ac:dyDescent="0.35">
      <c r="D907" s="666"/>
      <c r="E907" s="666"/>
      <c r="F907" s="666"/>
      <c r="G907" s="666"/>
      <c r="H907" s="666"/>
      <c r="I907" s="666"/>
      <c r="J907" s="666"/>
      <c r="K907" s="666"/>
      <c r="L907" s="666"/>
    </row>
    <row r="908" spans="4:12" x14ac:dyDescent="0.35">
      <c r="D908" s="666"/>
      <c r="E908" s="666"/>
      <c r="F908" s="666"/>
      <c r="G908" s="666"/>
      <c r="H908" s="666"/>
      <c r="I908" s="666"/>
      <c r="J908" s="666"/>
      <c r="K908" s="666"/>
      <c r="L908" s="666"/>
    </row>
    <row r="909" spans="4:12" x14ac:dyDescent="0.35">
      <c r="D909" s="666"/>
      <c r="E909" s="666"/>
      <c r="F909" s="666"/>
      <c r="G909" s="666"/>
      <c r="H909" s="666"/>
      <c r="I909" s="666"/>
      <c r="J909" s="666"/>
      <c r="K909" s="666"/>
      <c r="L909" s="666"/>
    </row>
    <row r="910" spans="4:12" x14ac:dyDescent="0.35">
      <c r="D910" s="666"/>
      <c r="E910" s="666"/>
      <c r="F910" s="666"/>
      <c r="G910" s="666"/>
      <c r="H910" s="666"/>
      <c r="I910" s="666"/>
      <c r="J910" s="666"/>
      <c r="K910" s="666"/>
      <c r="L910" s="666"/>
    </row>
    <row r="911" spans="4:12" x14ac:dyDescent="0.35">
      <c r="D911" s="666"/>
      <c r="E911" s="666"/>
      <c r="F911" s="666"/>
      <c r="G911" s="666"/>
      <c r="H911" s="666"/>
      <c r="I911" s="666"/>
      <c r="J911" s="666"/>
      <c r="K911" s="666"/>
      <c r="L911" s="666"/>
    </row>
    <row r="912" spans="4:12" x14ac:dyDescent="0.35">
      <c r="D912" s="666"/>
      <c r="E912" s="666"/>
      <c r="F912" s="666"/>
      <c r="G912" s="666"/>
      <c r="H912" s="666"/>
      <c r="I912" s="666"/>
      <c r="J912" s="666"/>
      <c r="K912" s="666"/>
      <c r="L912" s="666"/>
    </row>
    <row r="913" spans="4:12" x14ac:dyDescent="0.35">
      <c r="D913" s="666"/>
      <c r="E913" s="666"/>
      <c r="F913" s="666"/>
      <c r="G913" s="666"/>
      <c r="H913" s="666"/>
      <c r="I913" s="666"/>
      <c r="J913" s="666"/>
      <c r="K913" s="666"/>
      <c r="L913" s="666"/>
    </row>
    <row r="914" spans="4:12" x14ac:dyDescent="0.35">
      <c r="D914" s="666"/>
      <c r="E914" s="666"/>
      <c r="F914" s="666"/>
      <c r="G914" s="666"/>
      <c r="H914" s="666"/>
      <c r="I914" s="666"/>
      <c r="J914" s="666"/>
      <c r="K914" s="666"/>
      <c r="L914" s="666"/>
    </row>
    <row r="915" spans="4:12" x14ac:dyDescent="0.35">
      <c r="D915" s="666"/>
      <c r="E915" s="666"/>
      <c r="F915" s="666"/>
      <c r="G915" s="666"/>
      <c r="H915" s="666"/>
      <c r="I915" s="666"/>
      <c r="J915" s="666"/>
      <c r="K915" s="666"/>
      <c r="L915" s="666"/>
    </row>
    <row r="916" spans="4:12" x14ac:dyDescent="0.35">
      <c r="D916" s="666"/>
      <c r="E916" s="666"/>
      <c r="F916" s="666"/>
      <c r="G916" s="666"/>
      <c r="H916" s="666"/>
      <c r="I916" s="666"/>
      <c r="J916" s="666"/>
      <c r="K916" s="666"/>
      <c r="L916" s="666"/>
    </row>
    <row r="917" spans="4:12" x14ac:dyDescent="0.35">
      <c r="D917" s="666"/>
      <c r="E917" s="666"/>
      <c r="F917" s="666"/>
      <c r="G917" s="666"/>
      <c r="H917" s="666"/>
      <c r="I917" s="666"/>
      <c r="J917" s="666"/>
      <c r="K917" s="666"/>
      <c r="L917" s="666"/>
    </row>
    <row r="918" spans="4:12" x14ac:dyDescent="0.35">
      <c r="D918" s="666"/>
      <c r="E918" s="666"/>
      <c r="F918" s="666"/>
      <c r="G918" s="666"/>
      <c r="H918" s="666"/>
      <c r="I918" s="666"/>
      <c r="J918" s="666"/>
      <c r="K918" s="666"/>
      <c r="L918" s="666"/>
    </row>
    <row r="919" spans="4:12" x14ac:dyDescent="0.35">
      <c r="D919" s="666"/>
      <c r="E919" s="666"/>
      <c r="F919" s="666"/>
      <c r="G919" s="666"/>
      <c r="H919" s="666"/>
      <c r="I919" s="666"/>
      <c r="J919" s="666"/>
      <c r="K919" s="666"/>
      <c r="L919" s="666"/>
    </row>
    <row r="920" spans="4:12" x14ac:dyDescent="0.35">
      <c r="D920" s="666"/>
      <c r="E920" s="666"/>
      <c r="F920" s="666"/>
      <c r="G920" s="666"/>
      <c r="H920" s="666"/>
      <c r="I920" s="666"/>
      <c r="J920" s="666"/>
      <c r="K920" s="666"/>
      <c r="L920" s="666"/>
    </row>
    <row r="921" spans="4:12" x14ac:dyDescent="0.35">
      <c r="D921" s="666"/>
      <c r="E921" s="666"/>
      <c r="F921" s="666"/>
      <c r="G921" s="666"/>
      <c r="H921" s="666"/>
      <c r="I921" s="666"/>
      <c r="J921" s="666"/>
      <c r="K921" s="666"/>
      <c r="L921" s="666"/>
    </row>
    <row r="922" spans="4:12" x14ac:dyDescent="0.35">
      <c r="D922" s="666"/>
      <c r="E922" s="666"/>
      <c r="F922" s="666"/>
      <c r="G922" s="666"/>
      <c r="H922" s="666"/>
      <c r="I922" s="666"/>
      <c r="J922" s="666"/>
      <c r="K922" s="666"/>
      <c r="L922" s="666"/>
    </row>
    <row r="923" spans="4:12" x14ac:dyDescent="0.35">
      <c r="D923" s="666"/>
      <c r="E923" s="666"/>
      <c r="F923" s="666"/>
      <c r="G923" s="666"/>
      <c r="H923" s="666"/>
      <c r="I923" s="666"/>
      <c r="J923" s="666"/>
      <c r="K923" s="666"/>
      <c r="L923" s="666"/>
    </row>
    <row r="924" spans="4:12" x14ac:dyDescent="0.35">
      <c r="D924" s="666"/>
      <c r="E924" s="666"/>
      <c r="F924" s="666"/>
      <c r="G924" s="666"/>
      <c r="H924" s="666"/>
      <c r="I924" s="666"/>
      <c r="J924" s="666"/>
      <c r="K924" s="666"/>
      <c r="L924" s="666"/>
    </row>
    <row r="925" spans="4:12" x14ac:dyDescent="0.35">
      <c r="D925" s="666"/>
      <c r="E925" s="666"/>
      <c r="F925" s="666"/>
      <c r="G925" s="666"/>
      <c r="H925" s="666"/>
      <c r="I925" s="666"/>
      <c r="J925" s="666"/>
      <c r="K925" s="666"/>
      <c r="L925" s="666"/>
    </row>
    <row r="926" spans="4:12" x14ac:dyDescent="0.35">
      <c r="D926" s="666"/>
      <c r="E926" s="666"/>
      <c r="F926" s="666"/>
      <c r="G926" s="666"/>
      <c r="H926" s="666"/>
      <c r="I926" s="666"/>
      <c r="J926" s="666"/>
      <c r="K926" s="666"/>
      <c r="L926" s="666"/>
    </row>
    <row r="927" spans="4:12" x14ac:dyDescent="0.35">
      <c r="D927" s="666"/>
      <c r="E927" s="666"/>
      <c r="F927" s="666"/>
      <c r="G927" s="666"/>
      <c r="H927" s="666"/>
      <c r="I927" s="666"/>
      <c r="J927" s="666"/>
      <c r="K927" s="666"/>
      <c r="L927" s="666"/>
    </row>
    <row r="928" spans="4:12" x14ac:dyDescent="0.35">
      <c r="D928" s="666"/>
      <c r="E928" s="666"/>
      <c r="F928" s="666"/>
      <c r="G928" s="666"/>
      <c r="H928" s="666"/>
      <c r="I928" s="666"/>
      <c r="J928" s="666"/>
      <c r="K928" s="666"/>
      <c r="L928" s="666"/>
    </row>
    <row r="929" spans="4:12" x14ac:dyDescent="0.35">
      <c r="D929" s="666"/>
      <c r="E929" s="666"/>
      <c r="F929" s="666"/>
      <c r="G929" s="666"/>
      <c r="H929" s="666"/>
      <c r="I929" s="666"/>
      <c r="J929" s="666"/>
      <c r="K929" s="666"/>
      <c r="L929" s="666"/>
    </row>
    <row r="930" spans="4:12" x14ac:dyDescent="0.35">
      <c r="D930" s="666"/>
      <c r="E930" s="666"/>
      <c r="F930" s="666"/>
      <c r="G930" s="666"/>
      <c r="H930" s="666"/>
      <c r="I930" s="666"/>
      <c r="J930" s="666"/>
      <c r="K930" s="666"/>
      <c r="L930" s="666"/>
    </row>
    <row r="931" spans="4:12" x14ac:dyDescent="0.35">
      <c r="D931" s="666"/>
      <c r="E931" s="666"/>
      <c r="F931" s="666"/>
      <c r="G931" s="666"/>
      <c r="H931" s="666"/>
      <c r="I931" s="666"/>
      <c r="J931" s="666"/>
      <c r="K931" s="666"/>
      <c r="L931" s="666"/>
    </row>
    <row r="932" spans="4:12" x14ac:dyDescent="0.35">
      <c r="D932" s="666"/>
      <c r="E932" s="666"/>
      <c r="F932" s="666"/>
      <c r="G932" s="666"/>
      <c r="H932" s="666"/>
      <c r="I932" s="666"/>
      <c r="J932" s="666"/>
      <c r="K932" s="666"/>
      <c r="L932" s="666"/>
    </row>
    <row r="933" spans="4:12" x14ac:dyDescent="0.35">
      <c r="D933" s="666"/>
      <c r="E933" s="666"/>
      <c r="F933" s="666"/>
      <c r="G933" s="666"/>
      <c r="H933" s="666"/>
      <c r="I933" s="666"/>
      <c r="J933" s="666"/>
      <c r="K933" s="666"/>
      <c r="L933" s="666"/>
    </row>
    <row r="934" spans="4:12" x14ac:dyDescent="0.35">
      <c r="D934" s="666"/>
      <c r="E934" s="666"/>
      <c r="F934" s="666"/>
      <c r="G934" s="666"/>
      <c r="H934" s="666"/>
      <c r="I934" s="666"/>
      <c r="J934" s="666"/>
      <c r="K934" s="666"/>
      <c r="L934" s="666"/>
    </row>
    <row r="935" spans="4:12" x14ac:dyDescent="0.35">
      <c r="D935" s="666"/>
      <c r="E935" s="666"/>
      <c r="F935" s="666"/>
      <c r="G935" s="666"/>
      <c r="H935" s="666"/>
      <c r="I935" s="666"/>
      <c r="J935" s="666"/>
      <c r="K935" s="666"/>
      <c r="L935" s="666"/>
    </row>
    <row r="936" spans="4:12" x14ac:dyDescent="0.35">
      <c r="D936" s="666"/>
      <c r="E936" s="666"/>
      <c r="F936" s="666"/>
      <c r="G936" s="666"/>
      <c r="H936" s="666"/>
      <c r="I936" s="666"/>
      <c r="J936" s="666"/>
      <c r="K936" s="666"/>
      <c r="L936" s="666"/>
    </row>
    <row r="937" spans="4:12" x14ac:dyDescent="0.35">
      <c r="D937" s="666"/>
      <c r="E937" s="666"/>
      <c r="F937" s="666"/>
      <c r="G937" s="666"/>
      <c r="H937" s="666"/>
      <c r="I937" s="666"/>
      <c r="J937" s="666"/>
      <c r="K937" s="666"/>
      <c r="L937" s="666"/>
    </row>
    <row r="938" spans="4:12" x14ac:dyDescent="0.35">
      <c r="D938" s="666"/>
      <c r="E938" s="666"/>
      <c r="F938" s="666"/>
      <c r="G938" s="666"/>
      <c r="H938" s="666"/>
      <c r="I938" s="666"/>
      <c r="J938" s="666"/>
      <c r="K938" s="666"/>
      <c r="L938" s="666"/>
    </row>
    <row r="939" spans="4:12" x14ac:dyDescent="0.35">
      <c r="D939" s="666"/>
      <c r="E939" s="666"/>
      <c r="F939" s="666"/>
      <c r="G939" s="666"/>
      <c r="H939" s="666"/>
      <c r="I939" s="666"/>
      <c r="J939" s="666"/>
      <c r="K939" s="666"/>
      <c r="L939" s="666"/>
    </row>
    <row r="940" spans="4:12" x14ac:dyDescent="0.35">
      <c r="D940" s="666"/>
      <c r="E940" s="666"/>
      <c r="F940" s="666"/>
      <c r="G940" s="666"/>
      <c r="H940" s="666"/>
      <c r="I940" s="666"/>
      <c r="J940" s="666"/>
      <c r="K940" s="666"/>
      <c r="L940" s="666"/>
    </row>
    <row r="941" spans="4:12" x14ac:dyDescent="0.35">
      <c r="D941" s="666"/>
      <c r="E941" s="666"/>
      <c r="F941" s="666"/>
      <c r="G941" s="666"/>
      <c r="H941" s="666"/>
      <c r="I941" s="666"/>
      <c r="J941" s="666"/>
      <c r="K941" s="666"/>
      <c r="L941" s="666"/>
    </row>
    <row r="942" spans="4:12" x14ac:dyDescent="0.35">
      <c r="D942" s="666"/>
      <c r="E942" s="666"/>
      <c r="F942" s="666"/>
      <c r="G942" s="666"/>
      <c r="H942" s="666"/>
      <c r="I942" s="666"/>
      <c r="J942" s="666"/>
      <c r="K942" s="666"/>
      <c r="L942" s="666"/>
    </row>
    <row r="943" spans="4:12" x14ac:dyDescent="0.35">
      <c r="D943" s="666"/>
      <c r="E943" s="666"/>
      <c r="F943" s="666"/>
      <c r="G943" s="666"/>
      <c r="H943" s="666"/>
      <c r="I943" s="666"/>
      <c r="J943" s="666"/>
      <c r="K943" s="666"/>
      <c r="L943" s="666"/>
    </row>
    <row r="944" spans="4:12" x14ac:dyDescent="0.35">
      <c r="D944" s="666"/>
      <c r="E944" s="666"/>
      <c r="F944" s="666"/>
      <c r="G944" s="666"/>
      <c r="H944" s="666"/>
      <c r="I944" s="666"/>
      <c r="J944" s="666"/>
      <c r="K944" s="666"/>
      <c r="L944" s="666"/>
    </row>
    <row r="945" spans="4:12" x14ac:dyDescent="0.35">
      <c r="D945" s="666"/>
      <c r="E945" s="666"/>
      <c r="F945" s="666"/>
      <c r="G945" s="666"/>
      <c r="H945" s="666"/>
      <c r="I945" s="666"/>
      <c r="J945" s="666"/>
      <c r="K945" s="666"/>
      <c r="L945" s="666"/>
    </row>
    <row r="946" spans="4:12" x14ac:dyDescent="0.35">
      <c r="D946" s="666"/>
      <c r="E946" s="666"/>
      <c r="F946" s="666"/>
      <c r="G946" s="666"/>
      <c r="H946" s="666"/>
      <c r="I946" s="666"/>
      <c r="J946" s="666"/>
      <c r="K946" s="666"/>
      <c r="L946" s="666"/>
    </row>
    <row r="947" spans="4:12" x14ac:dyDescent="0.35">
      <c r="D947" s="666"/>
      <c r="E947" s="666"/>
      <c r="F947" s="666"/>
      <c r="G947" s="666"/>
      <c r="H947" s="666"/>
      <c r="I947" s="666"/>
      <c r="J947" s="666"/>
      <c r="K947" s="666"/>
      <c r="L947" s="666"/>
    </row>
    <row r="948" spans="4:12" x14ac:dyDescent="0.35">
      <c r="D948" s="666"/>
      <c r="E948" s="666"/>
      <c r="F948" s="666"/>
      <c r="G948" s="666"/>
      <c r="H948" s="666"/>
      <c r="I948" s="666"/>
      <c r="J948" s="666"/>
      <c r="K948" s="666"/>
      <c r="L948" s="666"/>
    </row>
    <row r="949" spans="4:12" x14ac:dyDescent="0.35">
      <c r="D949" s="666"/>
      <c r="E949" s="666"/>
      <c r="F949" s="666"/>
      <c r="G949" s="666"/>
      <c r="H949" s="666"/>
      <c r="I949" s="666"/>
      <c r="J949" s="666"/>
      <c r="K949" s="666"/>
      <c r="L949" s="666"/>
    </row>
    <row r="950" spans="4:12" x14ac:dyDescent="0.35">
      <c r="D950" s="666"/>
      <c r="E950" s="666"/>
      <c r="F950" s="666"/>
      <c r="G950" s="666"/>
      <c r="H950" s="666"/>
      <c r="I950" s="666"/>
      <c r="J950" s="666"/>
      <c r="K950" s="666"/>
      <c r="L950" s="666"/>
    </row>
    <row r="951" spans="4:12" x14ac:dyDescent="0.35">
      <c r="D951" s="666"/>
      <c r="E951" s="666"/>
      <c r="F951" s="666"/>
      <c r="G951" s="666"/>
      <c r="H951" s="666"/>
      <c r="I951" s="666"/>
      <c r="J951" s="666"/>
      <c r="K951" s="666"/>
      <c r="L951" s="666"/>
    </row>
    <row r="952" spans="4:12" x14ac:dyDescent="0.35">
      <c r="D952" s="666"/>
      <c r="E952" s="666"/>
      <c r="F952" s="666"/>
      <c r="G952" s="666"/>
      <c r="H952" s="666"/>
      <c r="I952" s="666"/>
      <c r="J952" s="666"/>
      <c r="K952" s="666"/>
      <c r="L952" s="666"/>
    </row>
    <row r="953" spans="4:12" x14ac:dyDescent="0.35">
      <c r="D953" s="666"/>
      <c r="E953" s="666"/>
      <c r="F953" s="666"/>
      <c r="G953" s="666"/>
      <c r="H953" s="666"/>
      <c r="I953" s="666"/>
      <c r="J953" s="666"/>
      <c r="K953" s="666"/>
      <c r="L953" s="666"/>
    </row>
    <row r="954" spans="4:12" x14ac:dyDescent="0.35">
      <c r="D954" s="666"/>
      <c r="E954" s="666"/>
      <c r="F954" s="666"/>
      <c r="G954" s="666"/>
      <c r="H954" s="666"/>
      <c r="I954" s="666"/>
      <c r="J954" s="666"/>
      <c r="K954" s="666"/>
      <c r="L954" s="666"/>
    </row>
    <row r="955" spans="4:12" x14ac:dyDescent="0.35">
      <c r="D955" s="666"/>
      <c r="E955" s="666"/>
      <c r="F955" s="666"/>
      <c r="G955" s="666"/>
      <c r="H955" s="666"/>
      <c r="I955" s="666"/>
      <c r="J955" s="666"/>
      <c r="K955" s="666"/>
      <c r="L955" s="666"/>
    </row>
    <row r="956" spans="4:12" x14ac:dyDescent="0.35">
      <c r="D956" s="666"/>
      <c r="E956" s="666"/>
      <c r="F956" s="666"/>
      <c r="G956" s="666"/>
      <c r="H956" s="666"/>
      <c r="I956" s="666"/>
      <c r="J956" s="666"/>
      <c r="K956" s="666"/>
      <c r="L956" s="666"/>
    </row>
    <row r="957" spans="4:12" x14ac:dyDescent="0.35">
      <c r="D957" s="666"/>
      <c r="E957" s="666"/>
      <c r="F957" s="666"/>
      <c r="G957" s="666"/>
      <c r="H957" s="666"/>
      <c r="I957" s="666"/>
      <c r="J957" s="666"/>
      <c r="K957" s="666"/>
      <c r="L957" s="666"/>
    </row>
    <row r="958" spans="4:12" x14ac:dyDescent="0.35">
      <c r="D958" s="666"/>
      <c r="E958" s="666"/>
      <c r="F958" s="666"/>
      <c r="G958" s="666"/>
      <c r="H958" s="666"/>
      <c r="I958" s="666"/>
      <c r="J958" s="666"/>
      <c r="K958" s="666"/>
      <c r="L958" s="666"/>
    </row>
    <row r="959" spans="4:12" x14ac:dyDescent="0.35">
      <c r="D959" s="666"/>
      <c r="E959" s="666"/>
      <c r="F959" s="666"/>
      <c r="G959" s="666"/>
      <c r="H959" s="666"/>
      <c r="I959" s="666"/>
      <c r="J959" s="666"/>
      <c r="K959" s="666"/>
      <c r="L959" s="666"/>
    </row>
    <row r="960" spans="4:12" x14ac:dyDescent="0.35">
      <c r="D960" s="666"/>
      <c r="E960" s="666"/>
      <c r="F960" s="666"/>
      <c r="G960" s="666"/>
      <c r="H960" s="666"/>
      <c r="I960" s="666"/>
      <c r="J960" s="666"/>
      <c r="K960" s="666"/>
      <c r="L960" s="666"/>
    </row>
    <row r="961" spans="4:12" x14ac:dyDescent="0.35">
      <c r="D961" s="666"/>
      <c r="E961" s="666"/>
      <c r="F961" s="666"/>
      <c r="G961" s="666"/>
      <c r="H961" s="666"/>
      <c r="I961" s="666"/>
      <c r="J961" s="666"/>
      <c r="K961" s="666"/>
      <c r="L961" s="666"/>
    </row>
    <row r="962" spans="4:12" x14ac:dyDescent="0.35">
      <c r="D962" s="666"/>
      <c r="E962" s="666"/>
      <c r="F962" s="666"/>
      <c r="G962" s="666"/>
      <c r="H962" s="666"/>
      <c r="I962" s="666"/>
      <c r="J962" s="666"/>
      <c r="K962" s="666"/>
      <c r="L962" s="666"/>
    </row>
    <row r="963" spans="4:12" x14ac:dyDescent="0.35">
      <c r="D963" s="666"/>
      <c r="E963" s="666"/>
      <c r="F963" s="666"/>
      <c r="G963" s="666"/>
      <c r="H963" s="666"/>
      <c r="I963" s="666"/>
      <c r="J963" s="666"/>
      <c r="K963" s="666"/>
      <c r="L963" s="666"/>
    </row>
    <row r="964" spans="4:12" x14ac:dyDescent="0.35">
      <c r="D964" s="666"/>
      <c r="E964" s="666"/>
      <c r="F964" s="666"/>
      <c r="G964" s="666"/>
      <c r="H964" s="666"/>
      <c r="I964" s="666"/>
      <c r="J964" s="666"/>
      <c r="K964" s="666"/>
      <c r="L964" s="666"/>
    </row>
    <row r="965" spans="4:12" x14ac:dyDescent="0.35">
      <c r="D965" s="666"/>
      <c r="E965" s="666"/>
      <c r="F965" s="666"/>
      <c r="G965" s="666"/>
      <c r="H965" s="666"/>
      <c r="I965" s="666"/>
      <c r="J965" s="666"/>
      <c r="K965" s="666"/>
      <c r="L965" s="666"/>
    </row>
    <row r="966" spans="4:12" x14ac:dyDescent="0.35">
      <c r="D966" s="666"/>
      <c r="E966" s="666"/>
      <c r="F966" s="666"/>
      <c r="G966" s="666"/>
      <c r="H966" s="666"/>
      <c r="I966" s="666"/>
      <c r="J966" s="666"/>
      <c r="K966" s="666"/>
      <c r="L966" s="666"/>
    </row>
    <row r="967" spans="4:12" x14ac:dyDescent="0.35">
      <c r="D967" s="666"/>
      <c r="E967" s="666"/>
      <c r="F967" s="666"/>
      <c r="G967" s="666"/>
      <c r="H967" s="666"/>
      <c r="I967" s="666"/>
      <c r="J967" s="666"/>
      <c r="K967" s="666"/>
      <c r="L967" s="666"/>
    </row>
    <row r="968" spans="4:12" x14ac:dyDescent="0.35">
      <c r="D968" s="666"/>
      <c r="E968" s="666"/>
      <c r="F968" s="666"/>
      <c r="G968" s="666"/>
      <c r="H968" s="666"/>
      <c r="I968" s="666"/>
      <c r="J968" s="666"/>
      <c r="K968" s="666"/>
      <c r="L968" s="666"/>
    </row>
    <row r="969" spans="4:12" x14ac:dyDescent="0.35">
      <c r="D969" s="666"/>
      <c r="E969" s="666"/>
      <c r="F969" s="666"/>
      <c r="G969" s="666"/>
      <c r="H969" s="666"/>
      <c r="I969" s="666"/>
      <c r="J969" s="666"/>
      <c r="K969" s="666"/>
      <c r="L969" s="666"/>
    </row>
    <row r="970" spans="4:12" x14ac:dyDescent="0.35">
      <c r="D970" s="666"/>
      <c r="E970" s="666"/>
      <c r="F970" s="666"/>
      <c r="G970" s="666"/>
      <c r="H970" s="666"/>
      <c r="I970" s="666"/>
      <c r="J970" s="666"/>
      <c r="K970" s="666"/>
      <c r="L970" s="666"/>
    </row>
    <row r="971" spans="4:12" x14ac:dyDescent="0.35">
      <c r="D971" s="666"/>
      <c r="E971" s="666"/>
      <c r="F971" s="666"/>
      <c r="G971" s="666"/>
      <c r="H971" s="666"/>
      <c r="I971" s="666"/>
      <c r="J971" s="666"/>
      <c r="K971" s="666"/>
      <c r="L971" s="666"/>
    </row>
    <row r="972" spans="4:12" x14ac:dyDescent="0.35">
      <c r="D972" s="666"/>
      <c r="E972" s="666"/>
      <c r="F972" s="666"/>
      <c r="G972" s="666"/>
      <c r="H972" s="666"/>
      <c r="I972" s="666"/>
      <c r="J972" s="666"/>
      <c r="K972" s="666"/>
      <c r="L972" s="666"/>
    </row>
    <row r="973" spans="4:12" x14ac:dyDescent="0.35">
      <c r="D973" s="666"/>
      <c r="E973" s="666"/>
      <c r="F973" s="666"/>
      <c r="G973" s="666"/>
      <c r="H973" s="666"/>
      <c r="I973" s="666"/>
      <c r="J973" s="666"/>
      <c r="K973" s="666"/>
      <c r="L973" s="666"/>
    </row>
    <row r="974" spans="4:12" x14ac:dyDescent="0.35">
      <c r="D974" s="666"/>
      <c r="E974" s="666"/>
      <c r="F974" s="666"/>
      <c r="G974" s="666"/>
      <c r="H974" s="666"/>
      <c r="I974" s="666"/>
      <c r="J974" s="666"/>
      <c r="K974" s="666"/>
      <c r="L974" s="666"/>
    </row>
    <row r="975" spans="4:12" x14ac:dyDescent="0.35">
      <c r="D975" s="666"/>
      <c r="E975" s="666"/>
      <c r="F975" s="666"/>
      <c r="G975" s="666"/>
      <c r="H975" s="666"/>
      <c r="I975" s="666"/>
      <c r="J975" s="666"/>
      <c r="K975" s="666"/>
      <c r="L975" s="666"/>
    </row>
    <row r="976" spans="4:12" x14ac:dyDescent="0.35">
      <c r="D976" s="666"/>
      <c r="E976" s="666"/>
      <c r="F976" s="666"/>
      <c r="G976" s="666"/>
      <c r="H976" s="666"/>
      <c r="I976" s="666"/>
      <c r="J976" s="666"/>
      <c r="K976" s="666"/>
      <c r="L976" s="666"/>
    </row>
    <row r="977" spans="4:12" x14ac:dyDescent="0.35">
      <c r="D977" s="666"/>
      <c r="E977" s="666"/>
      <c r="F977" s="666"/>
      <c r="G977" s="666"/>
      <c r="H977" s="666"/>
      <c r="I977" s="666"/>
      <c r="J977" s="666"/>
      <c r="K977" s="666"/>
      <c r="L977" s="666"/>
    </row>
    <row r="978" spans="4:12" x14ac:dyDescent="0.35">
      <c r="D978" s="666"/>
      <c r="E978" s="666"/>
      <c r="F978" s="666"/>
      <c r="G978" s="666"/>
      <c r="H978" s="666"/>
      <c r="I978" s="666"/>
      <c r="J978" s="666"/>
      <c r="K978" s="666"/>
      <c r="L978" s="666"/>
    </row>
    <row r="979" spans="4:12" x14ac:dyDescent="0.35">
      <c r="D979" s="666"/>
      <c r="E979" s="666"/>
      <c r="F979" s="666"/>
      <c r="G979" s="666"/>
      <c r="H979" s="666"/>
      <c r="I979" s="666"/>
      <c r="J979" s="666"/>
      <c r="K979" s="666"/>
      <c r="L979" s="666"/>
    </row>
    <row r="980" spans="4:12" x14ac:dyDescent="0.35">
      <c r="D980" s="666"/>
      <c r="E980" s="666"/>
      <c r="F980" s="666"/>
      <c r="G980" s="666"/>
      <c r="H980" s="666"/>
      <c r="I980" s="666"/>
      <c r="J980" s="666"/>
      <c r="K980" s="666"/>
      <c r="L980" s="666"/>
    </row>
    <row r="981" spans="4:12" x14ac:dyDescent="0.35">
      <c r="D981" s="666"/>
      <c r="E981" s="666"/>
      <c r="F981" s="666"/>
      <c r="G981" s="666"/>
      <c r="H981" s="666"/>
      <c r="I981" s="666"/>
      <c r="J981" s="666"/>
      <c r="K981" s="666"/>
      <c r="L981" s="666"/>
    </row>
    <row r="982" spans="4:12" x14ac:dyDescent="0.35">
      <c r="D982" s="666"/>
      <c r="E982" s="666"/>
      <c r="F982" s="666"/>
      <c r="G982" s="666"/>
      <c r="H982" s="666"/>
      <c r="I982" s="666"/>
      <c r="J982" s="666"/>
      <c r="K982" s="666"/>
      <c r="L982" s="666"/>
    </row>
    <row r="983" spans="4:12" x14ac:dyDescent="0.35">
      <c r="D983" s="666"/>
      <c r="E983" s="666"/>
      <c r="F983" s="666"/>
      <c r="G983" s="666"/>
      <c r="H983" s="666"/>
      <c r="I983" s="666"/>
      <c r="J983" s="666"/>
      <c r="K983" s="666"/>
      <c r="L983" s="666"/>
    </row>
    <row r="984" spans="4:12" x14ac:dyDescent="0.35">
      <c r="D984" s="666"/>
      <c r="E984" s="666"/>
      <c r="F984" s="666"/>
      <c r="G984" s="666"/>
      <c r="H984" s="666"/>
      <c r="I984" s="666"/>
      <c r="J984" s="666"/>
      <c r="K984" s="666"/>
      <c r="L984" s="666"/>
    </row>
    <row r="985" spans="4:12" x14ac:dyDescent="0.35">
      <c r="D985" s="666"/>
      <c r="E985" s="666"/>
      <c r="F985" s="666"/>
      <c r="G985" s="666"/>
      <c r="H985" s="666"/>
      <c r="I985" s="666"/>
      <c r="J985" s="666"/>
      <c r="K985" s="666"/>
      <c r="L985" s="666"/>
    </row>
    <row r="986" spans="4:12" x14ac:dyDescent="0.35">
      <c r="D986" s="666"/>
      <c r="E986" s="666"/>
      <c r="F986" s="666"/>
      <c r="G986" s="666"/>
      <c r="H986" s="666"/>
      <c r="I986" s="666"/>
      <c r="J986" s="666"/>
      <c r="K986" s="666"/>
      <c r="L986" s="666"/>
    </row>
    <row r="987" spans="4:12" x14ac:dyDescent="0.35">
      <c r="D987" s="666"/>
      <c r="E987" s="666"/>
      <c r="F987" s="666"/>
      <c r="G987" s="666"/>
      <c r="H987" s="666"/>
      <c r="I987" s="666"/>
      <c r="J987" s="666"/>
      <c r="K987" s="666"/>
      <c r="L987" s="666"/>
    </row>
    <row r="988" spans="4:12" x14ac:dyDescent="0.35">
      <c r="D988" s="666"/>
      <c r="E988" s="666"/>
      <c r="F988" s="666"/>
      <c r="G988" s="666"/>
      <c r="H988" s="666"/>
      <c r="I988" s="666"/>
      <c r="J988" s="666"/>
      <c r="K988" s="666"/>
      <c r="L988" s="666"/>
    </row>
    <row r="989" spans="4:12" x14ac:dyDescent="0.35">
      <c r="D989" s="666"/>
      <c r="E989" s="666"/>
      <c r="F989" s="666"/>
      <c r="G989" s="666"/>
      <c r="H989" s="666"/>
      <c r="I989" s="666"/>
      <c r="J989" s="666"/>
      <c r="K989" s="666"/>
      <c r="L989" s="666"/>
    </row>
    <row r="990" spans="4:12" x14ac:dyDescent="0.35">
      <c r="D990" s="666"/>
      <c r="E990" s="666"/>
      <c r="F990" s="666"/>
      <c r="G990" s="666"/>
      <c r="H990" s="666"/>
      <c r="I990" s="666"/>
      <c r="J990" s="666"/>
      <c r="K990" s="666"/>
      <c r="L990" s="666"/>
    </row>
    <row r="991" spans="4:12" x14ac:dyDescent="0.35">
      <c r="D991" s="666"/>
      <c r="E991" s="666"/>
      <c r="F991" s="666"/>
      <c r="G991" s="666"/>
      <c r="H991" s="666"/>
      <c r="I991" s="666"/>
      <c r="J991" s="666"/>
      <c r="K991" s="666"/>
      <c r="L991" s="666"/>
    </row>
    <row r="992" spans="4:12" x14ac:dyDescent="0.35">
      <c r="D992" s="666"/>
      <c r="E992" s="666"/>
      <c r="F992" s="666"/>
      <c r="G992" s="666"/>
      <c r="H992" s="666"/>
      <c r="I992" s="666"/>
      <c r="J992" s="666"/>
      <c r="K992" s="666"/>
      <c r="L992" s="666"/>
    </row>
    <row r="993" spans="4:12" x14ac:dyDescent="0.35">
      <c r="D993" s="666"/>
      <c r="E993" s="666"/>
      <c r="F993" s="666"/>
      <c r="G993" s="666"/>
      <c r="H993" s="666"/>
      <c r="I993" s="666"/>
      <c r="J993" s="666"/>
      <c r="K993" s="666"/>
      <c r="L993" s="666"/>
    </row>
    <row r="994" spans="4:12" x14ac:dyDescent="0.35">
      <c r="D994" s="666"/>
      <c r="E994" s="666"/>
      <c r="F994" s="666"/>
      <c r="G994" s="666"/>
      <c r="H994" s="666"/>
      <c r="I994" s="666"/>
      <c r="J994" s="666"/>
      <c r="K994" s="666"/>
      <c r="L994" s="666"/>
    </row>
    <row r="995" spans="4:12" x14ac:dyDescent="0.35">
      <c r="D995" s="666"/>
      <c r="E995" s="666"/>
      <c r="F995" s="666"/>
      <c r="G995" s="666"/>
      <c r="H995" s="666"/>
      <c r="I995" s="666"/>
      <c r="J995" s="666"/>
      <c r="K995" s="666"/>
      <c r="L995" s="666"/>
    </row>
    <row r="996" spans="4:12" x14ac:dyDescent="0.35">
      <c r="D996" s="666"/>
      <c r="E996" s="666"/>
      <c r="F996" s="666"/>
      <c r="G996" s="666"/>
      <c r="H996" s="666"/>
      <c r="I996" s="666"/>
      <c r="J996" s="666"/>
      <c r="K996" s="666"/>
      <c r="L996" s="666"/>
    </row>
    <row r="997" spans="4:12" x14ac:dyDescent="0.35">
      <c r="D997" s="666"/>
      <c r="E997" s="666"/>
      <c r="F997" s="666"/>
      <c r="G997" s="666"/>
      <c r="H997" s="666"/>
      <c r="I997" s="666"/>
      <c r="J997" s="666"/>
      <c r="K997" s="666"/>
      <c r="L997" s="666"/>
    </row>
    <row r="998" spans="4:12" x14ac:dyDescent="0.35">
      <c r="D998" s="666"/>
      <c r="E998" s="666"/>
      <c r="F998" s="666"/>
      <c r="G998" s="666"/>
      <c r="H998" s="666"/>
      <c r="I998" s="666"/>
      <c r="J998" s="666"/>
      <c r="K998" s="666"/>
      <c r="L998" s="666"/>
    </row>
    <row r="999" spans="4:12" x14ac:dyDescent="0.35">
      <c r="D999" s="666"/>
      <c r="E999" s="666"/>
      <c r="F999" s="666"/>
      <c r="G999" s="666"/>
      <c r="H999" s="666"/>
      <c r="I999" s="666"/>
      <c r="J999" s="666"/>
      <c r="K999" s="666"/>
      <c r="L999" s="666"/>
    </row>
    <row r="1000" spans="4:12" x14ac:dyDescent="0.35">
      <c r="D1000" s="666"/>
      <c r="E1000" s="666"/>
      <c r="F1000" s="666"/>
      <c r="G1000" s="666"/>
      <c r="H1000" s="666"/>
      <c r="I1000" s="666"/>
      <c r="J1000" s="666"/>
      <c r="K1000" s="666"/>
      <c r="L1000" s="666"/>
    </row>
    <row r="1001" spans="4:12" x14ac:dyDescent="0.35">
      <c r="D1001" s="666"/>
      <c r="E1001" s="666"/>
      <c r="F1001" s="666"/>
      <c r="G1001" s="666"/>
      <c r="H1001" s="666"/>
      <c r="I1001" s="666"/>
      <c r="J1001" s="666"/>
      <c r="K1001" s="666"/>
      <c r="L1001" s="666"/>
    </row>
    <row r="1002" spans="4:12" x14ac:dyDescent="0.35">
      <c r="D1002" s="666"/>
      <c r="E1002" s="666"/>
      <c r="F1002" s="666"/>
      <c r="G1002" s="666"/>
      <c r="H1002" s="666"/>
      <c r="I1002" s="666"/>
      <c r="J1002" s="666"/>
      <c r="K1002" s="666"/>
      <c r="L1002" s="666"/>
    </row>
    <row r="1003" spans="4:12" x14ac:dyDescent="0.35">
      <c r="D1003" s="666"/>
      <c r="E1003" s="666"/>
      <c r="F1003" s="666"/>
      <c r="G1003" s="666"/>
      <c r="H1003" s="666"/>
      <c r="I1003" s="666"/>
      <c r="J1003" s="666"/>
      <c r="K1003" s="666"/>
      <c r="L1003" s="666"/>
    </row>
    <row r="1004" spans="4:12" x14ac:dyDescent="0.35">
      <c r="D1004" s="666"/>
      <c r="E1004" s="666"/>
      <c r="F1004" s="666"/>
      <c r="G1004" s="666"/>
      <c r="H1004" s="666"/>
      <c r="I1004" s="666"/>
      <c r="J1004" s="666"/>
      <c r="K1004" s="666"/>
      <c r="L1004" s="666"/>
    </row>
    <row r="1005" spans="4:12" x14ac:dyDescent="0.35">
      <c r="D1005" s="666"/>
      <c r="E1005" s="666"/>
      <c r="F1005" s="666"/>
      <c r="G1005" s="666"/>
      <c r="H1005" s="666"/>
      <c r="I1005" s="666"/>
      <c r="J1005" s="666"/>
      <c r="K1005" s="666"/>
      <c r="L1005" s="666"/>
    </row>
    <row r="1006" spans="4:12" x14ac:dyDescent="0.35">
      <c r="D1006" s="666"/>
      <c r="E1006" s="666"/>
      <c r="F1006" s="666"/>
      <c r="G1006" s="666"/>
      <c r="H1006" s="666"/>
      <c r="I1006" s="666"/>
      <c r="J1006" s="666"/>
      <c r="K1006" s="666"/>
      <c r="L1006" s="666"/>
    </row>
    <row r="1007" spans="4:12" x14ac:dyDescent="0.35">
      <c r="D1007" s="666"/>
      <c r="E1007" s="666"/>
      <c r="F1007" s="666"/>
      <c r="G1007" s="666"/>
      <c r="H1007" s="666"/>
      <c r="I1007" s="666"/>
      <c r="J1007" s="666"/>
      <c r="K1007" s="666"/>
      <c r="L1007" s="666"/>
    </row>
    <row r="1008" spans="4:12" x14ac:dyDescent="0.35">
      <c r="D1008" s="666"/>
      <c r="E1008" s="666"/>
      <c r="F1008" s="666"/>
      <c r="G1008" s="666"/>
      <c r="H1008" s="666"/>
      <c r="I1008" s="666"/>
      <c r="J1008" s="666"/>
      <c r="K1008" s="666"/>
      <c r="L1008" s="666"/>
    </row>
    <row r="1009" spans="4:12" x14ac:dyDescent="0.35">
      <c r="D1009" s="666"/>
      <c r="E1009" s="666"/>
      <c r="F1009" s="666"/>
      <c r="G1009" s="666"/>
      <c r="H1009" s="666"/>
      <c r="I1009" s="666"/>
      <c r="J1009" s="666"/>
      <c r="K1009" s="666"/>
      <c r="L1009" s="666"/>
    </row>
    <row r="1010" spans="4:12" x14ac:dyDescent="0.35">
      <c r="D1010" s="666"/>
      <c r="E1010" s="666"/>
      <c r="F1010" s="666"/>
      <c r="G1010" s="666"/>
      <c r="H1010" s="666"/>
      <c r="I1010" s="666"/>
      <c r="J1010" s="666"/>
      <c r="K1010" s="666"/>
      <c r="L1010" s="666"/>
    </row>
    <row r="1011" spans="4:12" x14ac:dyDescent="0.35">
      <c r="D1011" s="666"/>
      <c r="E1011" s="666"/>
      <c r="F1011" s="666"/>
      <c r="G1011" s="666"/>
      <c r="H1011" s="666"/>
      <c r="I1011" s="666"/>
      <c r="J1011" s="666"/>
      <c r="K1011" s="666"/>
      <c r="L1011" s="666"/>
    </row>
    <row r="1012" spans="4:12" x14ac:dyDescent="0.35">
      <c r="D1012" s="666"/>
      <c r="E1012" s="666"/>
      <c r="F1012" s="666"/>
      <c r="G1012" s="666"/>
      <c r="H1012" s="666"/>
      <c r="I1012" s="666"/>
      <c r="J1012" s="666"/>
      <c r="K1012" s="666"/>
      <c r="L1012" s="666"/>
    </row>
    <row r="1013" spans="4:12" x14ac:dyDescent="0.35">
      <c r="D1013" s="666"/>
      <c r="E1013" s="666"/>
      <c r="F1013" s="666"/>
      <c r="G1013" s="666"/>
      <c r="H1013" s="666"/>
      <c r="I1013" s="666"/>
      <c r="J1013" s="666"/>
      <c r="K1013" s="666"/>
      <c r="L1013" s="666"/>
    </row>
    <row r="1014" spans="4:12" x14ac:dyDescent="0.35">
      <c r="D1014" s="666"/>
      <c r="E1014" s="666"/>
      <c r="F1014" s="666"/>
      <c r="G1014" s="666"/>
      <c r="H1014" s="666"/>
      <c r="I1014" s="666"/>
      <c r="J1014" s="666"/>
      <c r="K1014" s="666"/>
      <c r="L1014" s="666"/>
    </row>
    <row r="1015" spans="4:12" x14ac:dyDescent="0.35">
      <c r="D1015" s="666"/>
      <c r="E1015" s="666"/>
      <c r="F1015" s="666"/>
      <c r="G1015" s="666"/>
      <c r="H1015" s="666"/>
      <c r="I1015" s="666"/>
      <c r="J1015" s="666"/>
      <c r="K1015" s="666"/>
      <c r="L1015" s="666"/>
    </row>
    <row r="1016" spans="4:12" x14ac:dyDescent="0.35">
      <c r="D1016" s="666"/>
      <c r="E1016" s="666"/>
      <c r="F1016" s="666"/>
      <c r="G1016" s="666"/>
      <c r="H1016" s="666"/>
      <c r="I1016" s="666"/>
      <c r="J1016" s="666"/>
      <c r="K1016" s="666"/>
      <c r="L1016" s="666"/>
    </row>
    <row r="1017" spans="4:12" x14ac:dyDescent="0.35">
      <c r="D1017" s="666"/>
      <c r="E1017" s="666"/>
      <c r="F1017" s="666"/>
      <c r="G1017" s="666"/>
      <c r="H1017" s="666"/>
      <c r="I1017" s="666"/>
      <c r="J1017" s="666"/>
      <c r="K1017" s="666"/>
      <c r="L1017" s="666"/>
    </row>
    <row r="1018" spans="4:12" x14ac:dyDescent="0.35">
      <c r="D1018" s="666"/>
      <c r="E1018" s="666"/>
      <c r="F1018" s="666"/>
      <c r="G1018" s="666"/>
      <c r="H1018" s="666"/>
      <c r="I1018" s="666"/>
      <c r="J1018" s="666"/>
      <c r="K1018" s="666"/>
      <c r="L1018" s="666"/>
    </row>
    <row r="1019" spans="4:12" x14ac:dyDescent="0.35">
      <c r="D1019" s="666"/>
      <c r="E1019" s="666"/>
      <c r="F1019" s="666"/>
      <c r="G1019" s="666"/>
      <c r="H1019" s="666"/>
      <c r="I1019" s="666"/>
      <c r="J1019" s="666"/>
      <c r="K1019" s="666"/>
      <c r="L1019" s="666"/>
    </row>
    <row r="1020" spans="4:12" x14ac:dyDescent="0.35">
      <c r="D1020" s="666"/>
      <c r="E1020" s="666"/>
      <c r="F1020" s="666"/>
      <c r="G1020" s="666"/>
      <c r="H1020" s="666"/>
      <c r="I1020" s="666"/>
      <c r="J1020" s="666"/>
      <c r="K1020" s="666"/>
      <c r="L1020" s="666"/>
    </row>
    <row r="1021" spans="4:12" x14ac:dyDescent="0.35">
      <c r="D1021" s="666"/>
      <c r="E1021" s="666"/>
      <c r="F1021" s="666"/>
      <c r="G1021" s="666"/>
      <c r="H1021" s="666"/>
      <c r="I1021" s="666"/>
      <c r="J1021" s="666"/>
      <c r="K1021" s="666"/>
      <c r="L1021" s="666"/>
    </row>
    <row r="1022" spans="4:12" x14ac:dyDescent="0.35">
      <c r="D1022" s="666"/>
      <c r="E1022" s="666"/>
      <c r="F1022" s="666"/>
      <c r="G1022" s="666"/>
      <c r="H1022" s="666"/>
      <c r="I1022" s="666"/>
      <c r="J1022" s="666"/>
      <c r="K1022" s="666"/>
      <c r="L1022" s="666"/>
    </row>
    <row r="1023" spans="4:12" x14ac:dyDescent="0.35">
      <c r="D1023" s="666"/>
      <c r="E1023" s="666"/>
      <c r="F1023" s="666"/>
      <c r="G1023" s="666"/>
      <c r="H1023" s="666"/>
      <c r="I1023" s="666"/>
      <c r="J1023" s="666"/>
      <c r="K1023" s="666"/>
      <c r="L1023" s="666"/>
    </row>
    <row r="1024" spans="4:12" x14ac:dyDescent="0.35">
      <c r="D1024" s="666"/>
      <c r="E1024" s="666"/>
      <c r="F1024" s="666"/>
      <c r="G1024" s="666"/>
      <c r="H1024" s="666"/>
      <c r="I1024" s="666"/>
      <c r="J1024" s="666"/>
      <c r="K1024" s="666"/>
      <c r="L1024" s="666"/>
    </row>
    <row r="1025" spans="4:12" x14ac:dyDescent="0.35">
      <c r="D1025" s="666"/>
      <c r="E1025" s="666"/>
      <c r="F1025" s="666"/>
      <c r="G1025" s="666"/>
      <c r="H1025" s="666"/>
      <c r="I1025" s="666"/>
      <c r="J1025" s="666"/>
      <c r="K1025" s="666"/>
      <c r="L1025" s="666"/>
    </row>
    <row r="1026" spans="4:12" x14ac:dyDescent="0.35">
      <c r="D1026" s="666"/>
      <c r="E1026" s="666"/>
      <c r="F1026" s="666"/>
      <c r="G1026" s="666"/>
      <c r="H1026" s="666"/>
      <c r="I1026" s="666"/>
      <c r="J1026" s="666"/>
      <c r="K1026" s="666"/>
      <c r="L1026" s="666"/>
    </row>
    <row r="1027" spans="4:12" x14ac:dyDescent="0.35">
      <c r="D1027" s="666"/>
      <c r="E1027" s="666"/>
      <c r="F1027" s="666"/>
      <c r="G1027" s="666"/>
      <c r="H1027" s="666"/>
      <c r="I1027" s="666"/>
      <c r="J1027" s="666"/>
      <c r="K1027" s="666"/>
      <c r="L1027" s="666"/>
    </row>
    <row r="1028" spans="4:12" x14ac:dyDescent="0.35">
      <c r="D1028" s="666"/>
      <c r="E1028" s="666"/>
      <c r="F1028" s="666"/>
      <c r="G1028" s="666"/>
      <c r="H1028" s="666"/>
      <c r="I1028" s="666"/>
      <c r="J1028" s="666"/>
      <c r="K1028" s="666"/>
      <c r="L1028" s="666"/>
    </row>
    <row r="1029" spans="4:12" x14ac:dyDescent="0.35">
      <c r="D1029" s="666"/>
      <c r="E1029" s="666"/>
      <c r="F1029" s="666"/>
      <c r="G1029" s="666"/>
      <c r="H1029" s="666"/>
      <c r="I1029" s="666"/>
      <c r="J1029" s="666"/>
      <c r="K1029" s="666"/>
      <c r="L1029" s="666"/>
    </row>
    <row r="1030" spans="4:12" x14ac:dyDescent="0.35">
      <c r="D1030" s="666"/>
      <c r="E1030" s="666"/>
      <c r="F1030" s="666"/>
      <c r="G1030" s="666"/>
      <c r="H1030" s="666"/>
      <c r="I1030" s="666"/>
      <c r="J1030" s="666"/>
      <c r="K1030" s="666"/>
      <c r="L1030" s="666"/>
    </row>
    <row r="1031" spans="4:12" x14ac:dyDescent="0.35">
      <c r="D1031" s="666"/>
      <c r="E1031" s="666"/>
      <c r="F1031" s="666"/>
      <c r="G1031" s="666"/>
      <c r="H1031" s="666"/>
      <c r="I1031" s="666"/>
      <c r="J1031" s="666"/>
      <c r="K1031" s="666"/>
      <c r="L1031" s="666"/>
    </row>
    <row r="1032" spans="4:12" x14ac:dyDescent="0.35">
      <c r="D1032" s="666"/>
      <c r="E1032" s="666"/>
      <c r="F1032" s="666"/>
      <c r="G1032" s="666"/>
      <c r="H1032" s="666"/>
      <c r="I1032" s="666"/>
      <c r="J1032" s="666"/>
      <c r="K1032" s="666"/>
      <c r="L1032" s="666"/>
    </row>
    <row r="1033" spans="4:12" x14ac:dyDescent="0.35">
      <c r="D1033" s="666"/>
      <c r="E1033" s="666"/>
      <c r="F1033" s="666"/>
      <c r="G1033" s="666"/>
      <c r="H1033" s="666"/>
      <c r="I1033" s="666"/>
      <c r="J1033" s="666"/>
      <c r="K1033" s="666"/>
      <c r="L1033" s="666"/>
    </row>
    <row r="1034" spans="4:12" x14ac:dyDescent="0.35">
      <c r="D1034" s="666"/>
      <c r="E1034" s="666"/>
      <c r="F1034" s="666"/>
      <c r="G1034" s="666"/>
      <c r="H1034" s="666"/>
      <c r="I1034" s="666"/>
      <c r="J1034" s="666"/>
      <c r="K1034" s="666"/>
      <c r="L1034" s="666"/>
    </row>
    <row r="1035" spans="4:12" x14ac:dyDescent="0.35">
      <c r="D1035" s="666"/>
      <c r="E1035" s="666"/>
      <c r="F1035" s="666"/>
      <c r="G1035" s="666"/>
      <c r="H1035" s="666"/>
      <c r="I1035" s="666"/>
      <c r="J1035" s="666"/>
      <c r="K1035" s="666"/>
      <c r="L1035" s="666"/>
    </row>
    <row r="1036" spans="4:12" x14ac:dyDescent="0.35">
      <c r="D1036" s="666"/>
      <c r="E1036" s="666"/>
      <c r="F1036" s="666"/>
      <c r="G1036" s="666"/>
      <c r="H1036" s="666"/>
      <c r="I1036" s="666"/>
      <c r="J1036" s="666"/>
      <c r="K1036" s="666"/>
      <c r="L1036" s="666"/>
    </row>
    <row r="1037" spans="4:12" x14ac:dyDescent="0.35">
      <c r="D1037" s="666"/>
      <c r="E1037" s="666"/>
      <c r="F1037" s="666"/>
      <c r="G1037" s="666"/>
      <c r="H1037" s="666"/>
      <c r="I1037" s="666"/>
      <c r="J1037" s="666"/>
      <c r="K1037" s="666"/>
      <c r="L1037" s="666"/>
    </row>
    <row r="1038" spans="4:12" x14ac:dyDescent="0.35">
      <c r="D1038" s="666"/>
      <c r="E1038" s="666"/>
      <c r="F1038" s="666"/>
      <c r="G1038" s="666"/>
      <c r="H1038" s="666"/>
      <c r="I1038" s="666"/>
      <c r="J1038" s="666"/>
      <c r="K1038" s="666"/>
      <c r="L1038" s="666"/>
    </row>
    <row r="1039" spans="4:12" x14ac:dyDescent="0.35">
      <c r="D1039" s="666"/>
      <c r="E1039" s="666"/>
      <c r="F1039" s="666"/>
      <c r="G1039" s="666"/>
      <c r="H1039" s="666"/>
      <c r="I1039" s="666"/>
      <c r="J1039" s="666"/>
      <c r="K1039" s="666"/>
      <c r="L1039" s="666"/>
    </row>
    <row r="1040" spans="4:12" x14ac:dyDescent="0.35">
      <c r="D1040" s="666"/>
      <c r="E1040" s="666"/>
      <c r="F1040" s="666"/>
      <c r="G1040" s="666"/>
      <c r="H1040" s="666"/>
      <c r="I1040" s="666"/>
      <c r="J1040" s="666"/>
      <c r="K1040" s="666"/>
      <c r="L1040" s="666"/>
    </row>
    <row r="1041" spans="4:12" x14ac:dyDescent="0.35">
      <c r="D1041" s="666"/>
      <c r="E1041" s="666"/>
      <c r="F1041" s="666"/>
      <c r="G1041" s="666"/>
      <c r="H1041" s="666"/>
      <c r="I1041" s="666"/>
      <c r="J1041" s="666"/>
      <c r="K1041" s="666"/>
      <c r="L1041" s="666"/>
    </row>
    <row r="1042" spans="4:12" x14ac:dyDescent="0.35">
      <c r="D1042" s="666"/>
      <c r="E1042" s="666"/>
      <c r="F1042" s="666"/>
      <c r="G1042" s="666"/>
      <c r="H1042" s="666"/>
      <c r="I1042" s="666"/>
      <c r="J1042" s="666"/>
      <c r="K1042" s="666"/>
      <c r="L1042" s="666"/>
    </row>
    <row r="1043" spans="4:12" x14ac:dyDescent="0.35">
      <c r="D1043" s="666"/>
      <c r="E1043" s="666"/>
      <c r="F1043" s="666"/>
      <c r="G1043" s="666"/>
      <c r="H1043" s="666"/>
      <c r="I1043" s="666"/>
      <c r="J1043" s="666"/>
      <c r="K1043" s="666"/>
      <c r="L1043" s="666"/>
    </row>
    <row r="1044" spans="4:12" x14ac:dyDescent="0.35">
      <c r="D1044" s="666"/>
      <c r="E1044" s="666"/>
      <c r="F1044" s="666"/>
      <c r="G1044" s="666"/>
      <c r="H1044" s="666"/>
      <c r="I1044" s="666"/>
      <c r="J1044" s="666"/>
      <c r="K1044" s="666"/>
      <c r="L1044" s="666"/>
    </row>
    <row r="1045" spans="4:12" x14ac:dyDescent="0.35">
      <c r="D1045" s="666"/>
      <c r="E1045" s="666"/>
      <c r="F1045" s="666"/>
      <c r="G1045" s="666"/>
      <c r="H1045" s="666"/>
      <c r="I1045" s="666"/>
      <c r="J1045" s="666"/>
      <c r="K1045" s="666"/>
      <c r="L1045" s="666"/>
    </row>
    <row r="1046" spans="4:12" x14ac:dyDescent="0.35">
      <c r="D1046" s="666"/>
      <c r="E1046" s="666"/>
      <c r="F1046" s="666"/>
      <c r="G1046" s="666"/>
      <c r="H1046" s="666"/>
      <c r="I1046" s="666"/>
      <c r="J1046" s="666"/>
      <c r="K1046" s="666"/>
      <c r="L1046" s="666"/>
    </row>
    <row r="1047" spans="4:12" x14ac:dyDescent="0.35">
      <c r="D1047" s="666"/>
      <c r="E1047" s="666"/>
      <c r="F1047" s="666"/>
      <c r="G1047" s="666"/>
      <c r="H1047" s="666"/>
      <c r="I1047" s="666"/>
      <c r="J1047" s="666"/>
      <c r="K1047" s="666"/>
      <c r="L1047" s="666"/>
    </row>
    <row r="1048" spans="4:12" x14ac:dyDescent="0.35">
      <c r="D1048" s="666"/>
      <c r="E1048" s="666"/>
      <c r="F1048" s="666"/>
      <c r="G1048" s="666"/>
      <c r="H1048" s="666"/>
      <c r="I1048" s="666"/>
      <c r="J1048" s="666"/>
      <c r="K1048" s="666"/>
      <c r="L1048" s="666"/>
    </row>
    <row r="1049" spans="4:12" x14ac:dyDescent="0.35">
      <c r="D1049" s="666"/>
      <c r="E1049" s="666"/>
      <c r="F1049" s="666"/>
      <c r="G1049" s="666"/>
      <c r="H1049" s="666"/>
      <c r="I1049" s="666"/>
      <c r="J1049" s="666"/>
      <c r="K1049" s="666"/>
      <c r="L1049" s="666"/>
    </row>
    <row r="1050" spans="4:12" x14ac:dyDescent="0.35">
      <c r="D1050" s="666"/>
      <c r="E1050" s="666"/>
      <c r="F1050" s="666"/>
      <c r="G1050" s="666"/>
      <c r="H1050" s="666"/>
      <c r="I1050" s="666"/>
      <c r="J1050" s="666"/>
      <c r="K1050" s="666"/>
      <c r="L1050" s="666"/>
    </row>
    <row r="1051" spans="4:12" x14ac:dyDescent="0.35">
      <c r="D1051" s="666"/>
      <c r="E1051" s="666"/>
      <c r="F1051" s="666"/>
      <c r="G1051" s="666"/>
      <c r="H1051" s="666"/>
      <c r="I1051" s="666"/>
      <c r="J1051" s="666"/>
      <c r="K1051" s="666"/>
      <c r="L1051" s="666"/>
    </row>
    <row r="1052" spans="4:12" x14ac:dyDescent="0.35">
      <c r="D1052" s="666"/>
      <c r="E1052" s="666"/>
      <c r="F1052" s="666"/>
      <c r="G1052" s="666"/>
      <c r="H1052" s="666"/>
      <c r="I1052" s="666"/>
      <c r="J1052" s="666"/>
      <c r="K1052" s="666"/>
      <c r="L1052" s="666"/>
    </row>
    <row r="1053" spans="4:12" x14ac:dyDescent="0.35">
      <c r="D1053" s="666"/>
      <c r="E1053" s="666"/>
      <c r="F1053" s="666"/>
      <c r="G1053" s="666"/>
      <c r="H1053" s="666"/>
      <c r="I1053" s="666"/>
      <c r="J1053" s="666"/>
      <c r="K1053" s="666"/>
      <c r="L1053" s="666"/>
    </row>
    <row r="1054" spans="4:12" x14ac:dyDescent="0.35">
      <c r="D1054" s="666"/>
      <c r="E1054" s="666"/>
      <c r="F1054" s="666"/>
      <c r="G1054" s="666"/>
      <c r="H1054" s="666"/>
      <c r="I1054" s="666"/>
      <c r="J1054" s="666"/>
      <c r="K1054" s="666"/>
      <c r="L1054" s="666"/>
    </row>
    <row r="1055" spans="4:12" x14ac:dyDescent="0.35">
      <c r="D1055" s="666"/>
      <c r="E1055" s="666"/>
      <c r="F1055" s="666"/>
      <c r="G1055" s="666"/>
      <c r="H1055" s="666"/>
      <c r="I1055" s="666"/>
      <c r="J1055" s="666"/>
      <c r="K1055" s="666"/>
      <c r="L1055" s="666"/>
    </row>
    <row r="1056" spans="4:12" x14ac:dyDescent="0.35">
      <c r="D1056" s="666"/>
      <c r="E1056" s="666"/>
      <c r="F1056" s="666"/>
      <c r="G1056" s="666"/>
      <c r="H1056" s="666"/>
      <c r="I1056" s="666"/>
      <c r="J1056" s="666"/>
      <c r="K1056" s="666"/>
      <c r="L1056" s="666"/>
    </row>
    <row r="1057" spans="4:12" x14ac:dyDescent="0.35">
      <c r="D1057" s="666"/>
      <c r="E1057" s="666"/>
      <c r="F1057" s="666"/>
      <c r="G1057" s="666"/>
      <c r="H1057" s="666"/>
      <c r="I1057" s="666"/>
      <c r="J1057" s="666"/>
      <c r="K1057" s="666"/>
      <c r="L1057" s="666"/>
    </row>
    <row r="1058" spans="4:12" x14ac:dyDescent="0.35">
      <c r="D1058" s="666"/>
      <c r="E1058" s="666"/>
      <c r="F1058" s="666"/>
      <c r="G1058" s="666"/>
      <c r="H1058" s="666"/>
      <c r="I1058" s="666"/>
      <c r="J1058" s="666"/>
      <c r="K1058" s="666"/>
      <c r="L1058" s="666"/>
    </row>
    <row r="1059" spans="4:12" x14ac:dyDescent="0.35">
      <c r="D1059" s="666"/>
      <c r="E1059" s="666"/>
      <c r="F1059" s="666"/>
      <c r="G1059" s="666"/>
      <c r="H1059" s="666"/>
      <c r="I1059" s="666"/>
      <c r="J1059" s="666"/>
      <c r="K1059" s="666"/>
      <c r="L1059" s="666"/>
    </row>
    <row r="1060" spans="4:12" x14ac:dyDescent="0.35">
      <c r="D1060" s="666"/>
      <c r="E1060" s="666"/>
      <c r="F1060" s="666"/>
      <c r="G1060" s="666"/>
      <c r="H1060" s="666"/>
      <c r="I1060" s="666"/>
      <c r="J1060" s="666"/>
      <c r="K1060" s="666"/>
      <c r="L1060" s="666"/>
    </row>
    <row r="1061" spans="4:12" x14ac:dyDescent="0.35">
      <c r="D1061" s="666"/>
      <c r="E1061" s="666"/>
      <c r="F1061" s="666"/>
      <c r="G1061" s="666"/>
      <c r="H1061" s="666"/>
      <c r="I1061" s="666"/>
      <c r="J1061" s="666"/>
      <c r="K1061" s="666"/>
      <c r="L1061" s="666"/>
    </row>
    <row r="1062" spans="4:12" x14ac:dyDescent="0.35">
      <c r="D1062" s="666"/>
      <c r="E1062" s="666"/>
      <c r="F1062" s="666"/>
      <c r="G1062" s="666"/>
      <c r="H1062" s="666"/>
      <c r="I1062" s="666"/>
      <c r="J1062" s="666"/>
      <c r="K1062" s="666"/>
      <c r="L1062" s="666"/>
    </row>
    <row r="1063" spans="4:12" x14ac:dyDescent="0.35">
      <c r="D1063" s="666"/>
      <c r="E1063" s="666"/>
      <c r="F1063" s="666"/>
      <c r="G1063" s="666"/>
      <c r="H1063" s="666"/>
      <c r="I1063" s="666"/>
      <c r="J1063" s="666"/>
      <c r="K1063" s="666"/>
      <c r="L1063" s="666"/>
    </row>
    <row r="1064" spans="4:12" x14ac:dyDescent="0.35">
      <c r="D1064" s="666"/>
      <c r="E1064" s="666"/>
      <c r="F1064" s="666"/>
      <c r="G1064" s="666"/>
      <c r="H1064" s="666"/>
      <c r="I1064" s="666"/>
      <c r="J1064" s="666"/>
      <c r="K1064" s="666"/>
      <c r="L1064" s="666"/>
    </row>
    <row r="1065" spans="4:12" x14ac:dyDescent="0.35">
      <c r="D1065" s="666"/>
      <c r="E1065" s="666"/>
      <c r="F1065" s="666"/>
      <c r="G1065" s="666"/>
      <c r="H1065" s="666"/>
      <c r="I1065" s="666"/>
      <c r="J1065" s="666"/>
      <c r="K1065" s="666"/>
      <c r="L1065" s="666"/>
    </row>
    <row r="1066" spans="4:12" x14ac:dyDescent="0.35">
      <c r="D1066" s="666"/>
      <c r="E1066" s="666"/>
      <c r="F1066" s="666"/>
      <c r="G1066" s="666"/>
      <c r="H1066" s="666"/>
      <c r="I1066" s="666"/>
      <c r="J1066" s="666"/>
      <c r="K1066" s="666"/>
      <c r="L1066" s="666"/>
    </row>
    <row r="1067" spans="4:12" x14ac:dyDescent="0.35">
      <c r="D1067" s="666"/>
      <c r="E1067" s="666"/>
      <c r="F1067" s="666"/>
      <c r="G1067" s="666"/>
      <c r="H1067" s="666"/>
      <c r="I1067" s="666"/>
      <c r="J1067" s="666"/>
      <c r="K1067" s="666"/>
      <c r="L1067" s="666"/>
    </row>
    <row r="1068" spans="4:12" x14ac:dyDescent="0.35">
      <c r="D1068" s="666"/>
      <c r="E1068" s="666"/>
      <c r="F1068" s="666"/>
      <c r="G1068" s="666"/>
      <c r="H1068" s="666"/>
      <c r="I1068" s="666"/>
      <c r="J1068" s="666"/>
      <c r="K1068" s="666"/>
      <c r="L1068" s="666"/>
    </row>
    <row r="1069" spans="4:12" x14ac:dyDescent="0.35">
      <c r="D1069" s="666"/>
      <c r="E1069" s="666"/>
      <c r="F1069" s="666"/>
      <c r="G1069" s="666"/>
      <c r="H1069" s="666"/>
      <c r="I1069" s="666"/>
      <c r="J1069" s="666"/>
      <c r="K1069" s="666"/>
      <c r="L1069" s="666"/>
    </row>
    <row r="1070" spans="4:12" x14ac:dyDescent="0.35">
      <c r="D1070" s="666"/>
      <c r="E1070" s="666"/>
      <c r="F1070" s="666"/>
      <c r="G1070" s="666"/>
      <c r="H1070" s="666"/>
      <c r="I1070" s="666"/>
      <c r="J1070" s="666"/>
      <c r="K1070" s="666"/>
      <c r="L1070" s="666"/>
    </row>
    <row r="1071" spans="4:12" x14ac:dyDescent="0.35">
      <c r="D1071" s="666"/>
      <c r="E1071" s="666"/>
      <c r="F1071" s="666"/>
      <c r="G1071" s="666"/>
      <c r="H1071" s="666"/>
      <c r="I1071" s="666"/>
      <c r="J1071" s="666"/>
      <c r="K1071" s="666"/>
      <c r="L1071" s="666"/>
    </row>
    <row r="1072" spans="4:12" x14ac:dyDescent="0.35">
      <c r="D1072" s="666"/>
      <c r="E1072" s="666"/>
      <c r="F1072" s="666"/>
      <c r="G1072" s="666"/>
      <c r="H1072" s="666"/>
      <c r="I1072" s="666"/>
      <c r="J1072" s="666"/>
      <c r="K1072" s="666"/>
      <c r="L1072" s="666"/>
    </row>
    <row r="1073" spans="4:12" x14ac:dyDescent="0.35">
      <c r="D1073" s="666"/>
      <c r="E1073" s="666"/>
      <c r="F1073" s="666"/>
      <c r="G1073" s="666"/>
      <c r="H1073" s="666"/>
      <c r="I1073" s="666"/>
      <c r="J1073" s="666"/>
      <c r="K1073" s="666"/>
      <c r="L1073" s="666"/>
    </row>
    <row r="1074" spans="4:12" x14ac:dyDescent="0.35">
      <c r="D1074" s="666"/>
      <c r="E1074" s="666"/>
      <c r="F1074" s="666"/>
      <c r="G1074" s="666"/>
      <c r="H1074" s="666"/>
      <c r="I1074" s="666"/>
      <c r="J1074" s="666"/>
      <c r="K1074" s="666"/>
      <c r="L1074" s="666"/>
    </row>
    <row r="1075" spans="4:12" x14ac:dyDescent="0.35">
      <c r="D1075" s="666"/>
      <c r="E1075" s="666"/>
      <c r="F1075" s="666"/>
      <c r="G1075" s="666"/>
      <c r="H1075" s="666"/>
      <c r="I1075" s="666"/>
      <c r="J1075" s="666"/>
      <c r="K1075" s="666"/>
      <c r="L1075" s="666"/>
    </row>
    <row r="1076" spans="4:12" x14ac:dyDescent="0.35">
      <c r="D1076" s="666"/>
      <c r="E1076" s="666"/>
      <c r="F1076" s="666"/>
      <c r="G1076" s="666"/>
      <c r="H1076" s="666"/>
      <c r="I1076" s="666"/>
      <c r="J1076" s="666"/>
      <c r="K1076" s="666"/>
      <c r="L1076" s="666"/>
    </row>
    <row r="1077" spans="4:12" x14ac:dyDescent="0.35">
      <c r="D1077" s="666"/>
      <c r="E1077" s="666"/>
      <c r="F1077" s="666"/>
      <c r="G1077" s="666"/>
      <c r="H1077" s="666"/>
      <c r="I1077" s="666"/>
      <c r="J1077" s="666"/>
      <c r="K1077" s="666"/>
      <c r="L1077" s="666"/>
    </row>
    <row r="1078" spans="4:12" x14ac:dyDescent="0.35">
      <c r="D1078" s="666"/>
      <c r="E1078" s="666"/>
      <c r="F1078" s="666"/>
      <c r="G1078" s="666"/>
      <c r="H1078" s="666"/>
      <c r="I1078" s="666"/>
      <c r="J1078" s="666"/>
      <c r="K1078" s="666"/>
      <c r="L1078" s="666"/>
    </row>
    <row r="1079" spans="4:12" x14ac:dyDescent="0.35">
      <c r="D1079" s="666"/>
      <c r="E1079" s="666"/>
      <c r="F1079" s="666"/>
      <c r="G1079" s="666"/>
      <c r="H1079" s="666"/>
      <c r="I1079" s="666"/>
      <c r="J1079" s="666"/>
      <c r="K1079" s="666"/>
      <c r="L1079" s="666"/>
    </row>
    <row r="1080" spans="4:12" x14ac:dyDescent="0.35">
      <c r="D1080" s="666"/>
      <c r="E1080" s="666"/>
      <c r="F1080" s="666"/>
      <c r="G1080" s="666"/>
      <c r="H1080" s="666"/>
      <c r="I1080" s="666"/>
      <c r="J1080" s="666"/>
      <c r="K1080" s="666"/>
      <c r="L1080" s="666"/>
    </row>
    <row r="1081" spans="4:12" x14ac:dyDescent="0.35">
      <c r="D1081" s="666"/>
      <c r="E1081" s="666"/>
      <c r="F1081" s="666"/>
      <c r="G1081" s="666"/>
      <c r="H1081" s="666"/>
      <c r="I1081" s="666"/>
      <c r="J1081" s="666"/>
      <c r="K1081" s="666"/>
      <c r="L1081" s="666"/>
    </row>
    <row r="1082" spans="4:12" x14ac:dyDescent="0.35">
      <c r="D1082" s="666"/>
      <c r="E1082" s="666"/>
      <c r="F1082" s="666"/>
      <c r="G1082" s="666"/>
      <c r="H1082" s="666"/>
      <c r="I1082" s="666"/>
      <c r="J1082" s="666"/>
      <c r="K1082" s="666"/>
      <c r="L1082" s="666"/>
    </row>
    <row r="1083" spans="4:12" x14ac:dyDescent="0.35">
      <c r="D1083" s="666"/>
      <c r="E1083" s="666"/>
      <c r="F1083" s="666"/>
      <c r="G1083" s="666"/>
      <c r="H1083" s="666"/>
      <c r="I1083" s="666"/>
      <c r="J1083" s="666"/>
      <c r="K1083" s="666"/>
      <c r="L1083" s="666"/>
    </row>
    <row r="1084" spans="4:12" x14ac:dyDescent="0.35">
      <c r="D1084" s="666"/>
      <c r="E1084" s="666"/>
      <c r="F1084" s="666"/>
      <c r="G1084" s="666"/>
      <c r="H1084" s="666"/>
      <c r="I1084" s="666"/>
      <c r="J1084" s="666"/>
      <c r="K1084" s="666"/>
      <c r="L1084" s="666"/>
    </row>
    <row r="1085" spans="4:12" x14ac:dyDescent="0.35">
      <c r="D1085" s="666"/>
      <c r="E1085" s="666"/>
      <c r="F1085" s="666"/>
      <c r="G1085" s="666"/>
      <c r="H1085" s="666"/>
      <c r="I1085" s="666"/>
      <c r="J1085" s="666"/>
      <c r="K1085" s="666"/>
      <c r="L1085" s="666"/>
    </row>
    <row r="1086" spans="4:12" x14ac:dyDescent="0.35">
      <c r="D1086" s="666"/>
      <c r="E1086" s="666"/>
      <c r="F1086" s="666"/>
      <c r="G1086" s="666"/>
      <c r="H1086" s="666"/>
      <c r="I1086" s="666"/>
      <c r="J1086" s="666"/>
      <c r="K1086" s="666"/>
      <c r="L1086" s="666"/>
    </row>
    <row r="1087" spans="4:12" x14ac:dyDescent="0.35">
      <c r="D1087" s="666"/>
      <c r="E1087" s="666"/>
      <c r="F1087" s="666"/>
      <c r="G1087" s="666"/>
      <c r="H1087" s="666"/>
      <c r="I1087" s="666"/>
      <c r="J1087" s="666"/>
      <c r="K1087" s="666"/>
      <c r="L1087" s="666"/>
    </row>
    <row r="1088" spans="4:12" x14ac:dyDescent="0.35">
      <c r="D1088" s="666"/>
      <c r="E1088" s="666"/>
      <c r="F1088" s="666"/>
      <c r="G1088" s="666"/>
      <c r="H1088" s="666"/>
      <c r="I1088" s="666"/>
      <c r="J1088" s="666"/>
      <c r="K1088" s="666"/>
      <c r="L1088" s="666"/>
    </row>
    <row r="1089" spans="4:12" x14ac:dyDescent="0.35">
      <c r="D1089" s="666"/>
      <c r="E1089" s="666"/>
      <c r="F1089" s="666"/>
      <c r="G1089" s="666"/>
      <c r="H1089" s="666"/>
      <c r="I1089" s="666"/>
      <c r="J1089" s="666"/>
      <c r="K1089" s="666"/>
      <c r="L1089" s="666"/>
    </row>
    <row r="1090" spans="4:12" x14ac:dyDescent="0.35">
      <c r="D1090" s="666"/>
      <c r="E1090" s="666"/>
      <c r="F1090" s="666"/>
      <c r="G1090" s="666"/>
      <c r="H1090" s="666"/>
      <c r="I1090" s="666"/>
      <c r="J1090" s="666"/>
      <c r="K1090" s="666"/>
      <c r="L1090" s="666"/>
    </row>
    <row r="1091" spans="4:12" x14ac:dyDescent="0.35">
      <c r="D1091" s="666"/>
      <c r="E1091" s="666"/>
      <c r="F1091" s="666"/>
      <c r="G1091" s="666"/>
      <c r="H1091" s="666"/>
      <c r="I1091" s="666"/>
      <c r="J1091" s="666"/>
      <c r="K1091" s="666"/>
      <c r="L1091" s="666"/>
    </row>
    <row r="1092" spans="4:12" x14ac:dyDescent="0.35">
      <c r="D1092" s="666"/>
      <c r="E1092" s="666"/>
      <c r="F1092" s="666"/>
      <c r="G1092" s="666"/>
      <c r="H1092" s="666"/>
      <c r="I1092" s="666"/>
      <c r="J1092" s="666"/>
      <c r="K1092" s="666"/>
      <c r="L1092" s="666"/>
    </row>
    <row r="1093" spans="4:12" x14ac:dyDescent="0.35">
      <c r="D1093" s="666"/>
      <c r="E1093" s="666"/>
      <c r="F1093" s="666"/>
      <c r="G1093" s="666"/>
      <c r="H1093" s="666"/>
      <c r="I1093" s="666"/>
      <c r="J1093" s="666"/>
      <c r="K1093" s="666"/>
      <c r="L1093" s="666"/>
    </row>
    <row r="1094" spans="4:12" x14ac:dyDescent="0.35">
      <c r="D1094" s="666"/>
      <c r="E1094" s="666"/>
      <c r="F1094" s="666"/>
      <c r="G1094" s="666"/>
      <c r="H1094" s="666"/>
      <c r="I1094" s="666"/>
      <c r="J1094" s="666"/>
      <c r="K1094" s="666"/>
      <c r="L1094" s="666"/>
    </row>
    <row r="1095" spans="4:12" x14ac:dyDescent="0.35">
      <c r="D1095" s="666"/>
      <c r="E1095" s="666"/>
      <c r="F1095" s="666"/>
      <c r="G1095" s="666"/>
      <c r="H1095" s="666"/>
      <c r="I1095" s="666"/>
      <c r="J1095" s="666"/>
      <c r="K1095" s="666"/>
      <c r="L1095" s="666"/>
    </row>
    <row r="1096" spans="4:12" x14ac:dyDescent="0.35">
      <c r="D1096" s="666"/>
      <c r="E1096" s="666"/>
      <c r="F1096" s="666"/>
      <c r="G1096" s="666"/>
      <c r="H1096" s="666"/>
      <c r="I1096" s="666"/>
      <c r="J1096" s="666"/>
      <c r="K1096" s="666"/>
      <c r="L1096" s="666"/>
    </row>
    <row r="1097" spans="4:12" x14ac:dyDescent="0.35">
      <c r="D1097" s="666"/>
      <c r="E1097" s="666"/>
      <c r="F1097" s="666"/>
      <c r="G1097" s="666"/>
      <c r="H1097" s="666"/>
      <c r="I1097" s="666"/>
      <c r="J1097" s="666"/>
      <c r="K1097" s="666"/>
      <c r="L1097" s="666"/>
    </row>
    <row r="1098" spans="4:12" x14ac:dyDescent="0.35">
      <c r="D1098" s="666"/>
      <c r="E1098" s="666"/>
      <c r="F1098" s="666"/>
      <c r="G1098" s="666"/>
      <c r="H1098" s="666"/>
      <c r="I1098" s="666"/>
      <c r="J1098" s="666"/>
      <c r="K1098" s="666"/>
      <c r="L1098" s="666"/>
    </row>
    <row r="1099" spans="4:12" x14ac:dyDescent="0.35">
      <c r="D1099" s="666"/>
      <c r="E1099" s="666"/>
      <c r="F1099" s="666"/>
      <c r="G1099" s="666"/>
      <c r="H1099" s="666"/>
      <c r="I1099" s="666"/>
      <c r="J1099" s="666"/>
      <c r="K1099" s="666"/>
      <c r="L1099" s="666"/>
    </row>
    <row r="1100" spans="4:12" x14ac:dyDescent="0.35">
      <c r="D1100" s="666"/>
      <c r="E1100" s="666"/>
      <c r="F1100" s="666"/>
      <c r="G1100" s="666"/>
      <c r="H1100" s="666"/>
      <c r="I1100" s="666"/>
      <c r="J1100" s="666"/>
      <c r="K1100" s="666"/>
      <c r="L1100" s="666"/>
    </row>
    <row r="1101" spans="4:12" x14ac:dyDescent="0.35">
      <c r="D1101" s="666"/>
      <c r="E1101" s="666"/>
      <c r="F1101" s="666"/>
      <c r="G1101" s="666"/>
      <c r="H1101" s="666"/>
      <c r="I1101" s="666"/>
      <c r="J1101" s="666"/>
      <c r="K1101" s="666"/>
      <c r="L1101" s="666"/>
    </row>
    <row r="1102" spans="4:12" x14ac:dyDescent="0.35">
      <c r="D1102" s="666"/>
      <c r="E1102" s="666"/>
      <c r="F1102" s="666"/>
      <c r="G1102" s="666"/>
      <c r="H1102" s="666"/>
      <c r="I1102" s="666"/>
      <c r="J1102" s="666"/>
      <c r="K1102" s="666"/>
      <c r="L1102" s="666"/>
    </row>
    <row r="1103" spans="4:12" x14ac:dyDescent="0.35">
      <c r="D1103" s="666"/>
      <c r="E1103" s="666"/>
      <c r="F1103" s="666"/>
      <c r="G1103" s="666"/>
      <c r="H1103" s="666"/>
      <c r="I1103" s="666"/>
      <c r="J1103" s="666"/>
      <c r="K1103" s="666"/>
      <c r="L1103" s="666"/>
    </row>
    <row r="1104" spans="4:12" x14ac:dyDescent="0.35">
      <c r="D1104" s="666"/>
      <c r="E1104" s="666"/>
      <c r="F1104" s="666"/>
      <c r="G1104" s="666"/>
      <c r="H1104" s="666"/>
      <c r="I1104" s="666"/>
      <c r="J1104" s="666"/>
      <c r="K1104" s="666"/>
      <c r="L1104" s="666"/>
    </row>
    <row r="1105" spans="4:12" x14ac:dyDescent="0.35">
      <c r="D1105" s="666"/>
      <c r="E1105" s="666"/>
      <c r="F1105" s="666"/>
      <c r="G1105" s="666"/>
      <c r="H1105" s="666"/>
      <c r="I1105" s="666"/>
      <c r="J1105" s="666"/>
      <c r="K1105" s="666"/>
      <c r="L1105" s="666"/>
    </row>
    <row r="1106" spans="4:12" x14ac:dyDescent="0.35">
      <c r="D1106" s="666"/>
      <c r="E1106" s="666"/>
      <c r="F1106" s="666"/>
      <c r="G1106" s="666"/>
      <c r="H1106" s="666"/>
      <c r="I1106" s="666"/>
      <c r="J1106" s="666"/>
      <c r="K1106" s="666"/>
      <c r="L1106" s="666"/>
    </row>
    <row r="1107" spans="4:12" x14ac:dyDescent="0.35">
      <c r="D1107" s="666"/>
      <c r="E1107" s="666"/>
      <c r="F1107" s="666"/>
      <c r="G1107" s="666"/>
      <c r="H1107" s="666"/>
      <c r="I1107" s="666"/>
      <c r="J1107" s="666"/>
      <c r="K1107" s="666"/>
      <c r="L1107" s="666"/>
    </row>
    <row r="1108" spans="4:12" x14ac:dyDescent="0.35">
      <c r="D1108" s="666"/>
      <c r="E1108" s="666"/>
      <c r="F1108" s="666"/>
      <c r="G1108" s="666"/>
      <c r="H1108" s="666"/>
      <c r="I1108" s="666"/>
      <c r="J1108" s="666"/>
      <c r="K1108" s="666"/>
      <c r="L1108" s="666"/>
    </row>
    <row r="1109" spans="4:12" x14ac:dyDescent="0.35">
      <c r="D1109" s="666"/>
      <c r="E1109" s="666"/>
      <c r="F1109" s="666"/>
      <c r="G1109" s="666"/>
      <c r="H1109" s="666"/>
      <c r="I1109" s="666"/>
      <c r="J1109" s="666"/>
      <c r="K1109" s="666"/>
      <c r="L1109" s="666"/>
    </row>
    <row r="1110" spans="4:12" x14ac:dyDescent="0.35">
      <c r="D1110" s="666"/>
      <c r="E1110" s="666"/>
      <c r="F1110" s="666"/>
      <c r="G1110" s="666"/>
      <c r="H1110" s="666"/>
      <c r="I1110" s="666"/>
      <c r="J1110" s="666"/>
      <c r="K1110" s="666"/>
      <c r="L1110" s="666"/>
    </row>
    <row r="1111" spans="4:12" x14ac:dyDescent="0.35">
      <c r="D1111" s="666"/>
      <c r="E1111" s="666"/>
      <c r="F1111" s="666"/>
      <c r="G1111" s="666"/>
      <c r="H1111" s="666"/>
      <c r="I1111" s="666"/>
      <c r="J1111" s="666"/>
      <c r="K1111" s="666"/>
      <c r="L1111" s="666"/>
    </row>
    <row r="1112" spans="4:12" x14ac:dyDescent="0.35">
      <c r="D1112" s="666"/>
      <c r="E1112" s="666"/>
      <c r="F1112" s="666"/>
      <c r="G1112" s="666"/>
      <c r="H1112" s="666"/>
      <c r="I1112" s="666"/>
      <c r="J1112" s="666"/>
      <c r="K1112" s="666"/>
      <c r="L1112" s="666"/>
    </row>
    <row r="1113" spans="4:12" x14ac:dyDescent="0.35">
      <c r="D1113" s="666"/>
      <c r="E1113" s="666"/>
      <c r="F1113" s="666"/>
      <c r="G1113" s="666"/>
      <c r="H1113" s="666"/>
      <c r="I1113" s="666"/>
      <c r="J1113" s="666"/>
      <c r="K1113" s="666"/>
      <c r="L1113" s="666"/>
    </row>
    <row r="1114" spans="4:12" x14ac:dyDescent="0.35">
      <c r="D1114" s="666"/>
      <c r="E1114" s="666"/>
      <c r="F1114" s="666"/>
      <c r="G1114" s="666"/>
      <c r="H1114" s="666"/>
      <c r="I1114" s="666"/>
      <c r="J1114" s="666"/>
      <c r="K1114" s="666"/>
      <c r="L1114" s="666"/>
    </row>
    <row r="1115" spans="4:12" x14ac:dyDescent="0.35">
      <c r="D1115" s="666"/>
      <c r="E1115" s="666"/>
      <c r="F1115" s="666"/>
      <c r="G1115" s="666"/>
      <c r="H1115" s="666"/>
      <c r="I1115" s="666"/>
      <c r="J1115" s="666"/>
      <c r="K1115" s="666"/>
      <c r="L1115" s="666"/>
    </row>
    <row r="1116" spans="4:12" x14ac:dyDescent="0.35">
      <c r="D1116" s="666"/>
      <c r="E1116" s="666"/>
      <c r="F1116" s="666"/>
      <c r="G1116" s="666"/>
      <c r="H1116" s="666"/>
      <c r="I1116" s="666"/>
      <c r="J1116" s="666"/>
      <c r="K1116" s="666"/>
      <c r="L1116" s="666"/>
    </row>
    <row r="1117" spans="4:12" x14ac:dyDescent="0.35">
      <c r="D1117" s="666"/>
      <c r="E1117" s="666"/>
      <c r="F1117" s="666"/>
      <c r="G1117" s="666"/>
      <c r="H1117" s="666"/>
      <c r="I1117" s="666"/>
      <c r="J1117" s="666"/>
      <c r="K1117" s="666"/>
      <c r="L1117" s="666"/>
    </row>
    <row r="1118" spans="4:12" x14ac:dyDescent="0.35">
      <c r="D1118" s="666"/>
      <c r="E1118" s="666"/>
      <c r="F1118" s="666"/>
      <c r="G1118" s="666"/>
      <c r="H1118" s="666"/>
      <c r="I1118" s="666"/>
      <c r="J1118" s="666"/>
      <c r="K1118" s="666"/>
      <c r="L1118" s="666"/>
    </row>
    <row r="1119" spans="4:12" x14ac:dyDescent="0.35">
      <c r="D1119" s="666"/>
      <c r="E1119" s="666"/>
      <c r="F1119" s="666"/>
      <c r="G1119" s="666"/>
      <c r="H1119" s="666"/>
      <c r="I1119" s="666"/>
      <c r="J1119" s="666"/>
      <c r="K1119" s="666"/>
      <c r="L1119" s="666"/>
    </row>
    <row r="1120" spans="4:12" x14ac:dyDescent="0.35">
      <c r="D1120" s="666"/>
      <c r="E1120" s="666"/>
      <c r="F1120" s="666"/>
      <c r="G1120" s="666"/>
      <c r="H1120" s="666"/>
      <c r="I1120" s="666"/>
      <c r="J1120" s="666"/>
      <c r="K1120" s="666"/>
      <c r="L1120" s="666"/>
    </row>
    <row r="1121" spans="4:12" x14ac:dyDescent="0.35">
      <c r="D1121" s="666"/>
      <c r="E1121" s="666"/>
      <c r="F1121" s="666"/>
      <c r="G1121" s="666"/>
      <c r="H1121" s="666"/>
      <c r="I1121" s="666"/>
      <c r="J1121" s="666"/>
      <c r="K1121" s="666"/>
      <c r="L1121" s="666"/>
    </row>
    <row r="1122" spans="4:12" x14ac:dyDescent="0.35">
      <c r="D1122" s="666"/>
      <c r="E1122" s="666"/>
      <c r="F1122" s="666"/>
      <c r="G1122" s="666"/>
      <c r="H1122" s="666"/>
      <c r="I1122" s="666"/>
      <c r="J1122" s="666"/>
      <c r="K1122" s="666"/>
      <c r="L1122" s="666"/>
    </row>
    <row r="1123" spans="4:12" x14ac:dyDescent="0.35">
      <c r="D1123" s="666"/>
      <c r="E1123" s="666"/>
      <c r="F1123" s="666"/>
      <c r="G1123" s="666"/>
      <c r="H1123" s="666"/>
      <c r="I1123" s="666"/>
      <c r="J1123" s="666"/>
      <c r="K1123" s="666"/>
      <c r="L1123" s="666"/>
    </row>
    <row r="1124" spans="4:12" x14ac:dyDescent="0.35">
      <c r="D1124" s="666"/>
      <c r="E1124" s="666"/>
      <c r="F1124" s="666"/>
      <c r="G1124" s="666"/>
      <c r="H1124" s="666"/>
      <c r="I1124" s="666"/>
      <c r="J1124" s="666"/>
      <c r="K1124" s="666"/>
      <c r="L1124" s="666"/>
    </row>
    <row r="1125" spans="4:12" x14ac:dyDescent="0.35">
      <c r="D1125" s="666"/>
      <c r="E1125" s="666"/>
      <c r="F1125" s="666"/>
      <c r="G1125" s="666"/>
      <c r="H1125" s="666"/>
      <c r="I1125" s="666"/>
      <c r="J1125" s="666"/>
      <c r="K1125" s="666"/>
      <c r="L1125" s="666"/>
    </row>
    <row r="1126" spans="4:12" x14ac:dyDescent="0.35">
      <c r="D1126" s="666"/>
      <c r="E1126" s="666"/>
      <c r="F1126" s="666"/>
      <c r="G1126" s="666"/>
      <c r="H1126" s="666"/>
      <c r="I1126" s="666"/>
      <c r="J1126" s="666"/>
      <c r="K1126" s="666"/>
      <c r="L1126" s="666"/>
    </row>
    <row r="1127" spans="4:12" x14ac:dyDescent="0.35">
      <c r="D1127" s="666"/>
      <c r="E1127" s="666"/>
      <c r="F1127" s="666"/>
      <c r="G1127" s="666"/>
      <c r="H1127" s="666"/>
      <c r="I1127" s="666"/>
      <c r="J1127" s="666"/>
      <c r="K1127" s="666"/>
      <c r="L1127" s="666"/>
    </row>
    <row r="1128" spans="4:12" x14ac:dyDescent="0.35">
      <c r="D1128" s="666"/>
      <c r="E1128" s="666"/>
      <c r="F1128" s="666"/>
      <c r="G1128" s="666"/>
      <c r="H1128" s="666"/>
      <c r="I1128" s="666"/>
      <c r="J1128" s="666"/>
      <c r="K1128" s="666"/>
      <c r="L1128" s="666"/>
    </row>
    <row r="1129" spans="4:12" x14ac:dyDescent="0.35">
      <c r="D1129" s="666"/>
      <c r="E1129" s="666"/>
      <c r="F1129" s="666"/>
      <c r="G1129" s="666"/>
      <c r="H1129" s="666"/>
      <c r="I1129" s="666"/>
      <c r="J1129" s="666"/>
      <c r="K1129" s="666"/>
      <c r="L1129" s="666"/>
    </row>
    <row r="1130" spans="4:12" x14ac:dyDescent="0.35">
      <c r="D1130" s="666"/>
      <c r="E1130" s="666"/>
      <c r="F1130" s="666"/>
      <c r="G1130" s="666"/>
      <c r="H1130" s="666"/>
      <c r="I1130" s="666"/>
      <c r="J1130" s="666"/>
      <c r="K1130" s="666"/>
      <c r="L1130" s="666"/>
    </row>
    <row r="1131" spans="4:12" x14ac:dyDescent="0.35">
      <c r="D1131" s="666"/>
      <c r="E1131" s="666"/>
      <c r="F1131" s="666"/>
      <c r="G1131" s="666"/>
      <c r="H1131" s="666"/>
      <c r="I1131" s="666"/>
      <c r="J1131" s="666"/>
      <c r="K1131" s="666"/>
      <c r="L1131" s="666"/>
    </row>
    <row r="1132" spans="4:12" x14ac:dyDescent="0.35">
      <c r="D1132" s="666"/>
      <c r="E1132" s="666"/>
      <c r="F1132" s="666"/>
      <c r="G1132" s="666"/>
      <c r="H1132" s="666"/>
      <c r="I1132" s="666"/>
      <c r="J1132" s="666"/>
      <c r="K1132" s="666"/>
      <c r="L1132" s="666"/>
    </row>
    <row r="1133" spans="4:12" x14ac:dyDescent="0.35">
      <c r="D1133" s="666"/>
      <c r="E1133" s="666"/>
      <c r="F1133" s="666"/>
      <c r="G1133" s="666"/>
      <c r="H1133" s="666"/>
      <c r="I1133" s="666"/>
      <c r="J1133" s="666"/>
      <c r="K1133" s="666"/>
      <c r="L1133" s="666"/>
    </row>
    <row r="1134" spans="4:12" x14ac:dyDescent="0.35">
      <c r="D1134" s="666"/>
      <c r="E1134" s="666"/>
      <c r="F1134" s="666"/>
      <c r="G1134" s="666"/>
      <c r="H1134" s="666"/>
      <c r="I1134" s="666"/>
      <c r="J1134" s="666"/>
      <c r="K1134" s="666"/>
      <c r="L1134" s="666"/>
    </row>
    <row r="1135" spans="4:12" x14ac:dyDescent="0.35">
      <c r="D1135" s="666"/>
      <c r="E1135" s="666"/>
      <c r="F1135" s="666"/>
      <c r="G1135" s="666"/>
      <c r="H1135" s="666"/>
      <c r="I1135" s="666"/>
      <c r="J1135" s="666"/>
      <c r="K1135" s="666"/>
      <c r="L1135" s="666"/>
    </row>
    <row r="1136" spans="4:12" x14ac:dyDescent="0.35">
      <c r="D1136" s="666"/>
      <c r="E1136" s="666"/>
      <c r="F1136" s="666"/>
      <c r="G1136" s="666"/>
      <c r="H1136" s="666"/>
      <c r="I1136" s="666"/>
      <c r="J1136" s="666"/>
      <c r="K1136" s="666"/>
      <c r="L1136" s="666"/>
    </row>
    <row r="1137" spans="4:12" x14ac:dyDescent="0.35">
      <c r="D1137" s="666"/>
      <c r="E1137" s="666"/>
      <c r="F1137" s="666"/>
      <c r="G1137" s="666"/>
      <c r="H1137" s="666"/>
      <c r="I1137" s="666"/>
      <c r="J1137" s="666"/>
      <c r="K1137" s="666"/>
      <c r="L1137" s="666"/>
    </row>
    <row r="1138" spans="4:12" x14ac:dyDescent="0.35">
      <c r="D1138" s="666"/>
      <c r="E1138" s="666"/>
      <c r="F1138" s="666"/>
      <c r="G1138" s="666"/>
      <c r="H1138" s="666"/>
      <c r="I1138" s="666"/>
      <c r="J1138" s="666"/>
      <c r="K1138" s="666"/>
      <c r="L1138" s="666"/>
    </row>
    <row r="1139" spans="4:12" x14ac:dyDescent="0.35">
      <c r="D1139" s="666"/>
      <c r="E1139" s="666"/>
      <c r="F1139" s="666"/>
      <c r="G1139" s="666"/>
      <c r="H1139" s="666"/>
      <c r="I1139" s="666"/>
      <c r="J1139" s="666"/>
      <c r="K1139" s="666"/>
      <c r="L1139" s="666"/>
    </row>
    <row r="1140" spans="4:12" x14ac:dyDescent="0.35">
      <c r="D1140" s="666"/>
      <c r="E1140" s="666"/>
      <c r="F1140" s="666"/>
      <c r="G1140" s="666"/>
      <c r="H1140" s="666"/>
      <c r="I1140" s="666"/>
      <c r="J1140" s="666"/>
      <c r="K1140" s="666"/>
      <c r="L1140" s="666"/>
    </row>
    <row r="1141" spans="4:12" x14ac:dyDescent="0.35">
      <c r="D1141" s="666"/>
      <c r="E1141" s="666"/>
      <c r="F1141" s="666"/>
      <c r="G1141" s="666"/>
      <c r="H1141" s="666"/>
      <c r="I1141" s="666"/>
      <c r="J1141" s="666"/>
      <c r="K1141" s="666"/>
      <c r="L1141" s="666"/>
    </row>
    <row r="1142" spans="4:12" x14ac:dyDescent="0.35">
      <c r="D1142" s="666"/>
      <c r="E1142" s="666"/>
      <c r="F1142" s="666"/>
      <c r="G1142" s="666"/>
      <c r="H1142" s="666"/>
      <c r="I1142" s="666"/>
      <c r="J1142" s="666"/>
      <c r="K1142" s="666"/>
      <c r="L1142" s="666"/>
    </row>
    <row r="1143" spans="4:12" x14ac:dyDescent="0.35">
      <c r="D1143" s="666"/>
      <c r="E1143" s="666"/>
      <c r="F1143" s="666"/>
      <c r="G1143" s="666"/>
      <c r="H1143" s="666"/>
      <c r="I1143" s="666"/>
      <c r="J1143" s="666"/>
      <c r="K1143" s="666"/>
      <c r="L1143" s="666"/>
    </row>
    <row r="1144" spans="4:12" x14ac:dyDescent="0.35">
      <c r="D1144" s="666"/>
      <c r="E1144" s="666"/>
      <c r="F1144" s="666"/>
      <c r="G1144" s="666"/>
      <c r="H1144" s="666"/>
      <c r="I1144" s="666"/>
      <c r="J1144" s="666"/>
      <c r="K1144" s="666"/>
      <c r="L1144" s="666"/>
    </row>
    <row r="1145" spans="4:12" x14ac:dyDescent="0.35">
      <c r="D1145" s="666"/>
      <c r="E1145" s="666"/>
      <c r="F1145" s="666"/>
      <c r="G1145" s="666"/>
      <c r="H1145" s="666"/>
      <c r="I1145" s="666"/>
      <c r="J1145" s="666"/>
      <c r="K1145" s="666"/>
      <c r="L1145" s="666"/>
    </row>
    <row r="1146" spans="4:12" x14ac:dyDescent="0.35">
      <c r="D1146" s="666"/>
      <c r="E1146" s="666"/>
      <c r="F1146" s="666"/>
      <c r="G1146" s="666"/>
      <c r="H1146" s="666"/>
      <c r="I1146" s="666"/>
      <c r="J1146" s="666"/>
      <c r="K1146" s="666"/>
      <c r="L1146" s="666"/>
    </row>
    <row r="1147" spans="4:12" x14ac:dyDescent="0.35">
      <c r="D1147" s="666"/>
      <c r="E1147" s="666"/>
      <c r="F1147" s="666"/>
      <c r="G1147" s="666"/>
      <c r="H1147" s="666"/>
      <c r="I1147" s="666"/>
      <c r="J1147" s="666"/>
      <c r="K1147" s="666"/>
      <c r="L1147" s="666"/>
    </row>
    <row r="1148" spans="4:12" x14ac:dyDescent="0.35">
      <c r="D1148" s="666"/>
      <c r="E1148" s="666"/>
      <c r="F1148" s="666"/>
      <c r="G1148" s="666"/>
      <c r="H1148" s="666"/>
      <c r="I1148" s="666"/>
      <c r="J1148" s="666"/>
      <c r="K1148" s="666"/>
      <c r="L1148" s="666"/>
    </row>
    <row r="1149" spans="4:12" x14ac:dyDescent="0.35">
      <c r="D1149" s="666"/>
      <c r="E1149" s="666"/>
      <c r="F1149" s="666"/>
      <c r="G1149" s="666"/>
      <c r="H1149" s="666"/>
      <c r="I1149" s="666"/>
      <c r="J1149" s="666"/>
      <c r="K1149" s="666"/>
      <c r="L1149" s="666"/>
    </row>
    <row r="1150" spans="4:12" x14ac:dyDescent="0.35">
      <c r="D1150" s="666"/>
      <c r="E1150" s="666"/>
      <c r="F1150" s="666"/>
      <c r="G1150" s="666"/>
      <c r="H1150" s="666"/>
      <c r="I1150" s="666"/>
      <c r="J1150" s="666"/>
      <c r="K1150" s="666"/>
      <c r="L1150" s="666"/>
    </row>
    <row r="1151" spans="4:12" x14ac:dyDescent="0.35">
      <c r="D1151" s="666"/>
      <c r="E1151" s="666"/>
      <c r="F1151" s="666"/>
      <c r="G1151" s="666"/>
      <c r="H1151" s="666"/>
      <c r="I1151" s="666"/>
      <c r="J1151" s="666"/>
      <c r="K1151" s="666"/>
      <c r="L1151" s="666"/>
    </row>
    <row r="1152" spans="4:12" x14ac:dyDescent="0.35">
      <c r="D1152" s="666"/>
      <c r="E1152" s="666"/>
      <c r="F1152" s="666"/>
      <c r="G1152" s="666"/>
      <c r="H1152" s="666"/>
      <c r="I1152" s="666"/>
      <c r="J1152" s="666"/>
      <c r="K1152" s="666"/>
      <c r="L1152" s="666"/>
    </row>
    <row r="1153" spans="4:12" x14ac:dyDescent="0.35">
      <c r="D1153" s="666"/>
      <c r="E1153" s="666"/>
      <c r="F1153" s="666"/>
      <c r="G1153" s="666"/>
      <c r="H1153" s="666"/>
      <c r="I1153" s="666"/>
      <c r="J1153" s="666"/>
      <c r="K1153" s="666"/>
      <c r="L1153" s="666"/>
    </row>
    <row r="1154" spans="4:12" x14ac:dyDescent="0.35">
      <c r="D1154" s="666"/>
      <c r="E1154" s="666"/>
      <c r="F1154" s="666"/>
      <c r="G1154" s="666"/>
      <c r="H1154" s="666"/>
      <c r="I1154" s="666"/>
      <c r="J1154" s="666"/>
      <c r="K1154" s="666"/>
      <c r="L1154" s="666"/>
    </row>
    <row r="1155" spans="4:12" x14ac:dyDescent="0.35">
      <c r="D1155" s="666"/>
      <c r="E1155" s="666"/>
      <c r="F1155" s="666"/>
      <c r="G1155" s="666"/>
      <c r="H1155" s="666"/>
      <c r="I1155" s="666"/>
      <c r="J1155" s="666"/>
      <c r="K1155" s="666"/>
      <c r="L1155" s="666"/>
    </row>
    <row r="1156" spans="4:12" x14ac:dyDescent="0.35">
      <c r="D1156" s="666"/>
      <c r="E1156" s="666"/>
      <c r="F1156" s="666"/>
      <c r="G1156" s="666"/>
      <c r="H1156" s="666"/>
      <c r="I1156" s="666"/>
      <c r="J1156" s="666"/>
      <c r="K1156" s="666"/>
      <c r="L1156" s="666"/>
    </row>
    <row r="1157" spans="4:12" x14ac:dyDescent="0.35">
      <c r="D1157" s="666"/>
      <c r="E1157" s="666"/>
      <c r="F1157" s="666"/>
      <c r="G1157" s="666"/>
      <c r="H1157" s="666"/>
      <c r="I1157" s="666"/>
      <c r="J1157" s="666"/>
      <c r="K1157" s="666"/>
      <c r="L1157" s="666"/>
    </row>
    <row r="1158" spans="4:12" x14ac:dyDescent="0.35">
      <c r="D1158" s="666"/>
      <c r="E1158" s="666"/>
      <c r="F1158" s="666"/>
      <c r="G1158" s="666"/>
      <c r="H1158" s="666"/>
      <c r="I1158" s="666"/>
      <c r="J1158" s="666"/>
      <c r="K1158" s="666"/>
      <c r="L1158" s="666"/>
    </row>
    <row r="1159" spans="4:12" x14ac:dyDescent="0.35">
      <c r="D1159" s="666"/>
      <c r="E1159" s="666"/>
      <c r="F1159" s="666"/>
      <c r="G1159" s="666"/>
      <c r="H1159" s="666"/>
      <c r="I1159" s="666"/>
      <c r="J1159" s="666"/>
      <c r="K1159" s="666"/>
      <c r="L1159" s="666"/>
    </row>
    <row r="1160" spans="4:12" x14ac:dyDescent="0.35">
      <c r="D1160" s="666"/>
      <c r="E1160" s="666"/>
      <c r="F1160" s="666"/>
      <c r="G1160" s="666"/>
      <c r="H1160" s="666"/>
      <c r="I1160" s="666"/>
      <c r="J1160" s="666"/>
      <c r="K1160" s="666"/>
      <c r="L1160" s="666"/>
    </row>
    <row r="1161" spans="4:12" x14ac:dyDescent="0.35">
      <c r="D1161" s="666"/>
      <c r="E1161" s="666"/>
      <c r="F1161" s="666"/>
      <c r="G1161" s="666"/>
      <c r="H1161" s="666"/>
      <c r="I1161" s="666"/>
      <c r="J1161" s="666"/>
      <c r="K1161" s="666"/>
      <c r="L1161" s="666"/>
    </row>
    <row r="1162" spans="4:12" x14ac:dyDescent="0.35">
      <c r="D1162" s="666"/>
      <c r="E1162" s="666"/>
      <c r="F1162" s="666"/>
      <c r="G1162" s="666"/>
      <c r="H1162" s="666"/>
      <c r="I1162" s="666"/>
      <c r="J1162" s="666"/>
      <c r="K1162" s="666"/>
      <c r="L1162" s="666"/>
    </row>
    <row r="1163" spans="4:12" x14ac:dyDescent="0.35">
      <c r="D1163" s="666"/>
      <c r="E1163" s="666"/>
      <c r="F1163" s="666"/>
      <c r="G1163" s="666"/>
      <c r="H1163" s="666"/>
      <c r="I1163" s="666"/>
      <c r="J1163" s="666"/>
      <c r="K1163" s="666"/>
      <c r="L1163" s="666"/>
    </row>
    <row r="1164" spans="4:12" x14ac:dyDescent="0.35">
      <c r="D1164" s="666"/>
      <c r="E1164" s="666"/>
      <c r="F1164" s="666"/>
      <c r="G1164" s="666"/>
      <c r="H1164" s="666"/>
      <c r="I1164" s="666"/>
      <c r="J1164" s="666"/>
      <c r="K1164" s="666"/>
      <c r="L1164" s="666"/>
    </row>
    <row r="1165" spans="4:12" x14ac:dyDescent="0.35">
      <c r="D1165" s="666"/>
      <c r="E1165" s="666"/>
      <c r="F1165" s="666"/>
      <c r="G1165" s="666"/>
      <c r="H1165" s="666"/>
      <c r="I1165" s="666"/>
      <c r="J1165" s="666"/>
      <c r="K1165" s="666"/>
      <c r="L1165" s="666"/>
    </row>
    <row r="1166" spans="4:12" x14ac:dyDescent="0.35">
      <c r="D1166" s="666"/>
      <c r="E1166" s="666"/>
      <c r="F1166" s="666"/>
      <c r="G1166" s="666"/>
      <c r="H1166" s="666"/>
      <c r="I1166" s="666"/>
      <c r="J1166" s="666"/>
      <c r="K1166" s="666"/>
      <c r="L1166" s="666"/>
    </row>
    <row r="1167" spans="4:12" x14ac:dyDescent="0.35">
      <c r="D1167" s="666"/>
      <c r="E1167" s="666"/>
      <c r="F1167" s="666"/>
      <c r="G1167" s="666"/>
      <c r="H1167" s="666"/>
      <c r="I1167" s="666"/>
      <c r="J1167" s="666"/>
      <c r="K1167" s="666"/>
      <c r="L1167" s="666"/>
    </row>
    <row r="1168" spans="4:12" x14ac:dyDescent="0.35">
      <c r="D1168" s="666"/>
      <c r="E1168" s="666"/>
      <c r="F1168" s="666"/>
      <c r="G1168" s="666"/>
      <c r="H1168" s="666"/>
      <c r="I1168" s="666"/>
      <c r="J1168" s="666"/>
      <c r="K1168" s="666"/>
      <c r="L1168" s="666"/>
    </row>
    <row r="1169" spans="4:12" x14ac:dyDescent="0.35">
      <c r="D1169" s="666"/>
      <c r="E1169" s="666"/>
      <c r="F1169" s="666"/>
      <c r="G1169" s="666"/>
      <c r="H1169" s="666"/>
      <c r="I1169" s="666"/>
      <c r="J1169" s="666"/>
      <c r="K1169" s="666"/>
      <c r="L1169" s="666"/>
    </row>
    <row r="1170" spans="4:12" x14ac:dyDescent="0.35">
      <c r="D1170" s="666"/>
      <c r="E1170" s="666"/>
      <c r="F1170" s="666"/>
      <c r="G1170" s="666"/>
      <c r="H1170" s="666"/>
      <c r="I1170" s="666"/>
      <c r="J1170" s="666"/>
      <c r="K1170" s="666"/>
      <c r="L1170" s="666"/>
    </row>
    <row r="1171" spans="4:12" x14ac:dyDescent="0.35">
      <c r="D1171" s="666"/>
      <c r="E1171" s="666"/>
      <c r="F1171" s="666"/>
      <c r="G1171" s="666"/>
      <c r="H1171" s="666"/>
      <c r="I1171" s="666"/>
      <c r="J1171" s="666"/>
      <c r="K1171" s="666"/>
      <c r="L1171" s="666"/>
    </row>
    <row r="1172" spans="4:12" x14ac:dyDescent="0.35">
      <c r="D1172" s="666"/>
      <c r="E1172" s="666"/>
      <c r="F1172" s="666"/>
      <c r="G1172" s="666"/>
      <c r="H1172" s="666"/>
      <c r="I1172" s="666"/>
      <c r="J1172" s="666"/>
      <c r="K1172" s="666"/>
      <c r="L1172" s="666"/>
    </row>
    <row r="1173" spans="4:12" x14ac:dyDescent="0.35">
      <c r="D1173" s="666"/>
      <c r="E1173" s="666"/>
      <c r="F1173" s="666"/>
      <c r="G1173" s="666"/>
      <c r="H1173" s="666"/>
      <c r="I1173" s="666"/>
      <c r="J1173" s="666"/>
      <c r="K1173" s="666"/>
      <c r="L1173" s="666"/>
    </row>
    <row r="1174" spans="4:12" x14ac:dyDescent="0.35">
      <c r="D1174" s="666"/>
      <c r="E1174" s="666"/>
      <c r="F1174" s="666"/>
      <c r="G1174" s="666"/>
      <c r="H1174" s="666"/>
      <c r="I1174" s="666"/>
      <c r="J1174" s="666"/>
      <c r="K1174" s="666"/>
      <c r="L1174" s="666"/>
    </row>
    <row r="1175" spans="4:12" x14ac:dyDescent="0.35">
      <c r="D1175" s="666"/>
      <c r="E1175" s="666"/>
      <c r="F1175" s="666"/>
      <c r="G1175" s="666"/>
      <c r="H1175" s="666"/>
      <c r="I1175" s="666"/>
      <c r="J1175" s="666"/>
      <c r="K1175" s="666"/>
      <c r="L1175" s="666"/>
    </row>
    <row r="1176" spans="4:12" x14ac:dyDescent="0.35">
      <c r="D1176" s="666"/>
      <c r="E1176" s="666"/>
      <c r="F1176" s="666"/>
      <c r="G1176" s="666"/>
      <c r="H1176" s="666"/>
      <c r="I1176" s="666"/>
      <c r="J1176" s="666"/>
      <c r="K1176" s="666"/>
      <c r="L1176" s="666"/>
    </row>
    <row r="1177" spans="4:12" x14ac:dyDescent="0.35">
      <c r="D1177" s="666"/>
      <c r="E1177" s="666"/>
      <c r="F1177" s="666"/>
      <c r="G1177" s="666"/>
      <c r="H1177" s="666"/>
      <c r="I1177" s="666"/>
      <c r="J1177" s="666"/>
      <c r="K1177" s="666"/>
      <c r="L1177" s="666"/>
    </row>
    <row r="1178" spans="4:12" x14ac:dyDescent="0.35">
      <c r="D1178" s="666"/>
      <c r="E1178" s="666"/>
      <c r="F1178" s="666"/>
      <c r="G1178" s="666"/>
      <c r="H1178" s="666"/>
      <c r="I1178" s="666"/>
      <c r="J1178" s="666"/>
      <c r="K1178" s="666"/>
      <c r="L1178" s="666"/>
    </row>
    <row r="1179" spans="4:12" x14ac:dyDescent="0.35">
      <c r="D1179" s="666"/>
      <c r="E1179" s="666"/>
      <c r="F1179" s="666"/>
      <c r="G1179" s="666"/>
      <c r="H1179" s="666"/>
      <c r="I1179" s="666"/>
      <c r="J1179" s="666"/>
      <c r="K1179" s="666"/>
      <c r="L1179" s="666"/>
    </row>
    <row r="1180" spans="4:12" x14ac:dyDescent="0.35">
      <c r="D1180" s="666"/>
      <c r="E1180" s="666"/>
      <c r="F1180" s="666"/>
      <c r="G1180" s="666"/>
      <c r="H1180" s="666"/>
      <c r="I1180" s="666"/>
      <c r="J1180" s="666"/>
      <c r="K1180" s="666"/>
      <c r="L1180" s="666"/>
    </row>
    <row r="1181" spans="4:12" x14ac:dyDescent="0.35">
      <c r="D1181" s="666"/>
      <c r="E1181" s="666"/>
      <c r="F1181" s="666"/>
      <c r="G1181" s="666"/>
      <c r="H1181" s="666"/>
      <c r="I1181" s="666"/>
      <c r="J1181" s="666"/>
      <c r="K1181" s="666"/>
      <c r="L1181" s="666"/>
    </row>
    <row r="1182" spans="4:12" x14ac:dyDescent="0.35">
      <c r="D1182" s="666"/>
      <c r="E1182" s="666"/>
      <c r="F1182" s="666"/>
      <c r="G1182" s="666"/>
      <c r="H1182" s="666"/>
      <c r="I1182" s="666"/>
      <c r="J1182" s="666"/>
      <c r="K1182" s="666"/>
      <c r="L1182" s="666"/>
    </row>
    <row r="1183" spans="4:12" x14ac:dyDescent="0.35">
      <c r="D1183" s="666"/>
      <c r="E1183" s="666"/>
      <c r="F1183" s="666"/>
      <c r="G1183" s="666"/>
      <c r="H1183" s="666"/>
      <c r="I1183" s="666"/>
      <c r="J1183" s="666"/>
      <c r="K1183" s="666"/>
      <c r="L1183" s="666"/>
    </row>
    <row r="1184" spans="4:12" x14ac:dyDescent="0.35">
      <c r="D1184" s="666"/>
      <c r="E1184" s="666"/>
      <c r="F1184" s="666"/>
      <c r="G1184" s="666"/>
      <c r="H1184" s="666"/>
      <c r="I1184" s="666"/>
      <c r="J1184" s="666"/>
      <c r="K1184" s="666"/>
      <c r="L1184" s="666"/>
    </row>
    <row r="1185" spans="4:12" x14ac:dyDescent="0.35">
      <c r="D1185" s="666"/>
      <c r="E1185" s="666"/>
      <c r="F1185" s="666"/>
      <c r="G1185" s="666"/>
      <c r="H1185" s="666"/>
      <c r="I1185" s="666"/>
      <c r="J1185" s="666"/>
      <c r="K1185" s="666"/>
      <c r="L1185" s="666"/>
    </row>
    <row r="1186" spans="4:12" x14ac:dyDescent="0.35">
      <c r="D1186" s="666"/>
      <c r="E1186" s="666"/>
      <c r="F1186" s="666"/>
      <c r="G1186" s="666"/>
      <c r="H1186" s="666"/>
      <c r="I1186" s="666"/>
      <c r="J1186" s="666"/>
      <c r="K1186" s="666"/>
      <c r="L1186" s="666"/>
    </row>
    <row r="1187" spans="4:12" x14ac:dyDescent="0.35">
      <c r="D1187" s="666"/>
      <c r="E1187" s="666"/>
      <c r="F1187" s="666"/>
      <c r="G1187" s="666"/>
      <c r="H1187" s="666"/>
      <c r="I1187" s="666"/>
      <c r="J1187" s="666"/>
      <c r="K1187" s="666"/>
      <c r="L1187" s="666"/>
    </row>
    <row r="1188" spans="4:12" x14ac:dyDescent="0.35">
      <c r="D1188" s="666"/>
      <c r="E1188" s="666"/>
      <c r="F1188" s="666"/>
      <c r="G1188" s="666"/>
      <c r="H1188" s="666"/>
      <c r="I1188" s="666"/>
      <c r="J1188" s="666"/>
      <c r="K1188" s="666"/>
      <c r="L1188" s="666"/>
    </row>
    <row r="1189" spans="4:12" x14ac:dyDescent="0.35">
      <c r="D1189" s="666"/>
      <c r="E1189" s="666"/>
      <c r="F1189" s="666"/>
      <c r="G1189" s="666"/>
      <c r="H1189" s="666"/>
      <c r="I1189" s="666"/>
      <c r="J1189" s="666"/>
      <c r="K1189" s="666"/>
      <c r="L1189" s="666"/>
    </row>
    <row r="1190" spans="4:12" x14ac:dyDescent="0.35">
      <c r="D1190" s="666"/>
      <c r="E1190" s="666"/>
      <c r="F1190" s="666"/>
      <c r="G1190" s="666"/>
      <c r="H1190" s="666"/>
      <c r="I1190" s="666"/>
      <c r="J1190" s="666"/>
      <c r="K1190" s="666"/>
      <c r="L1190" s="666"/>
    </row>
    <row r="1191" spans="4:12" x14ac:dyDescent="0.35">
      <c r="D1191" s="666"/>
      <c r="E1191" s="666"/>
      <c r="F1191" s="666"/>
      <c r="G1191" s="666"/>
      <c r="H1191" s="666"/>
      <c r="I1191" s="666"/>
      <c r="J1191" s="666"/>
      <c r="K1191" s="666"/>
      <c r="L1191" s="666"/>
    </row>
    <row r="1192" spans="4:12" x14ac:dyDescent="0.35">
      <c r="D1192" s="666"/>
      <c r="E1192" s="666"/>
      <c r="F1192" s="666"/>
      <c r="G1192" s="666"/>
      <c r="H1192" s="666"/>
      <c r="I1192" s="666"/>
      <c r="J1192" s="666"/>
      <c r="K1192" s="666"/>
      <c r="L1192" s="666"/>
    </row>
    <row r="1193" spans="4:12" x14ac:dyDescent="0.35">
      <c r="D1193" s="666"/>
      <c r="E1193" s="666"/>
      <c r="F1193" s="666"/>
      <c r="G1193" s="666"/>
      <c r="H1193" s="666"/>
      <c r="I1193" s="666"/>
      <c r="J1193" s="666"/>
      <c r="K1193" s="666"/>
      <c r="L1193" s="666"/>
    </row>
    <row r="1194" spans="4:12" x14ac:dyDescent="0.35">
      <c r="D1194" s="666"/>
      <c r="E1194" s="666"/>
      <c r="F1194" s="666"/>
      <c r="G1194" s="666"/>
      <c r="H1194" s="666"/>
      <c r="I1194" s="666"/>
      <c r="J1194" s="666"/>
      <c r="K1194" s="666"/>
      <c r="L1194" s="666"/>
    </row>
    <row r="1195" spans="4:12" x14ac:dyDescent="0.35">
      <c r="D1195" s="666"/>
      <c r="E1195" s="666"/>
      <c r="F1195" s="666"/>
      <c r="G1195" s="666"/>
      <c r="H1195" s="666"/>
      <c r="I1195" s="666"/>
      <c r="J1195" s="666"/>
      <c r="K1195" s="666"/>
      <c r="L1195" s="666"/>
    </row>
    <row r="1196" spans="4:12" x14ac:dyDescent="0.35">
      <c r="D1196" s="666"/>
      <c r="E1196" s="666"/>
      <c r="F1196" s="666"/>
      <c r="G1196" s="666"/>
      <c r="H1196" s="666"/>
      <c r="I1196" s="666"/>
      <c r="J1196" s="666"/>
      <c r="K1196" s="666"/>
      <c r="L1196" s="666"/>
    </row>
    <row r="1197" spans="4:12" x14ac:dyDescent="0.35">
      <c r="D1197" s="666"/>
      <c r="E1197" s="666"/>
      <c r="F1197" s="666"/>
      <c r="G1197" s="666"/>
      <c r="H1197" s="666"/>
      <c r="I1197" s="666"/>
      <c r="J1197" s="666"/>
      <c r="K1197" s="666"/>
      <c r="L1197" s="666"/>
    </row>
    <row r="1198" spans="4:12" x14ac:dyDescent="0.35">
      <c r="D1198" s="666"/>
      <c r="E1198" s="666"/>
      <c r="F1198" s="666"/>
      <c r="G1198" s="666"/>
      <c r="H1198" s="666"/>
      <c r="I1198" s="666"/>
      <c r="J1198" s="666"/>
      <c r="K1198" s="666"/>
      <c r="L1198" s="666"/>
    </row>
    <row r="1199" spans="4:12" x14ac:dyDescent="0.35">
      <c r="D1199" s="666"/>
      <c r="E1199" s="666"/>
      <c r="F1199" s="666"/>
      <c r="G1199" s="666"/>
      <c r="H1199" s="666"/>
      <c r="I1199" s="666"/>
      <c r="J1199" s="666"/>
      <c r="K1199" s="666"/>
      <c r="L1199" s="666"/>
    </row>
    <row r="1200" spans="4:12" x14ac:dyDescent="0.35">
      <c r="D1200" s="666"/>
      <c r="E1200" s="666"/>
      <c r="F1200" s="666"/>
      <c r="G1200" s="666"/>
      <c r="H1200" s="666"/>
      <c r="I1200" s="666"/>
      <c r="J1200" s="666"/>
      <c r="K1200" s="666"/>
      <c r="L1200" s="666"/>
    </row>
    <row r="1201" spans="4:12" x14ac:dyDescent="0.35">
      <c r="D1201" s="666"/>
      <c r="E1201" s="666"/>
      <c r="F1201" s="666"/>
      <c r="G1201" s="666"/>
      <c r="H1201" s="666"/>
      <c r="I1201" s="666"/>
      <c r="J1201" s="666"/>
      <c r="K1201" s="666"/>
      <c r="L1201" s="666"/>
    </row>
    <row r="1202" spans="4:12" x14ac:dyDescent="0.35">
      <c r="D1202" s="666"/>
      <c r="E1202" s="666"/>
      <c r="F1202" s="666"/>
      <c r="G1202" s="666"/>
      <c r="H1202" s="666"/>
      <c r="I1202" s="666"/>
      <c r="J1202" s="666"/>
      <c r="K1202" s="666"/>
      <c r="L1202" s="666"/>
    </row>
    <row r="1203" spans="4:12" x14ac:dyDescent="0.35">
      <c r="D1203" s="666"/>
      <c r="E1203" s="666"/>
      <c r="F1203" s="666"/>
      <c r="G1203" s="666"/>
      <c r="H1203" s="666"/>
      <c r="I1203" s="666"/>
      <c r="J1203" s="666"/>
      <c r="K1203" s="666"/>
      <c r="L1203" s="666"/>
    </row>
    <row r="1204" spans="4:12" x14ac:dyDescent="0.35">
      <c r="D1204" s="666"/>
      <c r="E1204" s="666"/>
      <c r="F1204" s="666"/>
      <c r="G1204" s="666"/>
      <c r="H1204" s="666"/>
      <c r="I1204" s="666"/>
      <c r="J1204" s="666"/>
      <c r="K1204" s="666"/>
      <c r="L1204" s="666"/>
    </row>
    <row r="1205" spans="4:12" x14ac:dyDescent="0.35">
      <c r="D1205" s="666"/>
      <c r="E1205" s="666"/>
      <c r="F1205" s="666"/>
      <c r="G1205" s="666"/>
      <c r="H1205" s="666"/>
      <c r="I1205" s="666"/>
      <c r="J1205" s="666"/>
      <c r="K1205" s="666"/>
      <c r="L1205" s="666"/>
    </row>
    <row r="1206" spans="4:12" x14ac:dyDescent="0.35">
      <c r="D1206" s="666"/>
      <c r="E1206" s="666"/>
      <c r="F1206" s="666"/>
      <c r="G1206" s="666"/>
      <c r="H1206" s="666"/>
      <c r="I1206" s="666"/>
      <c r="J1206" s="666"/>
      <c r="K1206" s="666"/>
      <c r="L1206" s="666"/>
    </row>
    <row r="1207" spans="4:12" x14ac:dyDescent="0.35">
      <c r="D1207" s="666"/>
      <c r="E1207" s="666"/>
      <c r="F1207" s="666"/>
      <c r="G1207" s="666"/>
      <c r="H1207" s="666"/>
      <c r="I1207" s="666"/>
      <c r="J1207" s="666"/>
      <c r="K1207" s="666"/>
      <c r="L1207" s="666"/>
    </row>
    <row r="1208" spans="4:12" x14ac:dyDescent="0.35">
      <c r="D1208" s="666"/>
      <c r="E1208" s="666"/>
      <c r="F1208" s="666"/>
      <c r="G1208" s="666"/>
      <c r="H1208" s="666"/>
      <c r="I1208" s="666"/>
      <c r="J1208" s="666"/>
      <c r="K1208" s="666"/>
      <c r="L1208" s="666"/>
    </row>
    <row r="1209" spans="4:12" x14ac:dyDescent="0.35">
      <c r="D1209" s="666"/>
      <c r="E1209" s="666"/>
      <c r="F1209" s="666"/>
      <c r="G1209" s="666"/>
      <c r="H1209" s="666"/>
      <c r="I1209" s="666"/>
      <c r="J1209" s="666"/>
      <c r="K1209" s="666"/>
      <c r="L1209" s="666"/>
    </row>
    <row r="1210" spans="4:12" x14ac:dyDescent="0.35">
      <c r="D1210" s="666"/>
      <c r="E1210" s="666"/>
      <c r="F1210" s="666"/>
      <c r="G1210" s="666"/>
      <c r="H1210" s="666"/>
      <c r="I1210" s="666"/>
      <c r="J1210" s="666"/>
      <c r="K1210" s="666"/>
      <c r="L1210" s="666"/>
    </row>
    <row r="1211" spans="4:12" x14ac:dyDescent="0.35">
      <c r="D1211" s="666"/>
      <c r="E1211" s="666"/>
      <c r="F1211" s="666"/>
      <c r="G1211" s="666"/>
      <c r="H1211" s="666"/>
      <c r="I1211" s="666"/>
      <c r="J1211" s="666"/>
      <c r="K1211" s="666"/>
      <c r="L1211" s="666"/>
    </row>
    <row r="1212" spans="4:12" x14ac:dyDescent="0.35">
      <c r="D1212" s="666"/>
      <c r="E1212" s="666"/>
      <c r="F1212" s="666"/>
      <c r="G1212" s="666"/>
      <c r="H1212" s="666"/>
      <c r="I1212" s="666"/>
      <c r="J1212" s="666"/>
      <c r="K1212" s="666"/>
      <c r="L1212" s="666"/>
    </row>
    <row r="1213" spans="4:12" x14ac:dyDescent="0.35">
      <c r="D1213" s="666"/>
      <c r="E1213" s="666"/>
      <c r="F1213" s="666"/>
      <c r="G1213" s="666"/>
      <c r="H1213" s="666"/>
      <c r="I1213" s="666"/>
      <c r="J1213" s="666"/>
      <c r="K1213" s="666"/>
      <c r="L1213" s="666"/>
    </row>
    <row r="1214" spans="4:12" x14ac:dyDescent="0.35">
      <c r="D1214" s="666"/>
      <c r="E1214" s="666"/>
      <c r="F1214" s="666"/>
      <c r="G1214" s="666"/>
      <c r="H1214" s="666"/>
      <c r="I1214" s="666"/>
      <c r="J1214" s="666"/>
      <c r="K1214" s="666"/>
      <c r="L1214" s="666"/>
    </row>
    <row r="1215" spans="4:12" x14ac:dyDescent="0.35">
      <c r="D1215" s="666"/>
      <c r="E1215" s="666"/>
      <c r="F1215" s="666"/>
      <c r="G1215" s="666"/>
      <c r="H1215" s="666"/>
      <c r="I1215" s="666"/>
      <c r="J1215" s="666"/>
      <c r="K1215" s="666"/>
      <c r="L1215" s="666"/>
    </row>
    <row r="1216" spans="4:12" x14ac:dyDescent="0.35">
      <c r="D1216" s="666"/>
      <c r="E1216" s="666"/>
      <c r="F1216" s="666"/>
      <c r="G1216" s="666"/>
      <c r="H1216" s="666"/>
      <c r="I1216" s="666"/>
      <c r="J1216" s="666"/>
      <c r="K1216" s="666"/>
      <c r="L1216" s="666"/>
    </row>
    <row r="1217" spans="4:12" x14ac:dyDescent="0.35">
      <c r="D1217" s="666"/>
      <c r="E1217" s="666"/>
      <c r="F1217" s="666"/>
      <c r="G1217" s="666"/>
      <c r="H1217" s="666"/>
      <c r="I1217" s="666"/>
      <c r="J1217" s="666"/>
      <c r="K1217" s="666"/>
      <c r="L1217" s="666"/>
    </row>
    <row r="1218" spans="4:12" x14ac:dyDescent="0.35">
      <c r="D1218" s="666"/>
      <c r="E1218" s="666"/>
      <c r="F1218" s="666"/>
      <c r="G1218" s="666"/>
      <c r="H1218" s="666"/>
      <c r="I1218" s="666"/>
      <c r="J1218" s="666"/>
      <c r="K1218" s="666"/>
      <c r="L1218" s="666"/>
    </row>
    <row r="1219" spans="4:12" x14ac:dyDescent="0.35">
      <c r="D1219" s="666"/>
      <c r="E1219" s="666"/>
      <c r="F1219" s="666"/>
      <c r="G1219" s="666"/>
      <c r="H1219" s="666"/>
      <c r="I1219" s="666"/>
      <c r="J1219" s="666"/>
      <c r="K1219" s="666"/>
      <c r="L1219" s="666"/>
    </row>
    <row r="1220" spans="4:12" x14ac:dyDescent="0.35">
      <c r="D1220" s="666"/>
      <c r="E1220" s="666"/>
      <c r="F1220" s="666"/>
      <c r="G1220" s="666"/>
      <c r="H1220" s="666"/>
      <c r="I1220" s="666"/>
      <c r="J1220" s="666"/>
      <c r="K1220" s="666"/>
      <c r="L1220" s="666"/>
    </row>
    <row r="1221" spans="4:12" x14ac:dyDescent="0.35">
      <c r="D1221" s="666"/>
      <c r="E1221" s="666"/>
      <c r="F1221" s="666"/>
      <c r="G1221" s="666"/>
      <c r="H1221" s="666"/>
      <c r="I1221" s="666"/>
      <c r="J1221" s="666"/>
      <c r="K1221" s="666"/>
      <c r="L1221" s="666"/>
    </row>
    <row r="1222" spans="4:12" x14ac:dyDescent="0.35">
      <c r="D1222" s="666"/>
      <c r="E1222" s="666"/>
      <c r="F1222" s="666"/>
      <c r="G1222" s="666"/>
      <c r="H1222" s="666"/>
      <c r="I1222" s="666"/>
      <c r="J1222" s="666"/>
      <c r="K1222" s="666"/>
      <c r="L1222" s="666"/>
    </row>
    <row r="1223" spans="4:12" x14ac:dyDescent="0.35">
      <c r="D1223" s="666"/>
      <c r="E1223" s="666"/>
      <c r="F1223" s="666"/>
      <c r="G1223" s="666"/>
      <c r="H1223" s="666"/>
      <c r="I1223" s="666"/>
      <c r="J1223" s="666"/>
      <c r="K1223" s="666"/>
      <c r="L1223" s="666"/>
    </row>
    <row r="1224" spans="4:12" x14ac:dyDescent="0.35">
      <c r="D1224" s="666"/>
      <c r="E1224" s="666"/>
      <c r="F1224" s="666"/>
      <c r="G1224" s="666"/>
      <c r="H1224" s="666"/>
      <c r="I1224" s="666"/>
      <c r="J1224" s="666"/>
      <c r="K1224" s="666"/>
      <c r="L1224" s="666"/>
    </row>
    <row r="1225" spans="4:12" x14ac:dyDescent="0.35">
      <c r="D1225" s="666"/>
      <c r="E1225" s="666"/>
      <c r="F1225" s="666"/>
      <c r="G1225" s="666"/>
      <c r="H1225" s="666"/>
      <c r="I1225" s="666"/>
      <c r="J1225" s="666"/>
      <c r="K1225" s="666"/>
      <c r="L1225" s="666"/>
    </row>
    <row r="1226" spans="4:12" x14ac:dyDescent="0.35">
      <c r="D1226" s="666"/>
      <c r="E1226" s="666"/>
      <c r="F1226" s="666"/>
      <c r="G1226" s="666"/>
      <c r="H1226" s="666"/>
      <c r="I1226" s="666"/>
      <c r="J1226" s="666"/>
      <c r="K1226" s="666"/>
      <c r="L1226" s="666"/>
    </row>
    <row r="1227" spans="4:12" x14ac:dyDescent="0.35">
      <c r="D1227" s="666"/>
      <c r="E1227" s="666"/>
      <c r="F1227" s="666"/>
      <c r="G1227" s="666"/>
      <c r="H1227" s="666"/>
      <c r="I1227" s="666"/>
      <c r="J1227" s="666"/>
      <c r="K1227" s="666"/>
      <c r="L1227" s="666"/>
    </row>
    <row r="1228" spans="4:12" x14ac:dyDescent="0.35">
      <c r="D1228" s="666"/>
      <c r="E1228" s="666"/>
      <c r="F1228" s="666"/>
      <c r="G1228" s="666"/>
      <c r="H1228" s="666"/>
      <c r="I1228" s="666"/>
      <c r="J1228" s="666"/>
      <c r="K1228" s="666"/>
      <c r="L1228" s="666"/>
    </row>
    <row r="1229" spans="4:12" x14ac:dyDescent="0.35">
      <c r="D1229" s="666"/>
      <c r="E1229" s="666"/>
      <c r="F1229" s="666"/>
      <c r="G1229" s="666"/>
      <c r="H1229" s="666"/>
      <c r="I1229" s="666"/>
      <c r="J1229" s="666"/>
      <c r="K1229" s="666"/>
      <c r="L1229" s="666"/>
    </row>
    <row r="1230" spans="4:12" x14ac:dyDescent="0.35">
      <c r="D1230" s="666"/>
      <c r="E1230" s="666"/>
      <c r="F1230" s="666"/>
      <c r="G1230" s="666"/>
      <c r="H1230" s="666"/>
      <c r="I1230" s="666"/>
      <c r="J1230" s="666"/>
      <c r="K1230" s="666"/>
      <c r="L1230" s="666"/>
    </row>
    <row r="1231" spans="4:12" x14ac:dyDescent="0.35">
      <c r="D1231" s="666"/>
      <c r="E1231" s="666"/>
      <c r="F1231" s="666"/>
      <c r="G1231" s="666"/>
      <c r="H1231" s="666"/>
      <c r="I1231" s="666"/>
      <c r="J1231" s="666"/>
      <c r="K1231" s="666"/>
      <c r="L1231" s="666"/>
    </row>
    <row r="1232" spans="4:12" x14ac:dyDescent="0.35">
      <c r="D1232" s="666"/>
      <c r="E1232" s="666"/>
      <c r="F1232" s="666"/>
      <c r="G1232" s="666"/>
      <c r="H1232" s="666"/>
      <c r="I1232" s="666"/>
      <c r="J1232" s="666"/>
      <c r="K1232" s="666"/>
      <c r="L1232" s="666"/>
    </row>
    <row r="1233" spans="4:12" x14ac:dyDescent="0.35">
      <c r="D1233" s="666"/>
      <c r="E1233" s="666"/>
      <c r="F1233" s="666"/>
      <c r="G1233" s="666"/>
      <c r="H1233" s="666"/>
      <c r="I1233" s="666"/>
      <c r="J1233" s="666"/>
      <c r="K1233" s="666"/>
      <c r="L1233" s="666"/>
    </row>
    <row r="1234" spans="4:12" x14ac:dyDescent="0.35">
      <c r="D1234" s="666"/>
      <c r="E1234" s="666"/>
      <c r="F1234" s="666"/>
      <c r="G1234" s="666"/>
      <c r="H1234" s="666"/>
      <c r="I1234" s="666"/>
      <c r="J1234" s="666"/>
      <c r="K1234" s="666"/>
      <c r="L1234" s="666"/>
    </row>
    <row r="1235" spans="4:12" x14ac:dyDescent="0.35">
      <c r="D1235" s="666"/>
      <c r="E1235" s="666"/>
      <c r="F1235" s="666"/>
      <c r="G1235" s="666"/>
      <c r="H1235" s="666"/>
      <c r="I1235" s="666"/>
      <c r="J1235" s="666"/>
      <c r="K1235" s="666"/>
      <c r="L1235" s="666"/>
    </row>
    <row r="1236" spans="4:12" x14ac:dyDescent="0.35">
      <c r="D1236" s="666"/>
      <c r="E1236" s="666"/>
      <c r="F1236" s="666"/>
      <c r="G1236" s="666"/>
      <c r="H1236" s="666"/>
      <c r="I1236" s="666"/>
      <c r="J1236" s="666"/>
      <c r="K1236" s="666"/>
      <c r="L1236" s="666"/>
    </row>
    <row r="1237" spans="4:12" x14ac:dyDescent="0.35">
      <c r="D1237" s="666"/>
      <c r="E1237" s="666"/>
      <c r="F1237" s="666"/>
      <c r="G1237" s="666"/>
      <c r="H1237" s="666"/>
      <c r="I1237" s="666"/>
      <c r="J1237" s="666"/>
      <c r="K1237" s="666"/>
      <c r="L1237" s="666"/>
    </row>
    <row r="1238" spans="4:12" x14ac:dyDescent="0.35">
      <c r="D1238" s="666"/>
      <c r="E1238" s="666"/>
      <c r="F1238" s="666"/>
      <c r="G1238" s="666"/>
      <c r="H1238" s="666"/>
      <c r="I1238" s="666"/>
      <c r="J1238" s="666"/>
      <c r="K1238" s="666"/>
      <c r="L1238" s="666"/>
    </row>
    <row r="1239" spans="4:12" x14ac:dyDescent="0.35">
      <c r="D1239" s="666"/>
      <c r="E1239" s="666"/>
      <c r="F1239" s="666"/>
      <c r="G1239" s="666"/>
      <c r="H1239" s="666"/>
      <c r="I1239" s="666"/>
      <c r="J1239" s="666"/>
      <c r="K1239" s="666"/>
      <c r="L1239" s="666"/>
    </row>
    <row r="1240" spans="4:12" x14ac:dyDescent="0.35">
      <c r="D1240" s="666"/>
      <c r="E1240" s="666"/>
      <c r="F1240" s="666"/>
      <c r="G1240" s="666"/>
      <c r="H1240" s="666"/>
      <c r="I1240" s="666"/>
      <c r="J1240" s="666"/>
      <c r="K1240" s="666"/>
      <c r="L1240" s="666"/>
    </row>
    <row r="1241" spans="4:12" x14ac:dyDescent="0.35">
      <c r="D1241" s="666"/>
      <c r="E1241" s="666"/>
      <c r="F1241" s="666"/>
      <c r="G1241" s="666"/>
      <c r="H1241" s="666"/>
      <c r="I1241" s="666"/>
      <c r="J1241" s="666"/>
      <c r="K1241" s="666"/>
      <c r="L1241" s="666"/>
    </row>
    <row r="1242" spans="4:12" x14ac:dyDescent="0.35">
      <c r="D1242" s="666"/>
      <c r="E1242" s="666"/>
      <c r="F1242" s="666"/>
      <c r="G1242" s="666"/>
      <c r="H1242" s="666"/>
      <c r="I1242" s="666"/>
      <c r="J1242" s="666"/>
      <c r="K1242" s="666"/>
      <c r="L1242" s="666"/>
    </row>
    <row r="1243" spans="4:12" x14ac:dyDescent="0.35">
      <c r="D1243" s="666"/>
      <c r="E1243" s="666"/>
      <c r="F1243" s="666"/>
      <c r="G1243" s="666"/>
      <c r="H1243" s="666"/>
      <c r="I1243" s="666"/>
      <c r="J1243" s="666"/>
      <c r="K1243" s="666"/>
      <c r="L1243" s="666"/>
    </row>
    <row r="1244" spans="4:12" x14ac:dyDescent="0.35">
      <c r="D1244" s="666"/>
      <c r="E1244" s="666"/>
      <c r="F1244" s="666"/>
      <c r="G1244" s="666"/>
      <c r="H1244" s="666"/>
      <c r="I1244" s="666"/>
      <c r="J1244" s="666"/>
      <c r="K1244" s="666"/>
      <c r="L1244" s="666"/>
    </row>
    <row r="1245" spans="4:12" x14ac:dyDescent="0.35">
      <c r="D1245" s="666"/>
      <c r="E1245" s="666"/>
      <c r="F1245" s="666"/>
      <c r="G1245" s="666"/>
      <c r="H1245" s="666"/>
      <c r="I1245" s="666"/>
      <c r="J1245" s="666"/>
      <c r="K1245" s="666"/>
      <c r="L1245" s="666"/>
    </row>
    <row r="1246" spans="4:12" x14ac:dyDescent="0.35">
      <c r="D1246" s="666"/>
      <c r="E1246" s="666"/>
      <c r="F1246" s="666"/>
      <c r="G1246" s="666"/>
      <c r="H1246" s="666"/>
      <c r="I1246" s="666"/>
      <c r="J1246" s="666"/>
      <c r="K1246" s="666"/>
      <c r="L1246" s="666"/>
    </row>
    <row r="1247" spans="4:12" x14ac:dyDescent="0.35">
      <c r="D1247" s="666"/>
      <c r="E1247" s="666"/>
      <c r="F1247" s="666"/>
      <c r="G1247" s="666"/>
      <c r="H1247" s="666"/>
      <c r="I1247" s="666"/>
      <c r="J1247" s="666"/>
      <c r="K1247" s="666"/>
      <c r="L1247" s="666"/>
    </row>
    <row r="1248" spans="4:12" x14ac:dyDescent="0.35">
      <c r="D1248" s="666"/>
      <c r="E1248" s="666"/>
      <c r="F1248" s="666"/>
      <c r="G1248" s="666"/>
      <c r="H1248" s="666"/>
      <c r="I1248" s="666"/>
      <c r="J1248" s="666"/>
      <c r="K1248" s="666"/>
      <c r="L1248" s="666"/>
    </row>
    <row r="1249" spans="4:12" x14ac:dyDescent="0.35">
      <c r="D1249" s="666"/>
      <c r="E1249" s="666"/>
      <c r="F1249" s="666"/>
      <c r="G1249" s="666"/>
      <c r="H1249" s="666"/>
      <c r="I1249" s="666"/>
      <c r="J1249" s="666"/>
      <c r="K1249" s="666"/>
      <c r="L1249" s="666"/>
    </row>
    <row r="1250" spans="4:12" x14ac:dyDescent="0.35">
      <c r="D1250" s="666"/>
      <c r="E1250" s="666"/>
      <c r="F1250" s="666"/>
      <c r="G1250" s="666"/>
      <c r="H1250" s="666"/>
      <c r="I1250" s="666"/>
      <c r="J1250" s="666"/>
      <c r="K1250" s="666"/>
      <c r="L1250" s="666"/>
    </row>
    <row r="1251" spans="4:12" x14ac:dyDescent="0.35">
      <c r="D1251" s="666"/>
      <c r="E1251" s="666"/>
      <c r="F1251" s="666"/>
      <c r="G1251" s="666"/>
      <c r="H1251" s="666"/>
      <c r="I1251" s="666"/>
      <c r="J1251" s="666"/>
      <c r="K1251" s="666"/>
      <c r="L1251" s="666"/>
    </row>
    <row r="1252" spans="4:12" x14ac:dyDescent="0.35">
      <c r="D1252" s="666"/>
      <c r="E1252" s="666"/>
      <c r="F1252" s="666"/>
      <c r="G1252" s="666"/>
      <c r="H1252" s="666"/>
      <c r="I1252" s="666"/>
      <c r="J1252" s="666"/>
      <c r="K1252" s="666"/>
      <c r="L1252" s="666"/>
    </row>
    <row r="1253" spans="4:12" x14ac:dyDescent="0.35">
      <c r="D1253" s="666"/>
      <c r="E1253" s="666"/>
      <c r="F1253" s="666"/>
      <c r="G1253" s="666"/>
      <c r="H1253" s="666"/>
      <c r="I1253" s="666"/>
      <c r="J1253" s="666"/>
      <c r="K1253" s="666"/>
      <c r="L1253" s="666"/>
    </row>
    <row r="1254" spans="4:12" x14ac:dyDescent="0.35">
      <c r="D1254" s="666"/>
      <c r="E1254" s="666"/>
      <c r="F1254" s="666"/>
      <c r="G1254" s="666"/>
      <c r="H1254" s="666"/>
      <c r="I1254" s="666"/>
      <c r="J1254" s="666"/>
      <c r="K1254" s="666"/>
      <c r="L1254" s="666"/>
    </row>
    <row r="1255" spans="4:12" x14ac:dyDescent="0.35">
      <c r="D1255" s="666"/>
      <c r="E1255" s="666"/>
      <c r="F1255" s="666"/>
      <c r="G1255" s="666"/>
      <c r="H1255" s="666"/>
      <c r="I1255" s="666"/>
      <c r="J1255" s="666"/>
      <c r="K1255" s="666"/>
      <c r="L1255" s="666"/>
    </row>
    <row r="1256" spans="4:12" x14ac:dyDescent="0.35">
      <c r="D1256" s="666"/>
      <c r="E1256" s="666"/>
      <c r="F1256" s="666"/>
      <c r="G1256" s="666"/>
      <c r="H1256" s="666"/>
      <c r="I1256" s="666"/>
      <c r="J1256" s="666"/>
      <c r="K1256" s="666"/>
      <c r="L1256" s="666"/>
    </row>
    <row r="1257" spans="4:12" x14ac:dyDescent="0.35">
      <c r="D1257" s="666"/>
      <c r="E1257" s="666"/>
      <c r="F1257" s="666"/>
      <c r="G1257" s="666"/>
      <c r="H1257" s="666"/>
      <c r="I1257" s="666"/>
      <c r="J1257" s="666"/>
      <c r="K1257" s="666"/>
      <c r="L1257" s="666"/>
    </row>
    <row r="1258" spans="4:12" x14ac:dyDescent="0.35">
      <c r="D1258" s="666"/>
      <c r="E1258" s="666"/>
      <c r="F1258" s="666"/>
      <c r="G1258" s="666"/>
      <c r="H1258" s="666"/>
      <c r="I1258" s="666"/>
      <c r="J1258" s="666"/>
      <c r="K1258" s="666"/>
      <c r="L1258" s="666"/>
    </row>
    <row r="1259" spans="4:12" x14ac:dyDescent="0.35">
      <c r="D1259" s="666"/>
      <c r="E1259" s="666"/>
      <c r="F1259" s="666"/>
      <c r="G1259" s="666"/>
      <c r="H1259" s="666"/>
      <c r="I1259" s="666"/>
      <c r="J1259" s="666"/>
      <c r="K1259" s="666"/>
      <c r="L1259" s="666"/>
    </row>
    <row r="1260" spans="4:12" x14ac:dyDescent="0.35">
      <c r="D1260" s="666"/>
      <c r="E1260" s="666"/>
      <c r="F1260" s="666"/>
      <c r="G1260" s="666"/>
      <c r="H1260" s="666"/>
      <c r="I1260" s="666"/>
      <c r="J1260" s="666"/>
      <c r="K1260" s="666"/>
      <c r="L1260" s="666"/>
    </row>
    <row r="1261" spans="4:12" x14ac:dyDescent="0.35">
      <c r="D1261" s="666"/>
      <c r="E1261" s="666"/>
      <c r="F1261" s="666"/>
      <c r="G1261" s="666"/>
      <c r="H1261" s="666"/>
      <c r="I1261" s="666"/>
      <c r="J1261" s="666"/>
      <c r="K1261" s="666"/>
      <c r="L1261" s="666"/>
    </row>
    <row r="1262" spans="4:12" x14ac:dyDescent="0.35">
      <c r="D1262" s="666"/>
      <c r="E1262" s="666"/>
      <c r="F1262" s="666"/>
      <c r="G1262" s="666"/>
      <c r="H1262" s="666"/>
      <c r="I1262" s="666"/>
      <c r="J1262" s="666"/>
      <c r="K1262" s="666"/>
      <c r="L1262" s="666"/>
    </row>
    <row r="1263" spans="4:12" x14ac:dyDescent="0.35">
      <c r="D1263" s="666"/>
      <c r="E1263" s="666"/>
      <c r="F1263" s="666"/>
      <c r="G1263" s="666"/>
      <c r="H1263" s="666"/>
      <c r="I1263" s="666"/>
      <c r="J1263" s="666"/>
      <c r="K1263" s="666"/>
      <c r="L1263" s="666"/>
    </row>
    <row r="1264" spans="4:12" x14ac:dyDescent="0.35">
      <c r="D1264" s="666"/>
      <c r="E1264" s="666"/>
      <c r="F1264" s="666"/>
      <c r="G1264" s="666"/>
      <c r="H1264" s="666"/>
      <c r="I1264" s="666"/>
      <c r="J1264" s="666"/>
      <c r="K1264" s="666"/>
      <c r="L1264" s="666"/>
    </row>
    <row r="1265" spans="4:12" x14ac:dyDescent="0.35">
      <c r="D1265" s="666"/>
      <c r="E1265" s="666"/>
      <c r="F1265" s="666"/>
      <c r="G1265" s="666"/>
      <c r="H1265" s="666"/>
      <c r="I1265" s="666"/>
      <c r="J1265" s="666"/>
      <c r="K1265" s="666"/>
      <c r="L1265" s="666"/>
    </row>
    <row r="1266" spans="4:12" x14ac:dyDescent="0.35">
      <c r="D1266" s="666"/>
      <c r="E1266" s="666"/>
      <c r="F1266" s="666"/>
      <c r="G1266" s="666"/>
      <c r="H1266" s="666"/>
      <c r="I1266" s="666"/>
      <c r="J1266" s="666"/>
      <c r="K1266" s="666"/>
      <c r="L1266" s="666"/>
    </row>
    <row r="1267" spans="4:12" x14ac:dyDescent="0.35">
      <c r="D1267" s="666"/>
      <c r="E1267" s="666"/>
      <c r="F1267" s="666"/>
      <c r="G1267" s="666"/>
      <c r="H1267" s="666"/>
      <c r="I1267" s="666"/>
      <c r="J1267" s="666"/>
      <c r="K1267" s="666"/>
      <c r="L1267" s="666"/>
    </row>
    <row r="1268" spans="4:12" x14ac:dyDescent="0.35">
      <c r="D1268" s="666"/>
      <c r="E1268" s="666"/>
      <c r="F1268" s="666"/>
      <c r="G1268" s="666"/>
      <c r="H1268" s="666"/>
      <c r="I1268" s="666"/>
      <c r="J1268" s="666"/>
      <c r="K1268" s="666"/>
      <c r="L1268" s="666"/>
    </row>
    <row r="1269" spans="4:12" x14ac:dyDescent="0.35">
      <c r="D1269" s="666"/>
      <c r="E1269" s="666"/>
      <c r="F1269" s="666"/>
      <c r="G1269" s="666"/>
      <c r="H1269" s="666"/>
      <c r="I1269" s="666"/>
      <c r="J1269" s="666"/>
      <c r="K1269" s="666"/>
      <c r="L1269" s="666"/>
    </row>
    <row r="1270" spans="4:12" x14ac:dyDescent="0.35">
      <c r="D1270" s="666"/>
      <c r="E1270" s="666"/>
      <c r="F1270" s="666"/>
      <c r="G1270" s="666"/>
      <c r="H1270" s="666"/>
      <c r="I1270" s="666"/>
      <c r="J1270" s="666"/>
      <c r="K1270" s="666"/>
      <c r="L1270" s="666"/>
    </row>
    <row r="1271" spans="4:12" x14ac:dyDescent="0.35">
      <c r="D1271" s="666"/>
      <c r="E1271" s="666"/>
      <c r="F1271" s="666"/>
      <c r="G1271" s="666"/>
      <c r="H1271" s="666"/>
      <c r="I1271" s="666"/>
      <c r="J1271" s="666"/>
      <c r="K1271" s="666"/>
      <c r="L1271" s="666"/>
    </row>
    <row r="1272" spans="4:12" x14ac:dyDescent="0.35">
      <c r="D1272" s="666"/>
      <c r="E1272" s="666"/>
      <c r="F1272" s="666"/>
      <c r="G1272" s="666"/>
      <c r="H1272" s="666"/>
      <c r="I1272" s="666"/>
      <c r="J1272" s="666"/>
      <c r="K1272" s="666"/>
      <c r="L1272" s="666"/>
    </row>
    <row r="1273" spans="4:12" x14ac:dyDescent="0.35">
      <c r="D1273" s="666"/>
      <c r="E1273" s="666"/>
      <c r="F1273" s="666"/>
      <c r="G1273" s="666"/>
      <c r="H1273" s="666"/>
      <c r="I1273" s="666"/>
      <c r="J1273" s="666"/>
      <c r="K1273" s="666"/>
      <c r="L1273" s="666"/>
    </row>
    <row r="1274" spans="4:12" x14ac:dyDescent="0.35">
      <c r="D1274" s="666"/>
      <c r="E1274" s="666"/>
      <c r="F1274" s="666"/>
      <c r="G1274" s="666"/>
      <c r="H1274" s="666"/>
      <c r="I1274" s="666"/>
      <c r="J1274" s="666"/>
      <c r="K1274" s="666"/>
      <c r="L1274" s="666"/>
    </row>
    <row r="1275" spans="4:12" x14ac:dyDescent="0.35">
      <c r="D1275" s="666"/>
      <c r="E1275" s="666"/>
      <c r="F1275" s="666"/>
      <c r="G1275" s="666"/>
      <c r="H1275" s="666"/>
      <c r="I1275" s="666"/>
      <c r="J1275" s="666"/>
      <c r="K1275" s="666"/>
      <c r="L1275" s="666"/>
    </row>
    <row r="1276" spans="4:12" x14ac:dyDescent="0.35">
      <c r="D1276" s="666"/>
      <c r="E1276" s="666"/>
      <c r="F1276" s="666"/>
      <c r="G1276" s="666"/>
      <c r="H1276" s="666"/>
      <c r="I1276" s="666"/>
      <c r="J1276" s="666"/>
      <c r="K1276" s="666"/>
      <c r="L1276" s="666"/>
    </row>
    <row r="1277" spans="4:12" x14ac:dyDescent="0.35">
      <c r="D1277" s="666"/>
      <c r="E1277" s="666"/>
      <c r="F1277" s="666"/>
      <c r="G1277" s="666"/>
      <c r="H1277" s="666"/>
      <c r="I1277" s="666"/>
      <c r="J1277" s="666"/>
      <c r="K1277" s="666"/>
      <c r="L1277" s="666"/>
    </row>
    <row r="1278" spans="4:12" x14ac:dyDescent="0.35">
      <c r="D1278" s="666"/>
      <c r="E1278" s="666"/>
      <c r="F1278" s="666"/>
      <c r="G1278" s="666"/>
      <c r="H1278" s="666"/>
      <c r="I1278" s="666"/>
      <c r="J1278" s="666"/>
      <c r="K1278" s="666"/>
      <c r="L1278" s="666"/>
    </row>
    <row r="1279" spans="4:12" x14ac:dyDescent="0.35">
      <c r="D1279" s="666"/>
      <c r="E1279" s="666"/>
      <c r="F1279" s="666"/>
      <c r="G1279" s="666"/>
      <c r="H1279" s="666"/>
      <c r="I1279" s="666"/>
      <c r="J1279" s="666"/>
      <c r="K1279" s="666"/>
      <c r="L1279" s="666"/>
    </row>
    <row r="1280" spans="4:12" x14ac:dyDescent="0.35">
      <c r="D1280" s="666"/>
      <c r="E1280" s="666"/>
      <c r="F1280" s="666"/>
      <c r="G1280" s="666"/>
      <c r="H1280" s="666"/>
      <c r="I1280" s="666"/>
      <c r="J1280" s="666"/>
      <c r="K1280" s="666"/>
      <c r="L1280" s="666"/>
    </row>
    <row r="1281" spans="4:12" x14ac:dyDescent="0.35">
      <c r="D1281" s="666"/>
      <c r="E1281" s="666"/>
      <c r="F1281" s="666"/>
      <c r="G1281" s="666"/>
      <c r="H1281" s="666"/>
      <c r="I1281" s="666"/>
      <c r="J1281" s="666"/>
      <c r="K1281" s="666"/>
      <c r="L1281" s="666"/>
    </row>
    <row r="1282" spans="4:12" x14ac:dyDescent="0.35">
      <c r="D1282" s="666"/>
      <c r="E1282" s="666"/>
      <c r="F1282" s="666"/>
      <c r="G1282" s="666"/>
      <c r="H1282" s="666"/>
      <c r="I1282" s="666"/>
      <c r="J1282" s="666"/>
      <c r="K1282" s="666"/>
      <c r="L1282" s="666"/>
    </row>
    <row r="1283" spans="4:12" x14ac:dyDescent="0.35">
      <c r="D1283" s="666"/>
      <c r="E1283" s="666"/>
      <c r="F1283" s="666"/>
      <c r="G1283" s="666"/>
      <c r="H1283" s="666"/>
      <c r="I1283" s="666"/>
      <c r="J1283" s="666"/>
      <c r="K1283" s="666"/>
      <c r="L1283" s="666"/>
    </row>
    <row r="1284" spans="4:12" x14ac:dyDescent="0.35">
      <c r="D1284" s="666"/>
      <c r="E1284" s="666"/>
      <c r="F1284" s="666"/>
      <c r="G1284" s="666"/>
      <c r="H1284" s="666"/>
      <c r="I1284" s="666"/>
      <c r="J1284" s="666"/>
      <c r="K1284" s="666"/>
      <c r="L1284" s="666"/>
    </row>
    <row r="1285" spans="4:12" x14ac:dyDescent="0.35">
      <c r="D1285" s="666"/>
      <c r="E1285" s="666"/>
      <c r="F1285" s="666"/>
      <c r="G1285" s="666"/>
      <c r="H1285" s="666"/>
      <c r="I1285" s="666"/>
      <c r="J1285" s="666"/>
      <c r="K1285" s="666"/>
      <c r="L1285" s="666"/>
    </row>
    <row r="1286" spans="4:12" x14ac:dyDescent="0.35">
      <c r="D1286" s="666"/>
      <c r="E1286" s="666"/>
      <c r="F1286" s="666"/>
      <c r="G1286" s="666"/>
      <c r="H1286" s="666"/>
      <c r="I1286" s="666"/>
      <c r="J1286" s="666"/>
      <c r="K1286" s="666"/>
      <c r="L1286" s="666"/>
    </row>
    <row r="1287" spans="4:12" x14ac:dyDescent="0.35">
      <c r="D1287" s="666"/>
      <c r="E1287" s="666"/>
      <c r="F1287" s="666"/>
      <c r="G1287" s="666"/>
      <c r="H1287" s="666"/>
      <c r="I1287" s="666"/>
      <c r="J1287" s="666"/>
      <c r="K1287" s="666"/>
      <c r="L1287" s="666"/>
    </row>
    <row r="1288" spans="4:12" x14ac:dyDescent="0.35">
      <c r="D1288" s="666"/>
      <c r="E1288" s="666"/>
      <c r="F1288" s="666"/>
      <c r="G1288" s="666"/>
      <c r="H1288" s="666"/>
      <c r="I1288" s="666"/>
      <c r="J1288" s="666"/>
      <c r="K1288" s="666"/>
      <c r="L1288" s="666"/>
    </row>
    <row r="1289" spans="4:12" x14ac:dyDescent="0.35">
      <c r="D1289" s="666"/>
      <c r="E1289" s="666"/>
      <c r="F1289" s="666"/>
      <c r="G1289" s="666"/>
      <c r="H1289" s="666"/>
      <c r="I1289" s="666"/>
      <c r="J1289" s="666"/>
      <c r="K1289" s="666"/>
      <c r="L1289" s="666"/>
    </row>
    <row r="1290" spans="4:12" x14ac:dyDescent="0.35">
      <c r="D1290" s="666"/>
      <c r="E1290" s="666"/>
      <c r="F1290" s="666"/>
      <c r="G1290" s="666"/>
      <c r="H1290" s="666"/>
      <c r="I1290" s="666"/>
      <c r="J1290" s="666"/>
      <c r="K1290" s="666"/>
      <c r="L1290" s="666"/>
    </row>
    <row r="1291" spans="4:12" x14ac:dyDescent="0.35">
      <c r="D1291" s="666"/>
      <c r="E1291" s="666"/>
      <c r="F1291" s="666"/>
      <c r="G1291" s="666"/>
      <c r="H1291" s="666"/>
      <c r="I1291" s="666"/>
      <c r="J1291" s="666"/>
      <c r="K1291" s="666"/>
      <c r="L1291" s="666"/>
    </row>
    <row r="1292" spans="4:12" x14ac:dyDescent="0.35">
      <c r="D1292" s="666"/>
      <c r="E1292" s="666"/>
      <c r="F1292" s="666"/>
      <c r="G1292" s="666"/>
      <c r="H1292" s="666"/>
      <c r="I1292" s="666"/>
      <c r="J1292" s="666"/>
      <c r="K1292" s="666"/>
      <c r="L1292" s="666"/>
    </row>
    <row r="1293" spans="4:12" x14ac:dyDescent="0.35">
      <c r="D1293" s="666"/>
      <c r="E1293" s="666"/>
      <c r="F1293" s="666"/>
      <c r="G1293" s="666"/>
      <c r="H1293" s="666"/>
      <c r="I1293" s="666"/>
      <c r="J1293" s="666"/>
      <c r="K1293" s="666"/>
      <c r="L1293" s="666"/>
    </row>
    <row r="1294" spans="4:12" x14ac:dyDescent="0.35">
      <c r="D1294" s="666"/>
      <c r="E1294" s="666"/>
      <c r="F1294" s="666"/>
      <c r="G1294" s="666"/>
      <c r="H1294" s="666"/>
      <c r="I1294" s="666"/>
      <c r="J1294" s="666"/>
      <c r="K1294" s="666"/>
      <c r="L1294" s="666"/>
    </row>
    <row r="1295" spans="4:12" x14ac:dyDescent="0.35">
      <c r="D1295" s="666"/>
      <c r="E1295" s="666"/>
      <c r="F1295" s="666"/>
      <c r="G1295" s="666"/>
      <c r="H1295" s="666"/>
      <c r="I1295" s="666"/>
      <c r="J1295" s="666"/>
      <c r="K1295" s="666"/>
      <c r="L1295" s="666"/>
    </row>
    <row r="1296" spans="4:12" x14ac:dyDescent="0.35">
      <c r="D1296" s="666"/>
      <c r="E1296" s="666"/>
      <c r="F1296" s="666"/>
      <c r="G1296" s="666"/>
      <c r="H1296" s="666"/>
      <c r="I1296" s="666"/>
      <c r="J1296" s="666"/>
      <c r="K1296" s="666"/>
      <c r="L1296" s="666"/>
    </row>
    <row r="1297" spans="4:12" x14ac:dyDescent="0.35">
      <c r="D1297" s="666"/>
      <c r="E1297" s="666"/>
      <c r="F1297" s="666"/>
      <c r="G1297" s="666"/>
      <c r="H1297" s="666"/>
      <c r="I1297" s="666"/>
      <c r="J1297" s="666"/>
      <c r="K1297" s="666"/>
      <c r="L1297" s="666"/>
    </row>
    <row r="1298" spans="4:12" x14ac:dyDescent="0.35">
      <c r="D1298" s="666"/>
      <c r="E1298" s="666"/>
      <c r="F1298" s="666"/>
      <c r="G1298" s="666"/>
      <c r="H1298" s="666"/>
      <c r="I1298" s="666"/>
      <c r="J1298" s="666"/>
      <c r="K1298" s="666"/>
      <c r="L1298" s="666"/>
    </row>
    <row r="1299" spans="4:12" x14ac:dyDescent="0.35">
      <c r="D1299" s="666"/>
      <c r="E1299" s="666"/>
      <c r="F1299" s="666"/>
      <c r="G1299" s="666"/>
      <c r="H1299" s="666"/>
      <c r="I1299" s="666"/>
      <c r="J1299" s="666"/>
      <c r="K1299" s="666"/>
      <c r="L1299" s="666"/>
    </row>
    <row r="1300" spans="4:12" x14ac:dyDescent="0.35">
      <c r="D1300" s="666"/>
      <c r="E1300" s="666"/>
      <c r="F1300" s="666"/>
      <c r="G1300" s="666"/>
      <c r="H1300" s="666"/>
      <c r="I1300" s="666"/>
      <c r="J1300" s="666"/>
      <c r="K1300" s="666"/>
      <c r="L1300" s="666"/>
    </row>
    <row r="1301" spans="4:12" x14ac:dyDescent="0.35">
      <c r="D1301" s="666"/>
      <c r="E1301" s="666"/>
      <c r="F1301" s="666"/>
      <c r="G1301" s="666"/>
      <c r="H1301" s="666"/>
      <c r="I1301" s="666"/>
      <c r="J1301" s="666"/>
      <c r="K1301" s="666"/>
      <c r="L1301" s="666"/>
    </row>
    <row r="1302" spans="4:12" x14ac:dyDescent="0.35">
      <c r="D1302" s="666"/>
      <c r="E1302" s="666"/>
      <c r="F1302" s="666"/>
      <c r="G1302" s="666"/>
      <c r="H1302" s="666"/>
      <c r="I1302" s="666"/>
      <c r="J1302" s="666"/>
      <c r="K1302" s="666"/>
      <c r="L1302" s="666"/>
    </row>
    <row r="1303" spans="4:12" x14ac:dyDescent="0.35">
      <c r="D1303" s="666"/>
      <c r="E1303" s="666"/>
      <c r="F1303" s="666"/>
      <c r="G1303" s="666"/>
      <c r="H1303" s="666"/>
      <c r="I1303" s="666"/>
      <c r="J1303" s="666"/>
      <c r="K1303" s="666"/>
      <c r="L1303" s="666"/>
    </row>
    <row r="1304" spans="4:12" x14ac:dyDescent="0.35">
      <c r="D1304" s="666"/>
      <c r="E1304" s="666"/>
      <c r="F1304" s="666"/>
      <c r="G1304" s="666"/>
      <c r="H1304" s="666"/>
      <c r="I1304" s="666"/>
      <c r="J1304" s="666"/>
      <c r="K1304" s="666"/>
      <c r="L1304" s="666"/>
    </row>
    <row r="1305" spans="4:12" x14ac:dyDescent="0.35">
      <c r="D1305" s="666"/>
      <c r="E1305" s="666"/>
      <c r="F1305" s="666"/>
      <c r="G1305" s="666"/>
      <c r="H1305" s="666"/>
      <c r="I1305" s="666"/>
      <c r="J1305" s="666"/>
      <c r="K1305" s="666"/>
      <c r="L1305" s="666"/>
    </row>
    <row r="1306" spans="4:12" x14ac:dyDescent="0.35">
      <c r="D1306" s="666"/>
      <c r="E1306" s="666"/>
      <c r="F1306" s="666"/>
      <c r="G1306" s="666"/>
      <c r="H1306" s="666"/>
      <c r="I1306" s="666"/>
      <c r="J1306" s="666"/>
      <c r="K1306" s="666"/>
      <c r="L1306" s="666"/>
    </row>
    <row r="1307" spans="4:12" x14ac:dyDescent="0.35">
      <c r="D1307" s="666"/>
      <c r="E1307" s="666"/>
      <c r="F1307" s="666"/>
      <c r="G1307" s="666"/>
      <c r="H1307" s="666"/>
      <c r="I1307" s="666"/>
      <c r="J1307" s="666"/>
      <c r="K1307" s="666"/>
      <c r="L1307" s="666"/>
    </row>
    <row r="1308" spans="4:12" x14ac:dyDescent="0.35">
      <c r="D1308" s="666"/>
      <c r="E1308" s="666"/>
      <c r="F1308" s="666"/>
      <c r="G1308" s="666"/>
      <c r="H1308" s="666"/>
      <c r="I1308" s="666"/>
      <c r="J1308" s="666"/>
      <c r="K1308" s="666"/>
      <c r="L1308" s="666"/>
    </row>
    <row r="1309" spans="4:12" x14ac:dyDescent="0.35">
      <c r="D1309" s="666"/>
      <c r="E1309" s="666"/>
      <c r="F1309" s="666"/>
      <c r="G1309" s="666"/>
      <c r="H1309" s="666"/>
      <c r="I1309" s="666"/>
      <c r="J1309" s="666"/>
      <c r="K1309" s="666"/>
      <c r="L1309" s="666"/>
    </row>
    <row r="1310" spans="4:12" x14ac:dyDescent="0.35">
      <c r="D1310" s="666"/>
      <c r="E1310" s="666"/>
      <c r="F1310" s="666"/>
      <c r="G1310" s="666"/>
      <c r="H1310" s="666"/>
      <c r="I1310" s="666"/>
      <c r="J1310" s="666"/>
      <c r="K1310" s="666"/>
      <c r="L1310" s="666"/>
    </row>
    <row r="1311" spans="4:12" x14ac:dyDescent="0.35">
      <c r="D1311" s="666"/>
      <c r="E1311" s="666"/>
      <c r="F1311" s="666"/>
      <c r="G1311" s="666"/>
      <c r="H1311" s="666"/>
      <c r="I1311" s="666"/>
      <c r="J1311" s="666"/>
      <c r="K1311" s="666"/>
      <c r="L1311" s="666"/>
    </row>
    <row r="1312" spans="4:12" x14ac:dyDescent="0.35">
      <c r="D1312" s="666"/>
      <c r="E1312" s="666"/>
      <c r="F1312" s="666"/>
      <c r="G1312" s="666"/>
      <c r="H1312" s="666"/>
      <c r="I1312" s="666"/>
      <c r="J1312" s="666"/>
      <c r="K1312" s="666"/>
      <c r="L1312" s="666"/>
    </row>
    <row r="1313" spans="4:12" x14ac:dyDescent="0.35">
      <c r="D1313" s="666"/>
      <c r="E1313" s="666"/>
      <c r="F1313" s="666"/>
      <c r="G1313" s="666"/>
      <c r="H1313" s="666"/>
      <c r="I1313" s="666"/>
      <c r="J1313" s="666"/>
      <c r="K1313" s="666"/>
      <c r="L1313" s="666"/>
    </row>
    <row r="1314" spans="4:12" x14ac:dyDescent="0.35">
      <c r="D1314" s="666"/>
      <c r="E1314" s="666"/>
      <c r="F1314" s="666"/>
      <c r="G1314" s="666"/>
      <c r="H1314" s="666"/>
      <c r="I1314" s="666"/>
      <c r="J1314" s="666"/>
      <c r="K1314" s="666"/>
      <c r="L1314" s="666"/>
    </row>
    <row r="1315" spans="4:12" x14ac:dyDescent="0.35">
      <c r="D1315" s="666"/>
      <c r="E1315" s="666"/>
      <c r="F1315" s="666"/>
      <c r="G1315" s="666"/>
      <c r="H1315" s="666"/>
      <c r="I1315" s="666"/>
      <c r="J1315" s="666"/>
      <c r="K1315" s="666"/>
      <c r="L1315" s="666"/>
    </row>
    <row r="1316" spans="4:12" x14ac:dyDescent="0.35">
      <c r="D1316" s="666"/>
      <c r="E1316" s="666"/>
      <c r="F1316" s="666"/>
      <c r="G1316" s="666"/>
      <c r="H1316" s="666"/>
      <c r="I1316" s="666"/>
      <c r="J1316" s="666"/>
      <c r="K1316" s="666"/>
      <c r="L1316" s="666"/>
    </row>
    <row r="1317" spans="4:12" x14ac:dyDescent="0.35">
      <c r="D1317" s="666"/>
      <c r="E1317" s="666"/>
      <c r="F1317" s="666"/>
      <c r="G1317" s="666"/>
      <c r="H1317" s="666"/>
      <c r="I1317" s="666"/>
      <c r="J1317" s="666"/>
      <c r="K1317" s="666"/>
      <c r="L1317" s="666"/>
    </row>
    <row r="1318" spans="4:12" x14ac:dyDescent="0.35">
      <c r="D1318" s="666"/>
      <c r="E1318" s="666"/>
      <c r="F1318" s="666"/>
      <c r="G1318" s="666"/>
      <c r="H1318" s="666"/>
      <c r="I1318" s="666"/>
      <c r="J1318" s="666"/>
      <c r="K1318" s="666"/>
      <c r="L1318" s="666"/>
    </row>
    <row r="1319" spans="4:12" x14ac:dyDescent="0.35">
      <c r="D1319" s="666"/>
      <c r="E1319" s="666"/>
      <c r="F1319" s="666"/>
      <c r="G1319" s="666"/>
      <c r="H1319" s="666"/>
      <c r="I1319" s="666"/>
      <c r="J1319" s="666"/>
      <c r="K1319" s="666"/>
      <c r="L1319" s="666"/>
    </row>
    <row r="1320" spans="4:12" x14ac:dyDescent="0.35">
      <c r="D1320" s="666"/>
      <c r="E1320" s="666"/>
      <c r="F1320" s="666"/>
      <c r="G1320" s="666"/>
      <c r="H1320" s="666"/>
      <c r="I1320" s="666"/>
      <c r="J1320" s="666"/>
      <c r="K1320" s="666"/>
      <c r="L1320" s="666"/>
    </row>
    <row r="1321" spans="4:12" x14ac:dyDescent="0.35">
      <c r="D1321" s="666"/>
      <c r="E1321" s="666"/>
      <c r="F1321" s="666"/>
      <c r="G1321" s="666"/>
      <c r="H1321" s="666"/>
      <c r="I1321" s="666"/>
      <c r="J1321" s="666"/>
      <c r="K1321" s="666"/>
      <c r="L1321" s="666"/>
    </row>
    <row r="1322" spans="4:12" x14ac:dyDescent="0.35">
      <c r="D1322" s="666"/>
      <c r="E1322" s="666"/>
      <c r="F1322" s="666"/>
      <c r="G1322" s="666"/>
      <c r="H1322" s="666"/>
      <c r="I1322" s="666"/>
      <c r="J1322" s="666"/>
      <c r="K1322" s="666"/>
      <c r="L1322" s="666"/>
    </row>
    <row r="1323" spans="4:12" x14ac:dyDescent="0.35">
      <c r="D1323" s="666"/>
      <c r="E1323" s="666"/>
      <c r="F1323" s="666"/>
      <c r="G1323" s="666"/>
      <c r="H1323" s="666"/>
      <c r="I1323" s="666"/>
      <c r="J1323" s="666"/>
      <c r="K1323" s="666"/>
      <c r="L1323" s="666"/>
    </row>
    <row r="1324" spans="4:12" x14ac:dyDescent="0.35">
      <c r="D1324" s="666"/>
      <c r="E1324" s="666"/>
      <c r="F1324" s="666"/>
      <c r="G1324" s="666"/>
      <c r="H1324" s="666"/>
      <c r="I1324" s="666"/>
      <c r="J1324" s="666"/>
      <c r="K1324" s="666"/>
      <c r="L1324" s="666"/>
    </row>
    <row r="1325" spans="4:12" x14ac:dyDescent="0.35">
      <c r="D1325" s="666"/>
      <c r="E1325" s="666"/>
      <c r="F1325" s="666"/>
      <c r="G1325" s="666"/>
      <c r="H1325" s="666"/>
      <c r="I1325" s="666"/>
      <c r="J1325" s="666"/>
      <c r="K1325" s="666"/>
      <c r="L1325" s="666"/>
    </row>
    <row r="1326" spans="4:12" x14ac:dyDescent="0.35">
      <c r="D1326" s="666"/>
      <c r="E1326" s="666"/>
      <c r="F1326" s="666"/>
      <c r="G1326" s="666"/>
      <c r="H1326" s="666"/>
      <c r="I1326" s="666"/>
      <c r="J1326" s="666"/>
      <c r="K1326" s="666"/>
      <c r="L1326" s="666"/>
    </row>
    <row r="1327" spans="4:12" x14ac:dyDescent="0.35">
      <c r="D1327" s="666"/>
      <c r="E1327" s="666"/>
      <c r="F1327" s="666"/>
      <c r="G1327" s="666"/>
      <c r="H1327" s="666"/>
      <c r="I1327" s="666"/>
      <c r="J1327" s="666"/>
      <c r="K1327" s="666"/>
      <c r="L1327" s="666"/>
    </row>
    <row r="1328" spans="4:12" x14ac:dyDescent="0.35">
      <c r="D1328" s="666"/>
      <c r="E1328" s="666"/>
      <c r="F1328" s="666"/>
      <c r="G1328" s="666"/>
      <c r="H1328" s="666"/>
      <c r="I1328" s="666"/>
      <c r="J1328" s="666"/>
      <c r="K1328" s="666"/>
      <c r="L1328" s="666"/>
    </row>
    <row r="1329" spans="4:12" x14ac:dyDescent="0.35">
      <c r="D1329" s="666"/>
      <c r="E1329" s="666"/>
      <c r="F1329" s="666"/>
      <c r="G1329" s="666"/>
      <c r="H1329" s="666"/>
      <c r="I1329" s="666"/>
      <c r="J1329" s="666"/>
      <c r="K1329" s="666"/>
      <c r="L1329" s="666"/>
    </row>
    <row r="1330" spans="4:12" x14ac:dyDescent="0.35">
      <c r="D1330" s="666"/>
      <c r="E1330" s="666"/>
      <c r="F1330" s="666"/>
      <c r="G1330" s="666"/>
      <c r="H1330" s="666"/>
      <c r="I1330" s="666"/>
      <c r="J1330" s="666"/>
      <c r="K1330" s="666"/>
      <c r="L1330" s="666"/>
    </row>
    <row r="1331" spans="4:12" x14ac:dyDescent="0.35">
      <c r="D1331" s="666"/>
      <c r="E1331" s="666"/>
      <c r="F1331" s="666"/>
      <c r="G1331" s="666"/>
      <c r="H1331" s="666"/>
      <c r="I1331" s="666"/>
      <c r="J1331" s="666"/>
      <c r="K1331" s="666"/>
      <c r="L1331" s="666"/>
    </row>
    <row r="1332" spans="4:12" x14ac:dyDescent="0.35">
      <c r="D1332" s="666"/>
      <c r="E1332" s="666"/>
      <c r="F1332" s="666"/>
      <c r="G1332" s="666"/>
      <c r="H1332" s="666"/>
      <c r="I1332" s="666"/>
      <c r="J1332" s="666"/>
      <c r="K1332" s="666"/>
      <c r="L1332" s="666"/>
    </row>
    <row r="1333" spans="4:12" x14ac:dyDescent="0.35">
      <c r="D1333" s="666"/>
      <c r="E1333" s="666"/>
      <c r="F1333" s="666"/>
      <c r="G1333" s="666"/>
      <c r="H1333" s="666"/>
      <c r="I1333" s="666"/>
      <c r="J1333" s="666"/>
      <c r="K1333" s="666"/>
      <c r="L1333" s="666"/>
    </row>
    <row r="1334" spans="4:12" x14ac:dyDescent="0.35">
      <c r="D1334" s="666"/>
      <c r="E1334" s="666"/>
      <c r="F1334" s="666"/>
      <c r="G1334" s="666"/>
      <c r="H1334" s="666"/>
      <c r="I1334" s="666"/>
      <c r="J1334" s="666"/>
      <c r="K1334" s="666"/>
      <c r="L1334" s="666"/>
    </row>
    <row r="1335" spans="4:12" x14ac:dyDescent="0.35">
      <c r="D1335" s="666"/>
      <c r="E1335" s="666"/>
      <c r="F1335" s="666"/>
      <c r="G1335" s="666"/>
      <c r="H1335" s="666"/>
      <c r="I1335" s="666"/>
      <c r="J1335" s="666"/>
      <c r="K1335" s="666"/>
      <c r="L1335" s="666"/>
    </row>
    <row r="1336" spans="4:12" x14ac:dyDescent="0.35">
      <c r="D1336" s="666"/>
      <c r="E1336" s="666"/>
      <c r="F1336" s="666"/>
      <c r="G1336" s="666"/>
      <c r="H1336" s="666"/>
      <c r="I1336" s="666"/>
      <c r="J1336" s="666"/>
      <c r="K1336" s="666"/>
      <c r="L1336" s="666"/>
    </row>
    <row r="1337" spans="4:12" x14ac:dyDescent="0.35">
      <c r="D1337" s="666"/>
      <c r="E1337" s="666"/>
      <c r="F1337" s="666"/>
      <c r="G1337" s="666"/>
      <c r="H1337" s="666"/>
      <c r="I1337" s="666"/>
      <c r="J1337" s="666"/>
      <c r="K1337" s="666"/>
      <c r="L1337" s="666"/>
    </row>
    <row r="1338" spans="4:12" x14ac:dyDescent="0.35">
      <c r="D1338" s="666"/>
      <c r="E1338" s="666"/>
      <c r="F1338" s="666"/>
      <c r="G1338" s="666"/>
      <c r="H1338" s="666"/>
      <c r="I1338" s="666"/>
      <c r="J1338" s="666"/>
      <c r="K1338" s="666"/>
      <c r="L1338" s="666"/>
    </row>
    <row r="1339" spans="4:12" x14ac:dyDescent="0.35">
      <c r="D1339" s="666"/>
      <c r="E1339" s="666"/>
      <c r="F1339" s="666"/>
      <c r="G1339" s="666"/>
      <c r="H1339" s="666"/>
      <c r="I1339" s="666"/>
      <c r="J1339" s="666"/>
      <c r="K1339" s="666"/>
      <c r="L1339" s="666"/>
    </row>
    <row r="1340" spans="4:12" x14ac:dyDescent="0.35">
      <c r="D1340" s="666"/>
      <c r="E1340" s="666"/>
      <c r="F1340" s="666"/>
      <c r="G1340" s="666"/>
      <c r="H1340" s="666"/>
      <c r="I1340" s="666"/>
      <c r="J1340" s="666"/>
      <c r="K1340" s="666"/>
      <c r="L1340" s="666"/>
    </row>
    <row r="1341" spans="4:12" x14ac:dyDescent="0.35">
      <c r="D1341" s="666"/>
      <c r="E1341" s="666"/>
      <c r="F1341" s="666"/>
      <c r="G1341" s="666"/>
      <c r="H1341" s="666"/>
      <c r="I1341" s="666"/>
      <c r="J1341" s="666"/>
      <c r="K1341" s="666"/>
      <c r="L1341" s="666"/>
    </row>
    <row r="1342" spans="4:12" x14ac:dyDescent="0.35">
      <c r="D1342" s="666"/>
      <c r="E1342" s="666"/>
      <c r="F1342" s="666"/>
      <c r="G1342" s="666"/>
      <c r="H1342" s="666"/>
      <c r="I1342" s="666"/>
      <c r="J1342" s="666"/>
      <c r="K1342" s="666"/>
      <c r="L1342" s="666"/>
    </row>
    <row r="1343" spans="4:12" x14ac:dyDescent="0.35">
      <c r="D1343" s="666"/>
      <c r="E1343" s="666"/>
      <c r="F1343" s="666"/>
      <c r="G1343" s="666"/>
      <c r="H1343" s="666"/>
      <c r="I1343" s="666"/>
      <c r="J1343" s="666"/>
      <c r="K1343" s="666"/>
      <c r="L1343" s="666"/>
    </row>
    <row r="1344" spans="4:12" x14ac:dyDescent="0.35">
      <c r="D1344" s="666"/>
      <c r="E1344" s="666"/>
      <c r="F1344" s="666"/>
      <c r="G1344" s="666"/>
      <c r="H1344" s="666"/>
      <c r="I1344" s="666"/>
      <c r="J1344" s="666"/>
      <c r="K1344" s="666"/>
      <c r="L1344" s="666"/>
    </row>
    <row r="1345" spans="4:12" x14ac:dyDescent="0.35">
      <c r="D1345" s="666"/>
      <c r="E1345" s="666"/>
      <c r="F1345" s="666"/>
      <c r="G1345" s="666"/>
      <c r="H1345" s="666"/>
      <c r="I1345" s="666"/>
      <c r="J1345" s="666"/>
      <c r="K1345" s="666"/>
      <c r="L1345" s="666"/>
    </row>
    <row r="1346" spans="4:12" x14ac:dyDescent="0.35">
      <c r="D1346" s="666"/>
      <c r="E1346" s="666"/>
      <c r="F1346" s="666"/>
      <c r="G1346" s="666"/>
      <c r="H1346" s="666"/>
      <c r="I1346" s="666"/>
      <c r="J1346" s="666"/>
      <c r="K1346" s="666"/>
      <c r="L1346" s="666"/>
    </row>
    <row r="1347" spans="4:12" x14ac:dyDescent="0.35">
      <c r="D1347" s="666"/>
      <c r="E1347" s="666"/>
      <c r="F1347" s="666"/>
      <c r="G1347" s="666"/>
      <c r="H1347" s="666"/>
      <c r="I1347" s="666"/>
      <c r="J1347" s="666"/>
      <c r="K1347" s="666"/>
      <c r="L1347" s="666"/>
    </row>
    <row r="1348" spans="4:12" x14ac:dyDescent="0.35">
      <c r="D1348" s="666"/>
      <c r="E1348" s="666"/>
      <c r="F1348" s="666"/>
      <c r="G1348" s="666"/>
      <c r="H1348" s="666"/>
      <c r="I1348" s="666"/>
      <c r="J1348" s="666"/>
      <c r="K1348" s="666"/>
      <c r="L1348" s="666"/>
    </row>
    <row r="1349" spans="4:12" x14ac:dyDescent="0.35">
      <c r="D1349" s="666"/>
      <c r="E1349" s="666"/>
      <c r="F1349" s="666"/>
      <c r="G1349" s="666"/>
      <c r="H1349" s="666"/>
      <c r="I1349" s="666"/>
      <c r="J1349" s="666"/>
      <c r="K1349" s="666"/>
      <c r="L1349" s="666"/>
    </row>
    <row r="1350" spans="4:12" x14ac:dyDescent="0.35">
      <c r="D1350" s="666"/>
      <c r="E1350" s="666"/>
      <c r="F1350" s="666"/>
      <c r="G1350" s="666"/>
      <c r="H1350" s="666"/>
      <c r="I1350" s="666"/>
      <c r="J1350" s="666"/>
      <c r="K1350" s="666"/>
      <c r="L1350" s="666"/>
    </row>
    <row r="1351" spans="4:12" x14ac:dyDescent="0.35">
      <c r="D1351" s="666"/>
      <c r="E1351" s="666"/>
      <c r="F1351" s="666"/>
      <c r="G1351" s="666"/>
      <c r="H1351" s="666"/>
      <c r="I1351" s="666"/>
      <c r="J1351" s="666"/>
      <c r="K1351" s="666"/>
      <c r="L1351" s="666"/>
    </row>
    <row r="1352" spans="4:12" x14ac:dyDescent="0.35">
      <c r="D1352" s="666"/>
      <c r="E1352" s="666"/>
      <c r="F1352" s="666"/>
      <c r="G1352" s="666"/>
      <c r="H1352" s="666"/>
      <c r="I1352" s="666"/>
      <c r="J1352" s="666"/>
      <c r="K1352" s="666"/>
      <c r="L1352" s="666"/>
    </row>
    <row r="1353" spans="4:12" x14ac:dyDescent="0.35">
      <c r="D1353" s="666"/>
      <c r="E1353" s="666"/>
      <c r="F1353" s="666"/>
      <c r="G1353" s="666"/>
      <c r="H1353" s="666"/>
      <c r="I1353" s="666"/>
      <c r="J1353" s="666"/>
      <c r="K1353" s="666"/>
      <c r="L1353" s="666"/>
    </row>
    <row r="1354" spans="4:12" x14ac:dyDescent="0.35">
      <c r="D1354" s="666"/>
      <c r="E1354" s="666"/>
      <c r="F1354" s="666"/>
      <c r="G1354" s="666"/>
      <c r="H1354" s="666"/>
      <c r="I1354" s="666"/>
      <c r="J1354" s="666"/>
      <c r="K1354" s="666"/>
      <c r="L1354" s="666"/>
    </row>
    <row r="1355" spans="4:12" x14ac:dyDescent="0.35">
      <c r="D1355" s="666"/>
      <c r="E1355" s="666"/>
      <c r="F1355" s="666"/>
      <c r="G1355" s="666"/>
      <c r="H1355" s="666"/>
      <c r="I1355" s="666"/>
      <c r="J1355" s="666"/>
      <c r="K1355" s="666"/>
      <c r="L1355" s="666"/>
    </row>
    <row r="1356" spans="4:12" x14ac:dyDescent="0.35">
      <c r="D1356" s="666"/>
      <c r="E1356" s="666"/>
      <c r="F1356" s="666"/>
      <c r="G1356" s="666"/>
      <c r="H1356" s="666"/>
      <c r="I1356" s="666"/>
      <c r="J1356" s="666"/>
      <c r="K1356" s="666"/>
      <c r="L1356" s="666"/>
    </row>
    <row r="1357" spans="4:12" x14ac:dyDescent="0.35">
      <c r="D1357" s="666"/>
      <c r="E1357" s="666"/>
      <c r="F1357" s="666"/>
      <c r="G1357" s="666"/>
      <c r="H1357" s="666"/>
      <c r="I1357" s="666"/>
      <c r="J1357" s="666"/>
      <c r="K1357" s="666"/>
      <c r="L1357" s="666"/>
    </row>
    <row r="1358" spans="4:12" x14ac:dyDescent="0.35">
      <c r="D1358" s="666"/>
      <c r="E1358" s="666"/>
      <c r="F1358" s="666"/>
      <c r="G1358" s="666"/>
      <c r="H1358" s="666"/>
      <c r="I1358" s="666"/>
      <c r="J1358" s="666"/>
      <c r="K1358" s="666"/>
      <c r="L1358" s="666"/>
    </row>
    <row r="1359" spans="4:12" x14ac:dyDescent="0.35">
      <c r="D1359" s="666"/>
      <c r="E1359" s="666"/>
      <c r="F1359" s="666"/>
      <c r="G1359" s="666"/>
      <c r="H1359" s="666"/>
      <c r="I1359" s="666"/>
      <c r="J1359" s="666"/>
      <c r="K1359" s="666"/>
      <c r="L1359" s="666"/>
    </row>
    <row r="1360" spans="4:12" x14ac:dyDescent="0.35">
      <c r="D1360" s="666"/>
      <c r="E1360" s="666"/>
      <c r="F1360" s="666"/>
      <c r="G1360" s="666"/>
      <c r="H1360" s="666"/>
      <c r="I1360" s="666"/>
      <c r="J1360" s="666"/>
      <c r="K1360" s="666"/>
      <c r="L1360" s="666"/>
    </row>
    <row r="1361" spans="4:12" x14ac:dyDescent="0.35">
      <c r="D1361" s="666"/>
      <c r="E1361" s="666"/>
      <c r="F1361" s="666"/>
      <c r="G1361" s="666"/>
      <c r="H1361" s="666"/>
      <c r="I1361" s="666"/>
      <c r="J1361" s="666"/>
      <c r="K1361" s="666"/>
      <c r="L1361" s="666"/>
    </row>
    <row r="1362" spans="4:12" x14ac:dyDescent="0.35">
      <c r="D1362" s="666"/>
      <c r="E1362" s="666"/>
      <c r="F1362" s="666"/>
      <c r="G1362" s="666"/>
      <c r="H1362" s="666"/>
      <c r="I1362" s="666"/>
      <c r="J1362" s="666"/>
      <c r="K1362" s="666"/>
      <c r="L1362" s="666"/>
    </row>
    <row r="1363" spans="4:12" x14ac:dyDescent="0.35">
      <c r="D1363" s="666"/>
      <c r="E1363" s="666"/>
      <c r="F1363" s="666"/>
      <c r="G1363" s="666"/>
      <c r="H1363" s="666"/>
      <c r="I1363" s="666"/>
      <c r="J1363" s="666"/>
      <c r="K1363" s="666"/>
      <c r="L1363" s="666"/>
    </row>
    <row r="1364" spans="4:12" x14ac:dyDescent="0.35">
      <c r="D1364" s="666"/>
      <c r="E1364" s="666"/>
      <c r="F1364" s="666"/>
      <c r="G1364" s="666"/>
      <c r="H1364" s="666"/>
      <c r="I1364" s="666"/>
      <c r="J1364" s="666"/>
      <c r="K1364" s="666"/>
      <c r="L1364" s="666"/>
    </row>
    <row r="1365" spans="4:12" x14ac:dyDescent="0.35">
      <c r="D1365" s="666"/>
      <c r="E1365" s="666"/>
      <c r="F1365" s="666"/>
      <c r="G1365" s="666"/>
      <c r="H1365" s="666"/>
      <c r="I1365" s="666"/>
      <c r="J1365" s="666"/>
      <c r="K1365" s="666"/>
      <c r="L1365" s="666"/>
    </row>
    <row r="1366" spans="4:12" x14ac:dyDescent="0.35">
      <c r="D1366" s="666"/>
      <c r="E1366" s="666"/>
      <c r="F1366" s="666"/>
      <c r="G1366" s="666"/>
      <c r="H1366" s="666"/>
      <c r="I1366" s="666"/>
      <c r="J1366" s="666"/>
      <c r="K1366" s="666"/>
      <c r="L1366" s="666"/>
    </row>
    <row r="1367" spans="4:12" x14ac:dyDescent="0.35">
      <c r="D1367" s="666"/>
      <c r="E1367" s="666"/>
      <c r="F1367" s="666"/>
      <c r="G1367" s="666"/>
      <c r="H1367" s="666"/>
      <c r="I1367" s="666"/>
      <c r="J1367" s="666"/>
      <c r="K1367" s="666"/>
      <c r="L1367" s="666"/>
    </row>
    <row r="1368" spans="4:12" x14ac:dyDescent="0.35">
      <c r="D1368" s="666"/>
      <c r="E1368" s="666"/>
      <c r="F1368" s="666"/>
      <c r="G1368" s="666"/>
      <c r="H1368" s="666"/>
      <c r="I1368" s="666"/>
      <c r="J1368" s="666"/>
      <c r="K1368" s="666"/>
      <c r="L1368" s="666"/>
    </row>
    <row r="1369" spans="4:12" x14ac:dyDescent="0.35">
      <c r="D1369" s="666"/>
      <c r="E1369" s="666"/>
      <c r="F1369" s="666"/>
      <c r="G1369" s="666"/>
      <c r="H1369" s="666"/>
      <c r="I1369" s="666"/>
      <c r="J1369" s="666"/>
      <c r="K1369" s="666"/>
      <c r="L1369" s="666"/>
    </row>
    <row r="1370" spans="4:12" x14ac:dyDescent="0.35">
      <c r="D1370" s="666"/>
      <c r="E1370" s="666"/>
      <c r="F1370" s="666"/>
      <c r="G1370" s="666"/>
      <c r="H1370" s="666"/>
      <c r="I1370" s="666"/>
      <c r="J1370" s="666"/>
      <c r="K1370" s="666"/>
      <c r="L1370" s="666"/>
    </row>
    <row r="1371" spans="4:12" x14ac:dyDescent="0.35">
      <c r="D1371" s="666"/>
      <c r="E1371" s="666"/>
      <c r="F1371" s="666"/>
      <c r="G1371" s="666"/>
      <c r="H1371" s="666"/>
      <c r="I1371" s="666"/>
      <c r="J1371" s="666"/>
      <c r="K1371" s="666"/>
      <c r="L1371" s="666"/>
    </row>
    <row r="1372" spans="4:12" x14ac:dyDescent="0.35">
      <c r="D1372" s="666"/>
      <c r="E1372" s="666"/>
      <c r="F1372" s="666"/>
      <c r="G1372" s="666"/>
      <c r="H1372" s="666"/>
      <c r="I1372" s="666"/>
      <c r="J1372" s="666"/>
      <c r="K1372" s="666"/>
      <c r="L1372" s="666"/>
    </row>
    <row r="1373" spans="4:12" x14ac:dyDescent="0.35">
      <c r="D1373" s="666"/>
      <c r="E1373" s="666"/>
      <c r="F1373" s="666"/>
      <c r="G1373" s="666"/>
      <c r="H1373" s="666"/>
      <c r="I1373" s="666"/>
      <c r="J1373" s="666"/>
      <c r="K1373" s="666"/>
      <c r="L1373" s="666"/>
    </row>
    <row r="1374" spans="4:12" x14ac:dyDescent="0.35">
      <c r="D1374" s="666"/>
      <c r="E1374" s="666"/>
      <c r="F1374" s="666"/>
      <c r="G1374" s="666"/>
      <c r="H1374" s="666"/>
      <c r="I1374" s="666"/>
      <c r="J1374" s="666"/>
      <c r="K1374" s="666"/>
      <c r="L1374" s="666"/>
    </row>
    <row r="1375" spans="4:12" x14ac:dyDescent="0.35">
      <c r="D1375" s="666"/>
      <c r="E1375" s="666"/>
      <c r="F1375" s="666"/>
      <c r="G1375" s="666"/>
      <c r="H1375" s="666"/>
      <c r="I1375" s="666"/>
      <c r="J1375" s="666"/>
      <c r="K1375" s="666"/>
      <c r="L1375" s="666"/>
    </row>
    <row r="1376" spans="4:12" x14ac:dyDescent="0.35">
      <c r="D1376" s="666"/>
      <c r="E1376" s="666"/>
      <c r="F1376" s="666"/>
      <c r="G1376" s="666"/>
      <c r="H1376" s="666"/>
      <c r="I1376" s="666"/>
      <c r="J1376" s="666"/>
      <c r="K1376" s="666"/>
      <c r="L1376" s="666"/>
    </row>
    <row r="1377" spans="4:12" x14ac:dyDescent="0.35">
      <c r="D1377" s="666"/>
      <c r="E1377" s="666"/>
      <c r="F1377" s="666"/>
      <c r="G1377" s="666"/>
      <c r="H1377" s="666"/>
      <c r="I1377" s="666"/>
      <c r="J1377" s="666"/>
      <c r="K1377" s="666"/>
      <c r="L1377" s="666"/>
    </row>
    <row r="1378" spans="4:12" x14ac:dyDescent="0.35">
      <c r="D1378" s="666"/>
      <c r="E1378" s="666"/>
      <c r="F1378" s="666"/>
      <c r="G1378" s="666"/>
      <c r="H1378" s="666"/>
      <c r="I1378" s="666"/>
      <c r="J1378" s="666"/>
      <c r="K1378" s="666"/>
      <c r="L1378" s="666"/>
    </row>
    <row r="1379" spans="4:12" x14ac:dyDescent="0.35">
      <c r="D1379" s="666"/>
      <c r="E1379" s="666"/>
      <c r="F1379" s="666"/>
      <c r="G1379" s="666"/>
      <c r="H1379" s="666"/>
      <c r="I1379" s="666"/>
      <c r="J1379" s="666"/>
      <c r="K1379" s="666"/>
      <c r="L1379" s="666"/>
    </row>
    <row r="1380" spans="4:12" x14ac:dyDescent="0.35">
      <c r="D1380" s="666"/>
      <c r="E1380" s="666"/>
      <c r="F1380" s="666"/>
      <c r="G1380" s="666"/>
      <c r="H1380" s="666"/>
      <c r="I1380" s="666"/>
      <c r="J1380" s="666"/>
      <c r="K1380" s="666"/>
      <c r="L1380" s="666"/>
    </row>
    <row r="1381" spans="4:12" x14ac:dyDescent="0.35">
      <c r="D1381" s="666"/>
      <c r="E1381" s="666"/>
      <c r="F1381" s="666"/>
      <c r="G1381" s="666"/>
      <c r="H1381" s="666"/>
      <c r="I1381" s="666"/>
      <c r="J1381" s="666"/>
      <c r="K1381" s="666"/>
      <c r="L1381" s="666"/>
    </row>
    <row r="1382" spans="4:12" x14ac:dyDescent="0.35">
      <c r="D1382" s="666"/>
      <c r="E1382" s="666"/>
      <c r="F1382" s="666"/>
      <c r="G1382" s="666"/>
      <c r="H1382" s="666"/>
      <c r="I1382" s="666"/>
      <c r="J1382" s="666"/>
      <c r="K1382" s="666"/>
      <c r="L1382" s="666"/>
    </row>
    <row r="1383" spans="4:12" x14ac:dyDescent="0.35">
      <c r="D1383" s="666"/>
      <c r="E1383" s="666"/>
      <c r="F1383" s="666"/>
      <c r="G1383" s="666"/>
      <c r="H1383" s="666"/>
      <c r="I1383" s="666"/>
      <c r="J1383" s="666"/>
      <c r="K1383" s="666"/>
      <c r="L1383" s="666"/>
    </row>
    <row r="1384" spans="4:12" x14ac:dyDescent="0.35">
      <c r="D1384" s="666"/>
      <c r="E1384" s="666"/>
      <c r="F1384" s="666"/>
      <c r="G1384" s="666"/>
      <c r="H1384" s="666"/>
      <c r="I1384" s="666"/>
      <c r="J1384" s="666"/>
      <c r="K1384" s="666"/>
      <c r="L1384" s="666"/>
    </row>
    <row r="1385" spans="4:12" x14ac:dyDescent="0.35">
      <c r="D1385" s="666"/>
      <c r="E1385" s="666"/>
      <c r="F1385" s="666"/>
      <c r="G1385" s="666"/>
      <c r="H1385" s="666"/>
      <c r="I1385" s="666"/>
      <c r="J1385" s="666"/>
      <c r="K1385" s="666"/>
      <c r="L1385" s="666"/>
    </row>
    <row r="1386" spans="4:12" x14ac:dyDescent="0.35">
      <c r="D1386" s="666"/>
      <c r="E1386" s="666"/>
      <c r="F1386" s="666"/>
      <c r="G1386" s="666"/>
      <c r="H1386" s="666"/>
      <c r="I1386" s="666"/>
      <c r="J1386" s="666"/>
      <c r="K1386" s="666"/>
      <c r="L1386" s="666"/>
    </row>
    <row r="1387" spans="4:12" x14ac:dyDescent="0.35">
      <c r="D1387" s="666"/>
      <c r="E1387" s="666"/>
      <c r="F1387" s="666"/>
      <c r="G1387" s="666"/>
      <c r="H1387" s="666"/>
      <c r="I1387" s="666"/>
      <c r="J1387" s="666"/>
      <c r="K1387" s="666"/>
      <c r="L1387" s="666"/>
    </row>
    <row r="1388" spans="4:12" x14ac:dyDescent="0.35">
      <c r="D1388" s="666"/>
      <c r="E1388" s="666"/>
      <c r="F1388" s="666"/>
      <c r="G1388" s="666"/>
      <c r="H1388" s="666"/>
      <c r="I1388" s="666"/>
      <c r="J1388" s="666"/>
      <c r="K1388" s="666"/>
      <c r="L1388" s="666"/>
    </row>
    <row r="1389" spans="4:12" x14ac:dyDescent="0.35">
      <c r="D1389" s="666"/>
      <c r="E1389" s="666"/>
      <c r="F1389" s="666"/>
      <c r="G1389" s="666"/>
      <c r="H1389" s="666"/>
      <c r="I1389" s="666"/>
      <c r="J1389" s="666"/>
      <c r="K1389" s="666"/>
      <c r="L1389" s="666"/>
    </row>
    <row r="1390" spans="4:12" x14ac:dyDescent="0.35">
      <c r="D1390" s="666"/>
      <c r="E1390" s="666"/>
      <c r="F1390" s="666"/>
      <c r="G1390" s="666"/>
      <c r="H1390" s="666"/>
      <c r="I1390" s="666"/>
      <c r="J1390" s="666"/>
      <c r="K1390" s="666"/>
      <c r="L1390" s="666"/>
    </row>
    <row r="1391" spans="4:12" x14ac:dyDescent="0.35">
      <c r="D1391" s="666"/>
      <c r="E1391" s="666"/>
      <c r="F1391" s="666"/>
      <c r="G1391" s="666"/>
      <c r="H1391" s="666"/>
      <c r="I1391" s="666"/>
      <c r="J1391" s="666"/>
      <c r="K1391" s="666"/>
      <c r="L1391" s="666"/>
    </row>
    <row r="1392" spans="4:12" x14ac:dyDescent="0.35">
      <c r="D1392" s="666"/>
      <c r="E1392" s="666"/>
      <c r="F1392" s="666"/>
      <c r="G1392" s="666"/>
      <c r="H1392" s="666"/>
      <c r="I1392" s="666"/>
      <c r="J1392" s="666"/>
      <c r="K1392" s="666"/>
      <c r="L1392" s="666"/>
    </row>
    <row r="1393" spans="4:12" x14ac:dyDescent="0.35">
      <c r="D1393" s="666"/>
      <c r="E1393" s="666"/>
      <c r="F1393" s="666"/>
      <c r="G1393" s="666"/>
      <c r="H1393" s="666"/>
      <c r="I1393" s="666"/>
      <c r="J1393" s="666"/>
      <c r="K1393" s="666"/>
      <c r="L1393" s="666"/>
    </row>
    <row r="1394" spans="4:12" x14ac:dyDescent="0.35">
      <c r="D1394" s="666"/>
      <c r="E1394" s="666"/>
      <c r="F1394" s="666"/>
      <c r="G1394" s="666"/>
      <c r="H1394" s="666"/>
      <c r="I1394" s="666"/>
      <c r="J1394" s="666"/>
      <c r="K1394" s="666"/>
      <c r="L1394" s="666"/>
    </row>
    <row r="1395" spans="4:12" x14ac:dyDescent="0.35">
      <c r="D1395" s="666"/>
      <c r="E1395" s="666"/>
      <c r="F1395" s="666"/>
      <c r="G1395" s="666"/>
      <c r="H1395" s="666"/>
      <c r="I1395" s="666"/>
      <c r="J1395" s="666"/>
      <c r="K1395" s="666"/>
      <c r="L1395" s="666"/>
    </row>
    <row r="1396" spans="4:12" x14ac:dyDescent="0.35">
      <c r="D1396" s="666"/>
      <c r="E1396" s="666"/>
      <c r="F1396" s="666"/>
      <c r="G1396" s="666"/>
      <c r="H1396" s="666"/>
      <c r="I1396" s="666"/>
      <c r="J1396" s="666"/>
      <c r="K1396" s="666"/>
      <c r="L1396" s="666"/>
    </row>
    <row r="1397" spans="4:12" x14ac:dyDescent="0.35">
      <c r="D1397" s="666"/>
      <c r="E1397" s="666"/>
      <c r="F1397" s="666"/>
      <c r="G1397" s="666"/>
      <c r="H1397" s="666"/>
      <c r="I1397" s="666"/>
      <c r="J1397" s="666"/>
      <c r="K1397" s="666"/>
      <c r="L1397" s="666"/>
    </row>
    <row r="1398" spans="4:12" x14ac:dyDescent="0.35">
      <c r="D1398" s="666"/>
      <c r="E1398" s="666"/>
      <c r="F1398" s="666"/>
      <c r="G1398" s="666"/>
      <c r="H1398" s="666"/>
      <c r="I1398" s="666"/>
      <c r="J1398" s="666"/>
      <c r="K1398" s="666"/>
      <c r="L1398" s="666"/>
    </row>
    <row r="1399" spans="4:12" x14ac:dyDescent="0.35">
      <c r="D1399" s="666"/>
      <c r="E1399" s="666"/>
      <c r="F1399" s="666"/>
      <c r="G1399" s="666"/>
      <c r="H1399" s="666"/>
      <c r="I1399" s="666"/>
      <c r="J1399" s="666"/>
      <c r="K1399" s="666"/>
      <c r="L1399" s="666"/>
    </row>
    <row r="1400" spans="4:12" x14ac:dyDescent="0.35">
      <c r="D1400" s="666"/>
      <c r="E1400" s="666"/>
      <c r="F1400" s="666"/>
      <c r="G1400" s="666"/>
      <c r="H1400" s="666"/>
      <c r="I1400" s="666"/>
      <c r="J1400" s="666"/>
      <c r="K1400" s="666"/>
      <c r="L1400" s="666"/>
    </row>
    <row r="1401" spans="4:12" x14ac:dyDescent="0.35">
      <c r="D1401" s="666"/>
      <c r="E1401" s="666"/>
      <c r="F1401" s="666"/>
      <c r="G1401" s="666"/>
      <c r="H1401" s="666"/>
      <c r="I1401" s="666"/>
      <c r="J1401" s="666"/>
      <c r="K1401" s="666"/>
      <c r="L1401" s="666"/>
    </row>
    <row r="1402" spans="4:12" x14ac:dyDescent="0.35">
      <c r="D1402" s="666"/>
      <c r="E1402" s="666"/>
      <c r="F1402" s="666"/>
      <c r="G1402" s="666"/>
      <c r="H1402" s="666"/>
      <c r="I1402" s="666"/>
      <c r="J1402" s="666"/>
      <c r="K1402" s="666"/>
      <c r="L1402" s="666"/>
    </row>
    <row r="1403" spans="4:12" x14ac:dyDescent="0.35">
      <c r="D1403" s="666"/>
      <c r="E1403" s="666"/>
      <c r="F1403" s="666"/>
      <c r="G1403" s="666"/>
      <c r="H1403" s="666"/>
      <c r="I1403" s="666"/>
      <c r="J1403" s="666"/>
      <c r="K1403" s="666"/>
      <c r="L1403" s="666"/>
    </row>
    <row r="1404" spans="4:12" x14ac:dyDescent="0.35">
      <c r="D1404" s="666"/>
      <c r="E1404" s="666"/>
      <c r="F1404" s="666"/>
      <c r="G1404" s="666"/>
      <c r="H1404" s="666"/>
      <c r="I1404" s="666"/>
      <c r="J1404" s="666"/>
      <c r="K1404" s="666"/>
      <c r="L1404" s="666"/>
    </row>
    <row r="1405" spans="4:12" x14ac:dyDescent="0.35">
      <c r="D1405" s="666"/>
      <c r="E1405" s="666"/>
      <c r="F1405" s="666"/>
      <c r="G1405" s="666"/>
      <c r="H1405" s="666"/>
      <c r="I1405" s="666"/>
      <c r="J1405" s="666"/>
      <c r="K1405" s="666"/>
      <c r="L1405" s="666"/>
    </row>
    <row r="1406" spans="4:12" x14ac:dyDescent="0.35">
      <c r="D1406" s="666"/>
      <c r="E1406" s="666"/>
      <c r="F1406" s="666"/>
      <c r="G1406" s="666"/>
      <c r="H1406" s="666"/>
      <c r="I1406" s="666"/>
      <c r="J1406" s="666"/>
      <c r="K1406" s="666"/>
      <c r="L1406" s="666"/>
    </row>
    <row r="1407" spans="4:12" x14ac:dyDescent="0.35">
      <c r="D1407" s="666"/>
      <c r="E1407" s="666"/>
      <c r="F1407" s="666"/>
      <c r="G1407" s="666"/>
      <c r="H1407" s="666"/>
      <c r="I1407" s="666"/>
      <c r="J1407" s="666"/>
      <c r="K1407" s="666"/>
      <c r="L1407" s="666"/>
    </row>
    <row r="1408" spans="4:12" x14ac:dyDescent="0.35">
      <c r="D1408" s="666"/>
      <c r="E1408" s="666"/>
      <c r="F1408" s="666"/>
      <c r="G1408" s="666"/>
      <c r="H1408" s="666"/>
      <c r="I1408" s="666"/>
      <c r="J1408" s="666"/>
      <c r="K1408" s="666"/>
      <c r="L1408" s="666"/>
    </row>
    <row r="1409" spans="4:12" x14ac:dyDescent="0.35">
      <c r="D1409" s="666"/>
      <c r="E1409" s="666"/>
      <c r="F1409" s="666"/>
      <c r="G1409" s="666"/>
      <c r="H1409" s="666"/>
      <c r="I1409" s="666"/>
      <c r="J1409" s="666"/>
      <c r="K1409" s="666"/>
      <c r="L1409" s="666"/>
    </row>
    <row r="1410" spans="4:12" x14ac:dyDescent="0.35">
      <c r="D1410" s="666"/>
      <c r="E1410" s="666"/>
      <c r="F1410" s="666"/>
      <c r="G1410" s="666"/>
      <c r="H1410" s="666"/>
      <c r="I1410" s="666"/>
      <c r="J1410" s="666"/>
      <c r="K1410" s="666"/>
      <c r="L1410" s="666"/>
    </row>
    <row r="1411" spans="4:12" x14ac:dyDescent="0.35">
      <c r="D1411" s="666"/>
      <c r="E1411" s="666"/>
      <c r="F1411" s="666"/>
      <c r="G1411" s="666"/>
      <c r="H1411" s="666"/>
      <c r="I1411" s="666"/>
      <c r="J1411" s="666"/>
      <c r="K1411" s="666"/>
      <c r="L1411" s="666"/>
    </row>
    <row r="1412" spans="4:12" x14ac:dyDescent="0.35">
      <c r="D1412" s="666"/>
      <c r="E1412" s="666"/>
      <c r="F1412" s="666"/>
      <c r="G1412" s="666"/>
      <c r="H1412" s="666"/>
      <c r="I1412" s="666"/>
      <c r="J1412" s="666"/>
      <c r="K1412" s="666"/>
      <c r="L1412" s="666"/>
    </row>
    <row r="1413" spans="4:12" x14ac:dyDescent="0.35">
      <c r="D1413" s="666"/>
      <c r="E1413" s="666"/>
      <c r="F1413" s="666"/>
      <c r="G1413" s="666"/>
      <c r="H1413" s="666"/>
      <c r="I1413" s="666"/>
      <c r="J1413" s="666"/>
      <c r="K1413" s="666"/>
      <c r="L1413" s="666"/>
    </row>
    <row r="1414" spans="4:12" x14ac:dyDescent="0.35">
      <c r="D1414" s="666"/>
      <c r="E1414" s="666"/>
      <c r="F1414" s="666"/>
      <c r="G1414" s="666"/>
      <c r="H1414" s="666"/>
      <c r="I1414" s="666"/>
      <c r="J1414" s="666"/>
      <c r="K1414" s="666"/>
      <c r="L1414" s="666"/>
    </row>
    <row r="1415" spans="4:12" x14ac:dyDescent="0.35">
      <c r="D1415" s="666"/>
      <c r="E1415" s="666"/>
      <c r="F1415" s="666"/>
      <c r="G1415" s="666"/>
      <c r="H1415" s="666"/>
      <c r="I1415" s="666"/>
      <c r="J1415" s="666"/>
      <c r="K1415" s="666"/>
      <c r="L1415" s="666"/>
    </row>
    <row r="1416" spans="4:12" x14ac:dyDescent="0.35">
      <c r="D1416" s="666"/>
      <c r="E1416" s="666"/>
      <c r="F1416" s="666"/>
      <c r="G1416" s="666"/>
      <c r="H1416" s="666"/>
      <c r="I1416" s="666"/>
      <c r="J1416" s="666"/>
      <c r="K1416" s="666"/>
      <c r="L1416" s="666"/>
    </row>
    <row r="1417" spans="4:12" x14ac:dyDescent="0.35">
      <c r="D1417" s="666"/>
      <c r="E1417" s="666"/>
      <c r="F1417" s="666"/>
      <c r="G1417" s="666"/>
      <c r="H1417" s="666"/>
      <c r="I1417" s="666"/>
      <c r="J1417" s="666"/>
      <c r="K1417" s="666"/>
      <c r="L1417" s="666"/>
    </row>
    <row r="1418" spans="4:12" x14ac:dyDescent="0.35">
      <c r="D1418" s="666"/>
      <c r="E1418" s="666"/>
      <c r="F1418" s="666"/>
      <c r="G1418" s="666"/>
      <c r="H1418" s="666"/>
      <c r="I1418" s="666"/>
      <c r="J1418" s="666"/>
      <c r="K1418" s="666"/>
      <c r="L1418" s="666"/>
    </row>
    <row r="1419" spans="4:12" x14ac:dyDescent="0.35">
      <c r="D1419" s="666"/>
      <c r="E1419" s="666"/>
      <c r="F1419" s="666"/>
      <c r="G1419" s="666"/>
      <c r="H1419" s="666"/>
      <c r="I1419" s="666"/>
      <c r="J1419" s="666"/>
      <c r="K1419" s="666"/>
      <c r="L1419" s="666"/>
    </row>
    <row r="1420" spans="4:12" x14ac:dyDescent="0.35">
      <c r="D1420" s="666"/>
      <c r="E1420" s="666"/>
      <c r="F1420" s="666"/>
      <c r="G1420" s="666"/>
      <c r="H1420" s="666"/>
      <c r="I1420" s="666"/>
      <c r="J1420" s="666"/>
      <c r="K1420" s="666"/>
      <c r="L1420" s="666"/>
    </row>
    <row r="1421" spans="4:12" x14ac:dyDescent="0.35">
      <c r="D1421" s="666"/>
      <c r="E1421" s="666"/>
      <c r="F1421" s="666"/>
      <c r="G1421" s="666"/>
      <c r="H1421" s="666"/>
      <c r="I1421" s="666"/>
      <c r="J1421" s="666"/>
      <c r="K1421" s="666"/>
      <c r="L1421" s="666"/>
    </row>
    <row r="1422" spans="4:12" x14ac:dyDescent="0.35">
      <c r="D1422" s="666"/>
      <c r="E1422" s="666"/>
      <c r="F1422" s="666"/>
      <c r="G1422" s="666"/>
      <c r="H1422" s="666"/>
      <c r="I1422" s="666"/>
      <c r="J1422" s="666"/>
      <c r="K1422" s="666"/>
      <c r="L1422" s="666"/>
    </row>
    <row r="1423" spans="4:12" x14ac:dyDescent="0.35">
      <c r="D1423" s="666"/>
      <c r="E1423" s="666"/>
      <c r="F1423" s="666"/>
      <c r="G1423" s="666"/>
      <c r="H1423" s="666"/>
      <c r="I1423" s="666"/>
      <c r="J1423" s="666"/>
      <c r="K1423" s="666"/>
      <c r="L1423" s="666"/>
    </row>
    <row r="1424" spans="4:12" x14ac:dyDescent="0.35">
      <c r="D1424" s="666"/>
      <c r="E1424" s="666"/>
      <c r="F1424" s="666"/>
      <c r="G1424" s="666"/>
      <c r="H1424" s="666"/>
      <c r="I1424" s="666"/>
      <c r="J1424" s="666"/>
      <c r="K1424" s="666"/>
      <c r="L1424" s="666"/>
    </row>
    <row r="1425" spans="4:12" x14ac:dyDescent="0.35">
      <c r="D1425" s="666"/>
      <c r="E1425" s="666"/>
      <c r="F1425" s="666"/>
      <c r="G1425" s="666"/>
      <c r="H1425" s="666"/>
      <c r="I1425" s="666"/>
      <c r="J1425" s="666"/>
      <c r="K1425" s="666"/>
      <c r="L1425" s="666"/>
    </row>
    <row r="1426" spans="4:12" x14ac:dyDescent="0.35">
      <c r="D1426" s="666"/>
      <c r="E1426" s="666"/>
      <c r="F1426" s="666"/>
      <c r="G1426" s="666"/>
      <c r="H1426" s="666"/>
      <c r="I1426" s="666"/>
      <c r="J1426" s="666"/>
      <c r="K1426" s="666"/>
      <c r="L1426" s="666"/>
    </row>
    <row r="1427" spans="4:12" x14ac:dyDescent="0.35">
      <c r="D1427" s="666"/>
      <c r="E1427" s="666"/>
      <c r="F1427" s="666"/>
      <c r="G1427" s="666"/>
      <c r="H1427" s="666"/>
      <c r="I1427" s="666"/>
      <c r="J1427" s="666"/>
      <c r="K1427" s="666"/>
      <c r="L1427" s="666"/>
    </row>
    <row r="1428" spans="4:12" x14ac:dyDescent="0.35">
      <c r="D1428" s="666"/>
      <c r="E1428" s="666"/>
      <c r="F1428" s="666"/>
      <c r="G1428" s="666"/>
      <c r="H1428" s="666"/>
      <c r="I1428" s="666"/>
      <c r="J1428" s="666"/>
      <c r="K1428" s="666"/>
      <c r="L1428" s="666"/>
    </row>
    <row r="1429" spans="4:12" x14ac:dyDescent="0.35">
      <c r="D1429" s="666"/>
      <c r="E1429" s="666"/>
      <c r="F1429" s="666"/>
      <c r="G1429" s="666"/>
      <c r="H1429" s="666"/>
      <c r="I1429" s="666"/>
      <c r="J1429" s="666"/>
      <c r="K1429" s="666"/>
      <c r="L1429" s="666"/>
    </row>
    <row r="1430" spans="4:12" x14ac:dyDescent="0.35">
      <c r="D1430" s="666"/>
      <c r="E1430" s="666"/>
      <c r="F1430" s="666"/>
      <c r="G1430" s="666"/>
      <c r="H1430" s="666"/>
      <c r="I1430" s="666"/>
      <c r="J1430" s="666"/>
      <c r="K1430" s="666"/>
      <c r="L1430" s="666"/>
    </row>
    <row r="1431" spans="4:12" x14ac:dyDescent="0.35">
      <c r="D1431" s="666"/>
      <c r="E1431" s="666"/>
      <c r="F1431" s="666"/>
      <c r="G1431" s="666"/>
      <c r="H1431" s="666"/>
      <c r="I1431" s="666"/>
      <c r="J1431" s="666"/>
      <c r="K1431" s="666"/>
      <c r="L1431" s="666"/>
    </row>
    <row r="1432" spans="4:12" x14ac:dyDescent="0.35">
      <c r="D1432" s="666"/>
      <c r="E1432" s="666"/>
      <c r="F1432" s="666"/>
      <c r="G1432" s="666"/>
      <c r="H1432" s="666"/>
      <c r="I1432" s="666"/>
      <c r="J1432" s="666"/>
      <c r="K1432" s="666"/>
      <c r="L1432" s="666"/>
    </row>
    <row r="1433" spans="4:12" x14ac:dyDescent="0.35">
      <c r="D1433" s="666"/>
      <c r="E1433" s="666"/>
      <c r="F1433" s="666"/>
      <c r="G1433" s="666"/>
      <c r="H1433" s="666"/>
      <c r="I1433" s="666"/>
      <c r="J1433" s="666"/>
      <c r="K1433" s="666"/>
      <c r="L1433" s="666"/>
    </row>
    <row r="1434" spans="4:12" x14ac:dyDescent="0.35">
      <c r="D1434" s="666"/>
      <c r="E1434" s="666"/>
      <c r="F1434" s="666"/>
      <c r="G1434" s="666"/>
      <c r="H1434" s="666"/>
      <c r="I1434" s="666"/>
      <c r="J1434" s="666"/>
      <c r="K1434" s="666"/>
      <c r="L1434" s="666"/>
    </row>
    <row r="1435" spans="4:12" x14ac:dyDescent="0.35">
      <c r="D1435" s="666"/>
      <c r="E1435" s="666"/>
      <c r="F1435" s="666"/>
      <c r="G1435" s="666"/>
      <c r="H1435" s="666"/>
      <c r="I1435" s="666"/>
      <c r="J1435" s="666"/>
      <c r="K1435" s="666"/>
      <c r="L1435" s="666"/>
    </row>
    <row r="1436" spans="4:12" x14ac:dyDescent="0.35">
      <c r="D1436" s="666"/>
      <c r="E1436" s="666"/>
      <c r="F1436" s="666"/>
      <c r="G1436" s="666"/>
      <c r="H1436" s="666"/>
      <c r="I1436" s="666"/>
      <c r="J1436" s="666"/>
      <c r="K1436" s="666"/>
      <c r="L1436" s="666"/>
    </row>
    <row r="1437" spans="4:12" x14ac:dyDescent="0.35">
      <c r="D1437" s="666"/>
      <c r="E1437" s="666"/>
      <c r="F1437" s="666"/>
      <c r="G1437" s="666"/>
      <c r="H1437" s="666"/>
      <c r="I1437" s="666"/>
      <c r="J1437" s="666"/>
      <c r="K1437" s="666"/>
      <c r="L1437" s="666"/>
    </row>
    <row r="1438" spans="4:12" x14ac:dyDescent="0.35">
      <c r="D1438" s="666"/>
      <c r="E1438" s="666"/>
      <c r="F1438" s="666"/>
      <c r="G1438" s="666"/>
      <c r="H1438" s="666"/>
      <c r="I1438" s="666"/>
      <c r="J1438" s="666"/>
      <c r="K1438" s="666"/>
      <c r="L1438" s="666"/>
    </row>
    <row r="1439" spans="4:12" x14ac:dyDescent="0.35">
      <c r="D1439" s="666"/>
      <c r="E1439" s="666"/>
      <c r="F1439" s="666"/>
      <c r="G1439" s="666"/>
      <c r="H1439" s="666"/>
      <c r="I1439" s="666"/>
      <c r="J1439" s="666"/>
      <c r="K1439" s="666"/>
      <c r="L1439" s="666"/>
    </row>
    <row r="1440" spans="4:12" x14ac:dyDescent="0.35">
      <c r="D1440" s="666"/>
      <c r="E1440" s="666"/>
      <c r="F1440" s="666"/>
      <c r="G1440" s="666"/>
      <c r="H1440" s="666"/>
      <c r="I1440" s="666"/>
      <c r="J1440" s="666"/>
      <c r="K1440" s="666"/>
      <c r="L1440" s="666"/>
    </row>
    <row r="1441" spans="4:12" x14ac:dyDescent="0.35">
      <c r="D1441" s="666"/>
      <c r="E1441" s="666"/>
      <c r="F1441" s="666"/>
      <c r="G1441" s="666"/>
      <c r="H1441" s="666"/>
      <c r="I1441" s="666"/>
      <c r="J1441" s="666"/>
      <c r="K1441" s="666"/>
      <c r="L1441" s="666"/>
    </row>
    <row r="1442" spans="4:12" x14ac:dyDescent="0.35">
      <c r="D1442" s="666"/>
      <c r="E1442" s="666"/>
      <c r="F1442" s="666"/>
      <c r="G1442" s="666"/>
      <c r="H1442" s="666"/>
      <c r="I1442" s="666"/>
      <c r="J1442" s="666"/>
      <c r="K1442" s="666"/>
      <c r="L1442" s="666"/>
    </row>
    <row r="1443" spans="4:12" x14ac:dyDescent="0.35">
      <c r="D1443" s="666"/>
      <c r="E1443" s="666"/>
      <c r="F1443" s="666"/>
      <c r="G1443" s="666"/>
      <c r="H1443" s="666"/>
      <c r="I1443" s="666"/>
      <c r="J1443" s="666"/>
      <c r="K1443" s="666"/>
      <c r="L1443" s="666"/>
    </row>
    <row r="1444" spans="4:12" x14ac:dyDescent="0.35">
      <c r="D1444" s="666"/>
      <c r="E1444" s="666"/>
      <c r="F1444" s="666"/>
      <c r="G1444" s="666"/>
      <c r="H1444" s="666"/>
      <c r="I1444" s="666"/>
      <c r="J1444" s="666"/>
      <c r="K1444" s="666"/>
      <c r="L1444" s="666"/>
    </row>
    <row r="1445" spans="4:12" x14ac:dyDescent="0.35">
      <c r="D1445" s="666"/>
      <c r="E1445" s="666"/>
      <c r="F1445" s="666"/>
      <c r="G1445" s="666"/>
      <c r="H1445" s="666"/>
      <c r="I1445" s="666"/>
      <c r="J1445" s="666"/>
      <c r="K1445" s="666"/>
      <c r="L1445" s="666"/>
    </row>
    <row r="1446" spans="4:12" x14ac:dyDescent="0.35">
      <c r="D1446" s="666"/>
      <c r="E1446" s="666"/>
      <c r="F1446" s="666"/>
      <c r="G1446" s="666"/>
      <c r="H1446" s="666"/>
      <c r="I1446" s="666"/>
      <c r="J1446" s="666"/>
      <c r="K1446" s="666"/>
      <c r="L1446" s="666"/>
    </row>
    <row r="1447" spans="4:12" x14ac:dyDescent="0.35">
      <c r="D1447" s="666"/>
      <c r="E1447" s="666"/>
      <c r="F1447" s="666"/>
      <c r="G1447" s="666"/>
      <c r="H1447" s="666"/>
      <c r="I1447" s="666"/>
      <c r="J1447" s="666"/>
      <c r="K1447" s="666"/>
      <c r="L1447" s="666"/>
    </row>
    <row r="1448" spans="4:12" x14ac:dyDescent="0.35">
      <c r="D1448" s="666"/>
      <c r="E1448" s="666"/>
      <c r="F1448" s="666"/>
      <c r="G1448" s="666"/>
      <c r="H1448" s="666"/>
      <c r="I1448" s="666"/>
      <c r="J1448" s="666"/>
      <c r="K1448" s="666"/>
      <c r="L1448" s="666"/>
    </row>
    <row r="1449" spans="4:12" x14ac:dyDescent="0.35">
      <c r="D1449" s="666"/>
      <c r="E1449" s="666"/>
      <c r="F1449" s="666"/>
      <c r="G1449" s="666"/>
      <c r="H1449" s="666"/>
      <c r="I1449" s="666"/>
      <c r="J1449" s="666"/>
      <c r="K1449" s="666"/>
      <c r="L1449" s="666"/>
    </row>
    <row r="1450" spans="4:12" x14ac:dyDescent="0.35">
      <c r="D1450" s="666"/>
      <c r="E1450" s="666"/>
      <c r="F1450" s="666"/>
      <c r="G1450" s="666"/>
      <c r="H1450" s="666"/>
      <c r="I1450" s="666"/>
      <c r="J1450" s="666"/>
      <c r="K1450" s="666"/>
      <c r="L1450" s="666"/>
    </row>
    <row r="1451" spans="4:12" x14ac:dyDescent="0.35">
      <c r="D1451" s="666"/>
      <c r="E1451" s="666"/>
      <c r="F1451" s="666"/>
      <c r="G1451" s="666"/>
      <c r="H1451" s="666"/>
      <c r="I1451" s="666"/>
      <c r="J1451" s="666"/>
      <c r="K1451" s="666"/>
      <c r="L1451" s="666"/>
    </row>
    <row r="1452" spans="4:12" x14ac:dyDescent="0.35">
      <c r="D1452" s="666"/>
      <c r="E1452" s="666"/>
      <c r="F1452" s="666"/>
      <c r="G1452" s="666"/>
      <c r="H1452" s="666"/>
      <c r="I1452" s="666"/>
      <c r="J1452" s="666"/>
      <c r="K1452" s="666"/>
      <c r="L1452" s="666"/>
    </row>
    <row r="1453" spans="4:12" x14ac:dyDescent="0.35">
      <c r="D1453" s="666"/>
      <c r="E1453" s="666"/>
      <c r="F1453" s="666"/>
      <c r="G1453" s="666"/>
      <c r="H1453" s="666"/>
      <c r="I1453" s="666"/>
      <c r="J1453" s="666"/>
      <c r="K1453" s="666"/>
      <c r="L1453" s="666"/>
    </row>
    <row r="1454" spans="4:12" x14ac:dyDescent="0.35">
      <c r="D1454" s="666"/>
      <c r="E1454" s="666"/>
      <c r="F1454" s="666"/>
      <c r="G1454" s="666"/>
      <c r="H1454" s="666"/>
      <c r="I1454" s="666"/>
      <c r="J1454" s="666"/>
      <c r="K1454" s="666"/>
      <c r="L1454" s="666"/>
    </row>
    <row r="1455" spans="4:12" x14ac:dyDescent="0.35">
      <c r="D1455" s="666"/>
      <c r="E1455" s="666"/>
      <c r="F1455" s="666"/>
      <c r="G1455" s="666"/>
      <c r="H1455" s="666"/>
      <c r="I1455" s="666"/>
      <c r="J1455" s="666"/>
      <c r="K1455" s="666"/>
      <c r="L1455" s="666"/>
    </row>
    <row r="1456" spans="4:12" x14ac:dyDescent="0.35">
      <c r="D1456" s="666"/>
      <c r="E1456" s="666"/>
      <c r="F1456" s="666"/>
      <c r="G1456" s="666"/>
      <c r="H1456" s="666"/>
      <c r="I1456" s="666"/>
      <c r="J1456" s="666"/>
      <c r="K1456" s="666"/>
      <c r="L1456" s="666"/>
    </row>
    <row r="1457" spans="4:12" x14ac:dyDescent="0.35">
      <c r="D1457" s="666"/>
      <c r="E1457" s="666"/>
      <c r="F1457" s="666"/>
      <c r="G1457" s="666"/>
      <c r="H1457" s="666"/>
      <c r="I1457" s="666"/>
      <c r="J1457" s="666"/>
      <c r="K1457" s="666"/>
      <c r="L1457" s="666"/>
    </row>
    <row r="1458" spans="4:12" x14ac:dyDescent="0.35">
      <c r="D1458" s="666"/>
      <c r="E1458" s="666"/>
      <c r="F1458" s="666"/>
      <c r="G1458" s="666"/>
      <c r="H1458" s="666"/>
      <c r="I1458" s="666"/>
      <c r="J1458" s="666"/>
      <c r="K1458" s="666"/>
      <c r="L1458" s="666"/>
    </row>
    <row r="1459" spans="4:12" x14ac:dyDescent="0.35">
      <c r="D1459" s="666"/>
      <c r="E1459" s="666"/>
      <c r="F1459" s="666"/>
      <c r="G1459" s="666"/>
      <c r="H1459" s="666"/>
      <c r="I1459" s="666"/>
      <c r="J1459" s="666"/>
      <c r="K1459" s="666"/>
      <c r="L1459" s="666"/>
    </row>
    <row r="1460" spans="4:12" x14ac:dyDescent="0.35">
      <c r="D1460" s="666"/>
      <c r="E1460" s="666"/>
      <c r="F1460" s="666"/>
      <c r="G1460" s="666"/>
      <c r="H1460" s="666"/>
      <c r="I1460" s="666"/>
      <c r="J1460" s="666"/>
      <c r="K1460" s="666"/>
      <c r="L1460" s="666"/>
    </row>
    <row r="1461" spans="4:12" x14ac:dyDescent="0.35">
      <c r="D1461" s="666"/>
      <c r="E1461" s="666"/>
      <c r="F1461" s="666"/>
      <c r="G1461" s="666"/>
      <c r="H1461" s="666"/>
      <c r="I1461" s="666"/>
      <c r="J1461" s="666"/>
      <c r="K1461" s="666"/>
      <c r="L1461" s="666"/>
    </row>
    <row r="1462" spans="4:12" x14ac:dyDescent="0.35">
      <c r="D1462" s="666"/>
      <c r="E1462" s="666"/>
      <c r="F1462" s="666"/>
      <c r="G1462" s="666"/>
      <c r="H1462" s="666"/>
      <c r="I1462" s="666"/>
      <c r="J1462" s="666"/>
      <c r="K1462" s="666"/>
      <c r="L1462" s="666"/>
    </row>
    <row r="1463" spans="4:12" x14ac:dyDescent="0.35">
      <c r="D1463" s="666"/>
      <c r="E1463" s="666"/>
      <c r="F1463" s="666"/>
      <c r="G1463" s="666"/>
      <c r="H1463" s="666"/>
      <c r="I1463" s="666"/>
      <c r="J1463" s="666"/>
      <c r="K1463" s="666"/>
      <c r="L1463" s="666"/>
    </row>
    <row r="1464" spans="4:12" x14ac:dyDescent="0.35">
      <c r="D1464" s="666"/>
      <c r="E1464" s="666"/>
      <c r="F1464" s="666"/>
      <c r="G1464" s="666"/>
      <c r="H1464" s="666"/>
      <c r="I1464" s="666"/>
      <c r="J1464" s="666"/>
      <c r="K1464" s="666"/>
      <c r="L1464" s="666"/>
    </row>
    <row r="1465" spans="4:12" x14ac:dyDescent="0.35">
      <c r="D1465" s="666"/>
      <c r="E1465" s="666"/>
      <c r="F1465" s="666"/>
      <c r="G1465" s="666"/>
      <c r="H1465" s="666"/>
      <c r="I1465" s="666"/>
      <c r="J1465" s="666"/>
      <c r="K1465" s="666"/>
      <c r="L1465" s="666"/>
    </row>
    <row r="1466" spans="4:12" x14ac:dyDescent="0.35">
      <c r="D1466" s="666"/>
      <c r="E1466" s="666"/>
      <c r="F1466" s="666"/>
      <c r="G1466" s="666"/>
      <c r="H1466" s="666"/>
      <c r="I1466" s="666"/>
      <c r="J1466" s="666"/>
      <c r="K1466" s="666"/>
      <c r="L1466" s="666"/>
    </row>
    <row r="1467" spans="4:12" x14ac:dyDescent="0.35">
      <c r="D1467" s="666"/>
      <c r="E1467" s="666"/>
      <c r="F1467" s="666"/>
      <c r="G1467" s="666"/>
      <c r="H1467" s="666"/>
      <c r="I1467" s="666"/>
      <c r="J1467" s="666"/>
      <c r="K1467" s="666"/>
      <c r="L1467" s="666"/>
    </row>
    <row r="1468" spans="4:12" x14ac:dyDescent="0.35">
      <c r="D1468" s="666"/>
      <c r="E1468" s="666"/>
      <c r="F1468" s="666"/>
      <c r="G1468" s="666"/>
      <c r="H1468" s="666"/>
      <c r="I1468" s="666"/>
      <c r="J1468" s="666"/>
      <c r="K1468" s="666"/>
      <c r="L1468" s="666"/>
    </row>
    <row r="1469" spans="4:12" x14ac:dyDescent="0.35">
      <c r="D1469" s="666"/>
      <c r="E1469" s="666"/>
      <c r="F1469" s="666"/>
      <c r="G1469" s="666"/>
      <c r="H1469" s="666"/>
      <c r="I1469" s="666"/>
      <c r="J1469" s="666"/>
      <c r="K1469" s="666"/>
      <c r="L1469" s="666"/>
    </row>
    <row r="1470" spans="4:12" x14ac:dyDescent="0.35">
      <c r="D1470" s="666"/>
      <c r="E1470" s="666"/>
      <c r="F1470" s="666"/>
      <c r="G1470" s="666"/>
      <c r="H1470" s="666"/>
      <c r="I1470" s="666"/>
      <c r="J1470" s="666"/>
      <c r="K1470" s="666"/>
      <c r="L1470" s="666"/>
    </row>
    <row r="1471" spans="4:12" x14ac:dyDescent="0.35">
      <c r="D1471" s="666"/>
      <c r="E1471" s="666"/>
      <c r="F1471" s="666"/>
      <c r="G1471" s="666"/>
      <c r="H1471" s="666"/>
      <c r="I1471" s="666"/>
      <c r="J1471" s="666"/>
      <c r="K1471" s="666"/>
      <c r="L1471" s="666"/>
    </row>
    <row r="1472" spans="4:12" x14ac:dyDescent="0.35">
      <c r="D1472" s="666"/>
      <c r="E1472" s="666"/>
      <c r="F1472" s="666"/>
      <c r="G1472" s="666"/>
      <c r="H1472" s="666"/>
      <c r="I1472" s="666"/>
      <c r="J1472" s="666"/>
      <c r="K1472" s="666"/>
      <c r="L1472" s="666"/>
    </row>
    <row r="1473" spans="4:12" x14ac:dyDescent="0.35">
      <c r="D1473" s="666"/>
      <c r="E1473" s="666"/>
      <c r="F1473" s="666"/>
      <c r="G1473" s="666"/>
      <c r="H1473" s="666"/>
      <c r="I1473" s="666"/>
      <c r="J1473" s="666"/>
      <c r="K1473" s="666"/>
      <c r="L1473" s="666"/>
    </row>
    <row r="1474" spans="4:12" x14ac:dyDescent="0.35">
      <c r="D1474" s="666"/>
      <c r="E1474" s="666"/>
      <c r="F1474" s="666"/>
      <c r="G1474" s="666"/>
      <c r="H1474" s="666"/>
      <c r="I1474" s="666"/>
      <c r="J1474" s="666"/>
      <c r="K1474" s="666"/>
      <c r="L1474" s="666"/>
    </row>
    <row r="1475" spans="4:12" x14ac:dyDescent="0.35">
      <c r="D1475" s="666"/>
      <c r="E1475" s="666"/>
      <c r="F1475" s="666"/>
      <c r="G1475" s="666"/>
      <c r="H1475" s="666"/>
      <c r="I1475" s="666"/>
      <c r="J1475" s="666"/>
      <c r="K1475" s="666"/>
      <c r="L1475" s="666"/>
    </row>
    <row r="1476" spans="4:12" x14ac:dyDescent="0.35">
      <c r="D1476" s="666"/>
      <c r="E1476" s="666"/>
      <c r="F1476" s="666"/>
      <c r="G1476" s="666"/>
      <c r="H1476" s="666"/>
      <c r="I1476" s="666"/>
      <c r="J1476" s="666"/>
      <c r="K1476" s="666"/>
      <c r="L1476" s="666"/>
    </row>
    <row r="1477" spans="4:12" x14ac:dyDescent="0.35">
      <c r="D1477" s="666"/>
      <c r="E1477" s="666"/>
      <c r="F1477" s="666"/>
      <c r="G1477" s="666"/>
      <c r="H1477" s="666"/>
      <c r="I1477" s="666"/>
      <c r="J1477" s="666"/>
      <c r="K1477" s="666"/>
      <c r="L1477" s="666"/>
    </row>
    <row r="1478" spans="4:12" x14ac:dyDescent="0.35">
      <c r="D1478" s="666"/>
      <c r="E1478" s="666"/>
      <c r="F1478" s="666"/>
      <c r="G1478" s="666"/>
      <c r="H1478" s="666"/>
      <c r="I1478" s="666"/>
      <c r="J1478" s="666"/>
      <c r="K1478" s="666"/>
      <c r="L1478" s="666"/>
    </row>
    <row r="1479" spans="4:12" x14ac:dyDescent="0.35">
      <c r="D1479" s="666"/>
      <c r="E1479" s="666"/>
      <c r="F1479" s="666"/>
      <c r="G1479" s="666"/>
      <c r="H1479" s="666"/>
      <c r="I1479" s="666"/>
      <c r="J1479" s="666"/>
      <c r="K1479" s="666"/>
      <c r="L1479" s="666"/>
    </row>
    <row r="1480" spans="4:12" x14ac:dyDescent="0.35">
      <c r="D1480" s="666"/>
      <c r="E1480" s="666"/>
      <c r="F1480" s="666"/>
      <c r="G1480" s="666"/>
      <c r="H1480" s="666"/>
      <c r="I1480" s="666"/>
      <c r="J1480" s="666"/>
      <c r="K1480" s="666"/>
      <c r="L1480" s="666"/>
    </row>
    <row r="1481" spans="4:12" x14ac:dyDescent="0.35">
      <c r="D1481" s="666"/>
      <c r="E1481" s="666"/>
      <c r="F1481" s="666"/>
      <c r="G1481" s="666"/>
      <c r="H1481" s="666"/>
      <c r="I1481" s="666"/>
      <c r="J1481" s="666"/>
      <c r="K1481" s="666"/>
      <c r="L1481" s="666"/>
    </row>
    <row r="1482" spans="4:12" x14ac:dyDescent="0.35">
      <c r="D1482" s="666"/>
      <c r="E1482" s="666"/>
      <c r="F1482" s="666"/>
      <c r="G1482" s="666"/>
      <c r="H1482" s="666"/>
      <c r="I1482" s="666"/>
      <c r="J1482" s="666"/>
      <c r="K1482" s="666"/>
      <c r="L1482" s="666"/>
    </row>
    <row r="1483" spans="4:12" x14ac:dyDescent="0.35">
      <c r="D1483" s="666"/>
      <c r="E1483" s="666"/>
      <c r="F1483" s="666"/>
      <c r="G1483" s="666"/>
      <c r="H1483" s="666"/>
      <c r="I1483" s="666"/>
      <c r="J1483" s="666"/>
      <c r="K1483" s="666"/>
      <c r="L1483" s="666"/>
    </row>
    <row r="1484" spans="4:12" x14ac:dyDescent="0.35">
      <c r="D1484" s="666"/>
      <c r="E1484" s="666"/>
      <c r="F1484" s="666"/>
      <c r="G1484" s="666"/>
      <c r="H1484" s="666"/>
      <c r="I1484" s="666"/>
      <c r="J1484" s="666"/>
      <c r="K1484" s="666"/>
      <c r="L1484" s="666"/>
    </row>
    <row r="1485" spans="4:12" x14ac:dyDescent="0.35">
      <c r="D1485" s="666"/>
      <c r="E1485" s="666"/>
      <c r="F1485" s="666"/>
      <c r="G1485" s="666"/>
      <c r="H1485" s="666"/>
      <c r="I1485" s="666"/>
      <c r="J1485" s="666"/>
      <c r="K1485" s="666"/>
      <c r="L1485" s="666"/>
    </row>
    <row r="1486" spans="4:12" x14ac:dyDescent="0.35">
      <c r="D1486" s="666"/>
      <c r="E1486" s="666"/>
      <c r="F1486" s="666"/>
      <c r="G1486" s="666"/>
      <c r="H1486" s="666"/>
      <c r="I1486" s="666"/>
      <c r="J1486" s="666"/>
      <c r="K1486" s="666"/>
      <c r="L1486" s="666"/>
    </row>
    <row r="1487" spans="4:12" x14ac:dyDescent="0.35">
      <c r="D1487" s="666"/>
      <c r="E1487" s="666"/>
      <c r="F1487" s="666"/>
      <c r="G1487" s="666"/>
      <c r="H1487" s="666"/>
      <c r="I1487" s="666"/>
      <c r="J1487" s="666"/>
      <c r="K1487" s="666"/>
      <c r="L1487" s="666"/>
    </row>
    <row r="1488" spans="4:12" x14ac:dyDescent="0.35">
      <c r="D1488" s="666"/>
      <c r="E1488" s="666"/>
      <c r="F1488" s="666"/>
      <c r="G1488" s="666"/>
      <c r="H1488" s="666"/>
      <c r="I1488" s="666"/>
      <c r="J1488" s="666"/>
      <c r="K1488" s="666"/>
      <c r="L1488" s="666"/>
    </row>
    <row r="1489" spans="4:12" x14ac:dyDescent="0.35">
      <c r="D1489" s="666"/>
      <c r="E1489" s="666"/>
      <c r="F1489" s="666"/>
      <c r="G1489" s="666"/>
      <c r="H1489" s="666"/>
      <c r="I1489" s="666"/>
      <c r="J1489" s="666"/>
      <c r="K1489" s="666"/>
      <c r="L1489" s="666"/>
    </row>
    <row r="1490" spans="4:12" x14ac:dyDescent="0.35">
      <c r="D1490" s="666"/>
      <c r="E1490" s="666"/>
      <c r="F1490" s="666"/>
      <c r="G1490" s="666"/>
      <c r="H1490" s="666"/>
      <c r="I1490" s="666"/>
      <c r="J1490" s="666"/>
      <c r="K1490" s="666"/>
      <c r="L1490" s="666"/>
    </row>
    <row r="1491" spans="4:12" x14ac:dyDescent="0.35">
      <c r="D1491" s="666"/>
      <c r="E1491" s="666"/>
      <c r="F1491" s="666"/>
      <c r="G1491" s="666"/>
      <c r="H1491" s="666"/>
      <c r="I1491" s="666"/>
      <c r="J1491" s="666"/>
      <c r="K1491" s="666"/>
      <c r="L1491" s="666"/>
    </row>
    <row r="1492" spans="4:12" x14ac:dyDescent="0.35">
      <c r="D1492" s="666"/>
      <c r="E1492" s="666"/>
      <c r="F1492" s="666"/>
      <c r="G1492" s="666"/>
      <c r="H1492" s="666"/>
      <c r="I1492" s="666"/>
      <c r="J1492" s="666"/>
      <c r="K1492" s="666"/>
      <c r="L1492" s="666"/>
    </row>
    <row r="1493" spans="4:12" x14ac:dyDescent="0.35">
      <c r="D1493" s="666"/>
      <c r="E1493" s="666"/>
      <c r="F1493" s="666"/>
      <c r="G1493" s="666"/>
      <c r="H1493" s="666"/>
      <c r="I1493" s="666"/>
      <c r="J1493" s="666"/>
      <c r="K1493" s="666"/>
      <c r="L1493" s="666"/>
    </row>
    <row r="1494" spans="4:12" x14ac:dyDescent="0.35">
      <c r="D1494" s="666"/>
      <c r="E1494" s="666"/>
      <c r="F1494" s="666"/>
      <c r="G1494" s="666"/>
      <c r="H1494" s="666"/>
      <c r="I1494" s="666"/>
      <c r="J1494" s="666"/>
      <c r="K1494" s="666"/>
      <c r="L1494" s="666"/>
    </row>
    <row r="1495" spans="4:12" x14ac:dyDescent="0.35">
      <c r="D1495" s="666"/>
      <c r="E1495" s="666"/>
      <c r="F1495" s="666"/>
      <c r="G1495" s="666"/>
      <c r="H1495" s="666"/>
      <c r="I1495" s="666"/>
      <c r="J1495" s="666"/>
      <c r="K1495" s="666"/>
      <c r="L1495" s="666"/>
    </row>
    <row r="1496" spans="4:12" x14ac:dyDescent="0.35">
      <c r="D1496" s="666"/>
      <c r="E1496" s="666"/>
      <c r="F1496" s="666"/>
      <c r="G1496" s="666"/>
      <c r="H1496" s="666"/>
      <c r="I1496" s="666"/>
      <c r="J1496" s="666"/>
      <c r="K1496" s="666"/>
      <c r="L1496" s="666"/>
    </row>
    <row r="1497" spans="4:12" x14ac:dyDescent="0.35">
      <c r="D1497" s="666"/>
      <c r="E1497" s="666"/>
      <c r="F1497" s="666"/>
      <c r="G1497" s="666"/>
      <c r="H1497" s="666"/>
      <c r="I1497" s="666"/>
      <c r="J1497" s="666"/>
      <c r="K1497" s="666"/>
      <c r="L1497" s="666"/>
    </row>
    <row r="1498" spans="4:12" x14ac:dyDescent="0.35">
      <c r="D1498" s="666"/>
      <c r="E1498" s="666"/>
      <c r="F1498" s="666"/>
      <c r="G1498" s="666"/>
      <c r="H1498" s="666"/>
      <c r="I1498" s="666"/>
      <c r="J1498" s="666"/>
      <c r="K1498" s="666"/>
      <c r="L1498" s="666"/>
    </row>
    <row r="1499" spans="4:12" x14ac:dyDescent="0.35">
      <c r="D1499" s="666"/>
      <c r="E1499" s="666"/>
      <c r="F1499" s="666"/>
      <c r="G1499" s="666"/>
      <c r="H1499" s="666"/>
      <c r="I1499" s="666"/>
      <c r="J1499" s="666"/>
      <c r="K1499" s="666"/>
      <c r="L1499" s="666"/>
    </row>
    <row r="1500" spans="4:12" x14ac:dyDescent="0.35">
      <c r="D1500" s="666"/>
      <c r="E1500" s="666"/>
      <c r="F1500" s="666"/>
      <c r="G1500" s="666"/>
      <c r="H1500" s="666"/>
      <c r="I1500" s="666"/>
      <c r="J1500" s="666"/>
      <c r="K1500" s="666"/>
      <c r="L1500" s="666"/>
    </row>
    <row r="1501" spans="4:12" x14ac:dyDescent="0.35">
      <c r="D1501" s="666"/>
      <c r="E1501" s="666"/>
      <c r="F1501" s="666"/>
      <c r="G1501" s="666"/>
      <c r="H1501" s="666"/>
      <c r="I1501" s="666"/>
      <c r="J1501" s="666"/>
      <c r="K1501" s="666"/>
      <c r="L1501" s="666"/>
    </row>
    <row r="1502" spans="4:12" x14ac:dyDescent="0.35">
      <c r="D1502" s="666"/>
      <c r="E1502" s="666"/>
      <c r="F1502" s="666"/>
      <c r="G1502" s="666"/>
      <c r="H1502" s="666"/>
      <c r="I1502" s="666"/>
      <c r="J1502" s="666"/>
      <c r="K1502" s="666"/>
      <c r="L1502" s="666"/>
    </row>
    <row r="1503" spans="4:12" x14ac:dyDescent="0.35">
      <c r="D1503" s="666"/>
      <c r="E1503" s="666"/>
      <c r="F1503" s="666"/>
      <c r="G1503" s="666"/>
      <c r="H1503" s="666"/>
      <c r="I1503" s="666"/>
      <c r="J1503" s="666"/>
      <c r="K1503" s="666"/>
      <c r="L1503" s="666"/>
    </row>
    <row r="1504" spans="4:12" x14ac:dyDescent="0.35">
      <c r="D1504" s="666"/>
      <c r="E1504" s="666"/>
      <c r="F1504" s="666"/>
      <c r="G1504" s="666"/>
      <c r="H1504" s="666"/>
      <c r="I1504" s="666"/>
      <c r="J1504" s="666"/>
      <c r="K1504" s="666"/>
      <c r="L1504" s="666"/>
    </row>
    <row r="1505" spans="4:12" x14ac:dyDescent="0.35">
      <c r="D1505" s="666"/>
      <c r="E1505" s="666"/>
      <c r="F1505" s="666"/>
      <c r="G1505" s="666"/>
      <c r="H1505" s="666"/>
      <c r="I1505" s="666"/>
      <c r="J1505" s="666"/>
      <c r="K1505" s="666"/>
      <c r="L1505" s="666"/>
    </row>
    <row r="1506" spans="4:12" x14ac:dyDescent="0.35">
      <c r="D1506" s="666"/>
      <c r="E1506" s="666"/>
      <c r="F1506" s="666"/>
      <c r="G1506" s="666"/>
      <c r="H1506" s="666"/>
      <c r="I1506" s="666"/>
      <c r="J1506" s="666"/>
      <c r="K1506" s="666"/>
      <c r="L1506" s="666"/>
    </row>
    <row r="1507" spans="4:12" x14ac:dyDescent="0.35">
      <c r="D1507" s="666"/>
      <c r="E1507" s="666"/>
      <c r="F1507" s="666"/>
      <c r="G1507" s="666"/>
      <c r="H1507" s="666"/>
      <c r="I1507" s="666"/>
      <c r="J1507" s="666"/>
      <c r="K1507" s="666"/>
      <c r="L1507" s="666"/>
    </row>
    <row r="1508" spans="4:12" x14ac:dyDescent="0.35">
      <c r="D1508" s="666"/>
      <c r="E1508" s="666"/>
      <c r="F1508" s="666"/>
      <c r="G1508" s="666"/>
      <c r="H1508" s="666"/>
      <c r="I1508" s="666"/>
      <c r="J1508" s="666"/>
      <c r="K1508" s="666"/>
      <c r="L1508" s="666"/>
    </row>
    <row r="1509" spans="4:12" x14ac:dyDescent="0.35">
      <c r="D1509" s="666"/>
      <c r="E1509" s="666"/>
      <c r="F1509" s="666"/>
      <c r="G1509" s="666"/>
      <c r="H1509" s="666"/>
      <c r="I1509" s="666"/>
      <c r="J1509" s="666"/>
      <c r="K1509" s="666"/>
      <c r="L1509" s="666"/>
    </row>
    <row r="1510" spans="4:12" x14ac:dyDescent="0.35">
      <c r="D1510" s="666"/>
      <c r="E1510" s="666"/>
      <c r="F1510" s="666"/>
      <c r="G1510" s="666"/>
      <c r="H1510" s="666"/>
      <c r="I1510" s="666"/>
      <c r="J1510" s="666"/>
      <c r="K1510" s="666"/>
      <c r="L1510" s="666"/>
    </row>
    <row r="1511" spans="4:12" x14ac:dyDescent="0.35">
      <c r="D1511" s="666"/>
      <c r="E1511" s="666"/>
      <c r="F1511" s="666"/>
      <c r="G1511" s="666"/>
      <c r="H1511" s="666"/>
      <c r="I1511" s="666"/>
      <c r="J1511" s="666"/>
      <c r="K1511" s="666"/>
      <c r="L1511" s="666"/>
    </row>
    <row r="1512" spans="4:12" x14ac:dyDescent="0.35">
      <c r="D1512" s="666"/>
      <c r="E1512" s="666"/>
      <c r="F1512" s="666"/>
      <c r="G1512" s="666"/>
      <c r="H1512" s="666"/>
      <c r="I1512" s="666"/>
      <c r="J1512" s="666"/>
      <c r="K1512" s="666"/>
      <c r="L1512" s="666"/>
    </row>
    <row r="1513" spans="4:12" x14ac:dyDescent="0.35">
      <c r="D1513" s="666"/>
      <c r="E1513" s="666"/>
      <c r="F1513" s="666"/>
      <c r="G1513" s="666"/>
      <c r="H1513" s="666"/>
      <c r="I1513" s="666"/>
      <c r="J1513" s="666"/>
      <c r="K1513" s="666"/>
      <c r="L1513" s="666"/>
    </row>
    <row r="1514" spans="4:12" x14ac:dyDescent="0.35">
      <c r="D1514" s="666"/>
      <c r="E1514" s="666"/>
      <c r="F1514" s="666"/>
      <c r="G1514" s="666"/>
      <c r="H1514" s="666"/>
      <c r="I1514" s="666"/>
      <c r="J1514" s="666"/>
      <c r="K1514" s="666"/>
      <c r="L1514" s="666"/>
    </row>
    <row r="1515" spans="4:12" x14ac:dyDescent="0.35">
      <c r="D1515" s="666"/>
      <c r="E1515" s="666"/>
      <c r="F1515" s="666"/>
      <c r="G1515" s="666"/>
      <c r="H1515" s="666"/>
      <c r="I1515" s="666"/>
      <c r="J1515" s="666"/>
      <c r="K1515" s="666"/>
      <c r="L1515" s="666"/>
    </row>
    <row r="1516" spans="4:12" x14ac:dyDescent="0.35">
      <c r="D1516" s="666"/>
      <c r="E1516" s="666"/>
      <c r="F1516" s="666"/>
      <c r="G1516" s="666"/>
      <c r="H1516" s="666"/>
      <c r="I1516" s="666"/>
      <c r="J1516" s="666"/>
      <c r="K1516" s="666"/>
      <c r="L1516" s="666"/>
    </row>
    <row r="1517" spans="4:12" x14ac:dyDescent="0.35">
      <c r="D1517" s="666"/>
      <c r="E1517" s="666"/>
      <c r="F1517" s="666"/>
      <c r="G1517" s="666"/>
      <c r="H1517" s="666"/>
      <c r="I1517" s="666"/>
      <c r="J1517" s="666"/>
      <c r="K1517" s="666"/>
      <c r="L1517" s="666"/>
    </row>
    <row r="1518" spans="4:12" x14ac:dyDescent="0.35">
      <c r="D1518" s="666"/>
      <c r="E1518" s="666"/>
      <c r="F1518" s="666"/>
      <c r="G1518" s="666"/>
      <c r="H1518" s="666"/>
      <c r="I1518" s="666"/>
      <c r="J1518" s="666"/>
      <c r="K1518" s="666"/>
      <c r="L1518" s="666"/>
    </row>
    <row r="1519" spans="4:12" x14ac:dyDescent="0.35">
      <c r="D1519" s="666"/>
      <c r="E1519" s="666"/>
      <c r="F1519" s="666"/>
      <c r="G1519" s="666"/>
      <c r="H1519" s="666"/>
      <c r="I1519" s="666"/>
      <c r="J1519" s="666"/>
      <c r="K1519" s="666"/>
      <c r="L1519" s="666"/>
    </row>
    <row r="1520" spans="4:12" x14ac:dyDescent="0.35">
      <c r="D1520" s="666"/>
      <c r="E1520" s="666"/>
      <c r="F1520" s="666"/>
      <c r="G1520" s="666"/>
      <c r="H1520" s="666"/>
      <c r="I1520" s="666"/>
      <c r="J1520" s="666"/>
      <c r="K1520" s="666"/>
      <c r="L1520" s="666"/>
    </row>
    <row r="1521" spans="4:12" x14ac:dyDescent="0.35">
      <c r="D1521" s="666"/>
      <c r="E1521" s="666"/>
      <c r="F1521" s="666"/>
      <c r="G1521" s="666"/>
      <c r="H1521" s="666"/>
      <c r="I1521" s="666"/>
      <c r="J1521" s="666"/>
      <c r="K1521" s="666"/>
      <c r="L1521" s="666"/>
    </row>
    <row r="1522" spans="4:12" x14ac:dyDescent="0.35">
      <c r="D1522" s="666"/>
      <c r="E1522" s="666"/>
      <c r="F1522" s="666"/>
      <c r="G1522" s="666"/>
      <c r="H1522" s="666"/>
      <c r="I1522" s="666"/>
      <c r="J1522" s="666"/>
      <c r="K1522" s="666"/>
      <c r="L1522" s="666"/>
    </row>
    <row r="1523" spans="4:12" x14ac:dyDescent="0.35">
      <c r="D1523" s="666"/>
      <c r="E1523" s="666"/>
      <c r="F1523" s="666"/>
      <c r="G1523" s="666"/>
      <c r="H1523" s="666"/>
      <c r="I1523" s="666"/>
      <c r="J1523" s="666"/>
      <c r="K1523" s="666"/>
      <c r="L1523" s="666"/>
    </row>
    <row r="1524" spans="4:12" x14ac:dyDescent="0.35">
      <c r="D1524" s="666"/>
      <c r="E1524" s="666"/>
      <c r="F1524" s="666"/>
      <c r="G1524" s="666"/>
      <c r="H1524" s="666"/>
      <c r="I1524" s="666"/>
      <c r="J1524" s="666"/>
      <c r="K1524" s="666"/>
      <c r="L1524" s="666"/>
    </row>
    <row r="1525" spans="4:12" x14ac:dyDescent="0.35">
      <c r="D1525" s="666"/>
      <c r="E1525" s="666"/>
      <c r="F1525" s="666"/>
      <c r="G1525" s="666"/>
      <c r="H1525" s="666"/>
      <c r="I1525" s="666"/>
      <c r="J1525" s="666"/>
      <c r="K1525" s="666"/>
      <c r="L1525" s="666"/>
    </row>
    <row r="1526" spans="4:12" x14ac:dyDescent="0.35">
      <c r="D1526" s="666"/>
      <c r="E1526" s="666"/>
      <c r="F1526" s="666"/>
      <c r="G1526" s="666"/>
      <c r="H1526" s="666"/>
      <c r="I1526" s="666"/>
      <c r="J1526" s="666"/>
      <c r="K1526" s="666"/>
      <c r="L1526" s="666"/>
    </row>
    <row r="1527" spans="4:12" x14ac:dyDescent="0.35">
      <c r="D1527" s="666"/>
      <c r="E1527" s="666"/>
      <c r="F1527" s="666"/>
      <c r="G1527" s="666"/>
      <c r="H1527" s="666"/>
      <c r="I1527" s="666"/>
      <c r="J1527" s="666"/>
      <c r="K1527" s="666"/>
      <c r="L1527" s="666"/>
    </row>
    <row r="1528" spans="4:12" x14ac:dyDescent="0.35">
      <c r="D1528" s="666"/>
      <c r="E1528" s="666"/>
      <c r="F1528" s="666"/>
      <c r="G1528" s="666"/>
      <c r="H1528" s="666"/>
      <c r="I1528" s="666"/>
      <c r="J1528" s="666"/>
      <c r="K1528" s="666"/>
      <c r="L1528" s="666"/>
    </row>
    <row r="1529" spans="4:12" x14ac:dyDescent="0.35">
      <c r="D1529" s="666"/>
      <c r="E1529" s="666"/>
      <c r="F1529" s="666"/>
      <c r="G1529" s="666"/>
      <c r="H1529" s="666"/>
      <c r="I1529" s="666"/>
      <c r="J1529" s="666"/>
      <c r="K1529" s="666"/>
      <c r="L1529" s="666"/>
    </row>
    <row r="1530" spans="4:12" x14ac:dyDescent="0.35">
      <c r="D1530" s="666"/>
      <c r="E1530" s="666"/>
      <c r="F1530" s="666"/>
      <c r="G1530" s="666"/>
      <c r="H1530" s="666"/>
      <c r="I1530" s="666"/>
      <c r="J1530" s="666"/>
      <c r="K1530" s="666"/>
      <c r="L1530" s="666"/>
    </row>
    <row r="1531" spans="4:12" x14ac:dyDescent="0.35">
      <c r="D1531" s="666"/>
      <c r="E1531" s="666"/>
      <c r="F1531" s="666"/>
      <c r="G1531" s="666"/>
      <c r="H1531" s="666"/>
      <c r="I1531" s="666"/>
      <c r="J1531" s="666"/>
      <c r="K1531" s="666"/>
      <c r="L1531" s="666"/>
    </row>
    <row r="1532" spans="4:12" x14ac:dyDescent="0.35">
      <c r="D1532" s="666"/>
      <c r="E1532" s="666"/>
      <c r="F1532" s="666"/>
      <c r="G1532" s="666"/>
      <c r="H1532" s="666"/>
      <c r="I1532" s="666"/>
      <c r="J1532" s="666"/>
      <c r="K1532" s="666"/>
      <c r="L1532" s="666"/>
    </row>
    <row r="1533" spans="4:12" x14ac:dyDescent="0.35">
      <c r="D1533" s="666"/>
      <c r="E1533" s="666"/>
      <c r="F1533" s="666"/>
      <c r="G1533" s="666"/>
      <c r="H1533" s="666"/>
      <c r="I1533" s="666"/>
      <c r="J1533" s="666"/>
      <c r="K1533" s="666"/>
      <c r="L1533" s="666"/>
    </row>
    <row r="1534" spans="4:12" x14ac:dyDescent="0.35">
      <c r="D1534" s="666"/>
      <c r="E1534" s="666"/>
      <c r="F1534" s="666"/>
      <c r="G1534" s="666"/>
      <c r="H1534" s="666"/>
      <c r="I1534" s="666"/>
      <c r="J1534" s="666"/>
      <c r="K1534" s="666"/>
      <c r="L1534" s="666"/>
    </row>
    <row r="1535" spans="4:12" x14ac:dyDescent="0.35">
      <c r="D1535" s="666"/>
      <c r="E1535" s="666"/>
      <c r="F1535" s="666"/>
      <c r="G1535" s="666"/>
      <c r="H1535" s="666"/>
      <c r="I1535" s="666"/>
      <c r="J1535" s="666"/>
      <c r="K1535" s="666"/>
      <c r="L1535" s="666"/>
    </row>
    <row r="1536" spans="4:12" x14ac:dyDescent="0.35">
      <c r="D1536" s="666"/>
      <c r="E1536" s="666"/>
      <c r="F1536" s="666"/>
      <c r="G1536" s="666"/>
      <c r="H1536" s="666"/>
      <c r="I1536" s="666"/>
      <c r="J1536" s="666"/>
      <c r="K1536" s="666"/>
      <c r="L1536" s="666"/>
    </row>
    <row r="1537" spans="4:12" x14ac:dyDescent="0.35">
      <c r="D1537" s="666"/>
      <c r="E1537" s="666"/>
      <c r="F1537" s="666"/>
      <c r="G1537" s="666"/>
      <c r="H1537" s="666"/>
      <c r="I1537" s="666"/>
      <c r="J1537" s="666"/>
      <c r="K1537" s="666"/>
      <c r="L1537" s="666"/>
    </row>
    <row r="1538" spans="4:12" x14ac:dyDescent="0.35">
      <c r="D1538" s="666"/>
      <c r="E1538" s="666"/>
      <c r="F1538" s="666"/>
      <c r="G1538" s="666"/>
      <c r="H1538" s="666"/>
      <c r="I1538" s="666"/>
      <c r="J1538" s="666"/>
      <c r="K1538" s="666"/>
      <c r="L1538" s="666"/>
    </row>
    <row r="1539" spans="4:12" x14ac:dyDescent="0.35">
      <c r="D1539" s="666"/>
      <c r="E1539" s="666"/>
      <c r="F1539" s="666"/>
      <c r="G1539" s="666"/>
      <c r="H1539" s="666"/>
      <c r="I1539" s="666"/>
      <c r="J1539" s="666"/>
      <c r="K1539" s="666"/>
      <c r="L1539" s="666"/>
    </row>
    <row r="1540" spans="4:12" x14ac:dyDescent="0.35">
      <c r="D1540" s="666"/>
      <c r="E1540" s="666"/>
      <c r="F1540" s="666"/>
      <c r="G1540" s="666"/>
      <c r="H1540" s="666"/>
      <c r="I1540" s="666"/>
      <c r="J1540" s="666"/>
      <c r="K1540" s="666"/>
      <c r="L1540" s="666"/>
    </row>
    <row r="1541" spans="4:12" x14ac:dyDescent="0.35">
      <c r="D1541" s="666"/>
      <c r="E1541" s="666"/>
      <c r="F1541" s="666"/>
      <c r="G1541" s="666"/>
      <c r="H1541" s="666"/>
      <c r="I1541" s="666"/>
      <c r="J1541" s="666"/>
      <c r="K1541" s="666"/>
      <c r="L1541" s="666"/>
    </row>
    <row r="1542" spans="4:12" x14ac:dyDescent="0.35">
      <c r="D1542" s="666"/>
      <c r="E1542" s="666"/>
      <c r="F1542" s="666"/>
      <c r="G1542" s="666"/>
      <c r="H1542" s="666"/>
      <c r="I1542" s="666"/>
      <c r="J1542" s="666"/>
      <c r="K1542" s="666"/>
      <c r="L1542" s="666"/>
    </row>
    <row r="1543" spans="4:12" x14ac:dyDescent="0.35">
      <c r="D1543" s="666"/>
      <c r="E1543" s="666"/>
      <c r="F1543" s="666"/>
      <c r="G1543" s="666"/>
      <c r="H1543" s="666"/>
      <c r="I1543" s="666"/>
      <c r="J1543" s="666"/>
      <c r="K1543" s="666"/>
      <c r="L1543" s="666"/>
    </row>
    <row r="1544" spans="4:12" x14ac:dyDescent="0.35">
      <c r="D1544" s="666"/>
      <c r="E1544" s="666"/>
      <c r="F1544" s="666"/>
      <c r="G1544" s="666"/>
      <c r="H1544" s="666"/>
      <c r="I1544" s="666"/>
      <c r="J1544" s="666"/>
      <c r="K1544" s="666"/>
      <c r="L1544" s="666"/>
    </row>
    <row r="1545" spans="4:12" x14ac:dyDescent="0.35">
      <c r="D1545" s="666"/>
      <c r="E1545" s="666"/>
      <c r="F1545" s="666"/>
      <c r="G1545" s="666"/>
      <c r="H1545" s="666"/>
      <c r="I1545" s="666"/>
      <c r="J1545" s="666"/>
      <c r="K1545" s="666"/>
      <c r="L1545" s="666"/>
    </row>
    <row r="1546" spans="4:12" x14ac:dyDescent="0.35">
      <c r="D1546" s="666"/>
      <c r="E1546" s="666"/>
      <c r="F1546" s="666"/>
      <c r="G1546" s="666"/>
      <c r="H1546" s="666"/>
      <c r="I1546" s="666"/>
      <c r="J1546" s="666"/>
      <c r="K1546" s="666"/>
      <c r="L1546" s="666"/>
    </row>
    <row r="1547" spans="4:12" x14ac:dyDescent="0.35">
      <c r="D1547" s="666"/>
      <c r="E1547" s="666"/>
      <c r="F1547" s="666"/>
      <c r="G1547" s="666"/>
      <c r="H1547" s="666"/>
      <c r="I1547" s="666"/>
      <c r="J1547" s="666"/>
      <c r="K1547" s="666"/>
      <c r="L1547" s="666"/>
    </row>
    <row r="1548" spans="4:12" x14ac:dyDescent="0.35">
      <c r="D1548" s="666"/>
      <c r="E1548" s="666"/>
      <c r="F1548" s="666"/>
      <c r="G1548" s="666"/>
      <c r="H1548" s="666"/>
      <c r="I1548" s="666"/>
      <c r="J1548" s="666"/>
      <c r="K1548" s="666"/>
      <c r="L1548" s="666"/>
    </row>
    <row r="1549" spans="4:12" x14ac:dyDescent="0.35">
      <c r="D1549" s="666"/>
      <c r="E1549" s="666"/>
      <c r="F1549" s="666"/>
      <c r="G1549" s="666"/>
      <c r="H1549" s="666"/>
      <c r="I1549" s="666"/>
      <c r="J1549" s="666"/>
      <c r="K1549" s="666"/>
      <c r="L1549" s="666"/>
    </row>
    <row r="1550" spans="4:12" x14ac:dyDescent="0.35">
      <c r="D1550" s="666"/>
      <c r="E1550" s="666"/>
      <c r="F1550" s="666"/>
      <c r="G1550" s="666"/>
      <c r="H1550" s="666"/>
      <c r="I1550" s="666"/>
      <c r="J1550" s="666"/>
      <c r="K1550" s="666"/>
      <c r="L1550" s="666"/>
    </row>
    <row r="1551" spans="4:12" x14ac:dyDescent="0.35">
      <c r="D1551" s="666"/>
      <c r="E1551" s="666"/>
      <c r="F1551" s="666"/>
      <c r="G1551" s="666"/>
      <c r="H1551" s="666"/>
      <c r="I1551" s="666"/>
      <c r="J1551" s="666"/>
      <c r="K1551" s="666"/>
      <c r="L1551" s="666"/>
    </row>
    <row r="1552" spans="4:12" x14ac:dyDescent="0.35">
      <c r="D1552" s="666"/>
      <c r="E1552" s="666"/>
      <c r="F1552" s="666"/>
      <c r="G1552" s="666"/>
      <c r="H1552" s="666"/>
      <c r="I1552" s="666"/>
      <c r="J1552" s="666"/>
      <c r="K1552" s="666"/>
      <c r="L1552" s="666"/>
    </row>
    <row r="1553" spans="4:12" x14ac:dyDescent="0.35">
      <c r="D1553" s="666"/>
      <c r="E1553" s="666"/>
      <c r="F1553" s="666"/>
      <c r="G1553" s="666"/>
      <c r="H1553" s="666"/>
      <c r="I1553" s="666"/>
      <c r="J1553" s="666"/>
      <c r="K1553" s="666"/>
      <c r="L1553" s="666"/>
    </row>
    <row r="1554" spans="4:12" x14ac:dyDescent="0.35">
      <c r="D1554" s="666"/>
      <c r="E1554" s="666"/>
      <c r="F1554" s="666"/>
      <c r="G1554" s="666"/>
      <c r="H1554" s="666"/>
      <c r="I1554" s="666"/>
      <c r="J1554" s="666"/>
      <c r="K1554" s="666"/>
      <c r="L1554" s="666"/>
    </row>
    <row r="1555" spans="4:12" x14ac:dyDescent="0.35">
      <c r="D1555" s="666"/>
      <c r="E1555" s="666"/>
      <c r="F1555" s="666"/>
      <c r="G1555" s="666"/>
      <c r="H1555" s="666"/>
      <c r="I1555" s="666"/>
      <c r="J1555" s="666"/>
      <c r="K1555" s="666"/>
      <c r="L1555" s="666"/>
    </row>
    <row r="1556" spans="4:12" x14ac:dyDescent="0.35">
      <c r="D1556" s="666"/>
      <c r="E1556" s="666"/>
      <c r="F1556" s="666"/>
      <c r="G1556" s="666"/>
      <c r="H1556" s="666"/>
      <c r="I1556" s="666"/>
      <c r="J1556" s="666"/>
      <c r="K1556" s="666"/>
      <c r="L1556" s="666"/>
    </row>
    <row r="1557" spans="4:12" x14ac:dyDescent="0.35">
      <c r="D1557" s="666"/>
      <c r="E1557" s="666"/>
      <c r="F1557" s="666"/>
      <c r="G1557" s="666"/>
      <c r="H1557" s="666"/>
      <c r="I1557" s="666"/>
      <c r="J1557" s="666"/>
      <c r="K1557" s="666"/>
      <c r="L1557" s="666"/>
    </row>
    <row r="1558" spans="4:12" x14ac:dyDescent="0.35">
      <c r="D1558" s="666"/>
      <c r="E1558" s="666"/>
      <c r="F1558" s="666"/>
      <c r="G1558" s="666"/>
      <c r="H1558" s="666"/>
      <c r="I1558" s="666"/>
      <c r="J1558" s="666"/>
      <c r="K1558" s="666"/>
      <c r="L1558" s="666"/>
    </row>
    <row r="1559" spans="4:12" x14ac:dyDescent="0.35">
      <c r="D1559" s="666"/>
      <c r="E1559" s="666"/>
      <c r="F1559" s="666"/>
      <c r="G1559" s="666"/>
      <c r="H1559" s="666"/>
      <c r="I1559" s="666"/>
      <c r="J1559" s="666"/>
      <c r="K1559" s="666"/>
      <c r="L1559" s="666"/>
    </row>
    <row r="1560" spans="4:12" x14ac:dyDescent="0.35">
      <c r="D1560" s="666"/>
      <c r="E1560" s="666"/>
      <c r="F1560" s="666"/>
      <c r="G1560" s="666"/>
      <c r="H1560" s="666"/>
      <c r="I1560" s="666"/>
      <c r="J1560" s="666"/>
      <c r="K1560" s="666"/>
      <c r="L1560" s="666"/>
    </row>
    <row r="1561" spans="4:12" x14ac:dyDescent="0.35">
      <c r="D1561" s="666"/>
      <c r="E1561" s="666"/>
      <c r="F1561" s="666"/>
      <c r="G1561" s="666"/>
      <c r="H1561" s="666"/>
      <c r="I1561" s="666"/>
      <c r="J1561" s="666"/>
      <c r="K1561" s="666"/>
      <c r="L1561" s="666"/>
    </row>
    <row r="1562" spans="4:12" x14ac:dyDescent="0.35">
      <c r="D1562" s="666"/>
      <c r="E1562" s="666"/>
      <c r="F1562" s="666"/>
      <c r="G1562" s="666"/>
      <c r="H1562" s="666"/>
      <c r="I1562" s="666"/>
      <c r="J1562" s="666"/>
      <c r="K1562" s="666"/>
      <c r="L1562" s="666"/>
    </row>
    <row r="1563" spans="4:12" x14ac:dyDescent="0.35">
      <c r="D1563" s="666"/>
      <c r="E1563" s="666"/>
      <c r="F1563" s="666"/>
      <c r="G1563" s="666"/>
      <c r="H1563" s="666"/>
      <c r="I1563" s="666"/>
      <c r="J1563" s="666"/>
      <c r="K1563" s="666"/>
      <c r="L1563" s="666"/>
    </row>
    <row r="1564" spans="4:12" x14ac:dyDescent="0.35">
      <c r="D1564" s="666"/>
      <c r="E1564" s="666"/>
      <c r="F1564" s="666"/>
      <c r="G1564" s="666"/>
      <c r="H1564" s="666"/>
      <c r="I1564" s="666"/>
      <c r="J1564" s="666"/>
      <c r="K1564" s="666"/>
      <c r="L1564" s="666"/>
    </row>
    <row r="1565" spans="4:12" x14ac:dyDescent="0.35">
      <c r="D1565" s="666"/>
      <c r="E1565" s="666"/>
      <c r="F1565" s="666"/>
      <c r="G1565" s="666"/>
      <c r="H1565" s="666"/>
      <c r="I1565" s="666"/>
      <c r="J1565" s="666"/>
      <c r="K1565" s="666"/>
      <c r="L1565" s="666"/>
    </row>
    <row r="1566" spans="4:12" x14ac:dyDescent="0.35">
      <c r="D1566" s="666"/>
      <c r="E1566" s="666"/>
      <c r="F1566" s="666"/>
      <c r="G1566" s="666"/>
      <c r="H1566" s="666"/>
      <c r="I1566" s="666"/>
      <c r="J1566" s="666"/>
      <c r="K1566" s="666"/>
      <c r="L1566" s="666"/>
    </row>
    <row r="1567" spans="4:12" x14ac:dyDescent="0.35">
      <c r="D1567" s="666"/>
      <c r="E1567" s="666"/>
      <c r="F1567" s="666"/>
      <c r="G1567" s="666"/>
      <c r="H1567" s="666"/>
      <c r="I1567" s="666"/>
      <c r="J1567" s="666"/>
      <c r="K1567" s="666"/>
      <c r="L1567" s="666"/>
    </row>
    <row r="1568" spans="4:12" x14ac:dyDescent="0.35">
      <c r="D1568" s="666"/>
      <c r="E1568" s="666"/>
      <c r="F1568" s="666"/>
      <c r="G1568" s="666"/>
      <c r="H1568" s="666"/>
      <c r="I1568" s="666"/>
      <c r="J1568" s="666"/>
      <c r="K1568" s="666"/>
      <c r="L1568" s="666"/>
    </row>
    <row r="1569" spans="4:12" x14ac:dyDescent="0.35">
      <c r="D1569" s="666"/>
      <c r="E1569" s="666"/>
      <c r="F1569" s="666"/>
      <c r="G1569" s="666"/>
      <c r="H1569" s="666"/>
      <c r="I1569" s="666"/>
      <c r="J1569" s="666"/>
      <c r="K1569" s="666"/>
      <c r="L1569" s="666"/>
    </row>
    <row r="1570" spans="4:12" x14ac:dyDescent="0.35">
      <c r="D1570" s="666"/>
      <c r="E1570" s="666"/>
      <c r="F1570" s="666"/>
      <c r="G1570" s="666"/>
      <c r="H1570" s="666"/>
      <c r="I1570" s="666"/>
      <c r="J1570" s="666"/>
      <c r="K1570" s="666"/>
      <c r="L1570" s="666"/>
    </row>
    <row r="1571" spans="4:12" x14ac:dyDescent="0.35">
      <c r="D1571" s="666"/>
      <c r="E1571" s="666"/>
      <c r="F1571" s="666"/>
      <c r="G1571" s="666"/>
      <c r="H1571" s="666"/>
      <c r="I1571" s="666"/>
      <c r="J1571" s="666"/>
      <c r="K1571" s="666"/>
      <c r="L1571" s="666"/>
    </row>
    <row r="1572" spans="4:12" x14ac:dyDescent="0.35">
      <c r="D1572" s="666"/>
      <c r="E1572" s="666"/>
      <c r="F1572" s="666"/>
      <c r="G1572" s="666"/>
      <c r="H1572" s="666"/>
      <c r="I1572" s="666"/>
      <c r="J1572" s="666"/>
      <c r="K1572" s="666"/>
      <c r="L1572" s="666"/>
    </row>
    <row r="1573" spans="4:12" x14ac:dyDescent="0.35">
      <c r="D1573" s="666"/>
      <c r="E1573" s="666"/>
      <c r="F1573" s="666"/>
      <c r="G1573" s="666"/>
      <c r="H1573" s="666"/>
      <c r="I1573" s="666"/>
      <c r="J1573" s="666"/>
      <c r="K1573" s="666"/>
      <c r="L1573" s="666"/>
    </row>
    <row r="1574" spans="4:12" x14ac:dyDescent="0.35">
      <c r="D1574" s="666"/>
      <c r="E1574" s="666"/>
      <c r="F1574" s="666"/>
      <c r="G1574" s="666"/>
      <c r="H1574" s="666"/>
      <c r="I1574" s="666"/>
      <c r="J1574" s="666"/>
      <c r="K1574" s="666"/>
      <c r="L1574" s="666"/>
    </row>
    <row r="1575" spans="4:12" x14ac:dyDescent="0.35">
      <c r="D1575" s="666"/>
      <c r="E1575" s="666"/>
      <c r="F1575" s="666"/>
      <c r="G1575" s="666"/>
      <c r="H1575" s="666"/>
      <c r="I1575" s="666"/>
      <c r="J1575" s="666"/>
      <c r="K1575" s="666"/>
      <c r="L1575" s="666"/>
    </row>
    <row r="1576" spans="4:12" x14ac:dyDescent="0.35">
      <c r="D1576" s="666"/>
      <c r="E1576" s="666"/>
      <c r="F1576" s="666"/>
      <c r="G1576" s="666"/>
      <c r="H1576" s="666"/>
      <c r="I1576" s="666"/>
      <c r="J1576" s="666"/>
      <c r="K1576" s="666"/>
      <c r="L1576" s="666"/>
    </row>
    <row r="1577" spans="4:12" x14ac:dyDescent="0.35">
      <c r="D1577" s="666"/>
      <c r="E1577" s="666"/>
      <c r="F1577" s="666"/>
      <c r="G1577" s="666"/>
      <c r="H1577" s="666"/>
      <c r="I1577" s="666"/>
      <c r="J1577" s="666"/>
      <c r="K1577" s="666"/>
      <c r="L1577" s="666"/>
    </row>
    <row r="1578" spans="4:12" x14ac:dyDescent="0.35">
      <c r="D1578" s="666"/>
      <c r="E1578" s="666"/>
      <c r="F1578" s="666"/>
      <c r="G1578" s="666"/>
      <c r="H1578" s="666"/>
      <c r="I1578" s="666"/>
      <c r="J1578" s="666"/>
      <c r="K1578" s="666"/>
      <c r="L1578" s="666"/>
    </row>
    <row r="1579" spans="4:12" x14ac:dyDescent="0.35">
      <c r="D1579" s="666"/>
      <c r="E1579" s="666"/>
      <c r="F1579" s="666"/>
      <c r="G1579" s="666"/>
      <c r="H1579" s="666"/>
      <c r="I1579" s="666"/>
      <c r="J1579" s="666"/>
      <c r="K1579" s="666"/>
      <c r="L1579" s="666"/>
    </row>
    <row r="1580" spans="4:12" x14ac:dyDescent="0.35">
      <c r="D1580" s="666"/>
      <c r="E1580" s="666"/>
      <c r="F1580" s="666"/>
      <c r="G1580" s="666"/>
      <c r="H1580" s="666"/>
      <c r="I1580" s="666"/>
      <c r="J1580" s="666"/>
      <c r="K1580" s="666"/>
      <c r="L1580" s="666"/>
    </row>
    <row r="1581" spans="4:12" x14ac:dyDescent="0.35">
      <c r="D1581" s="666"/>
      <c r="E1581" s="666"/>
      <c r="F1581" s="666"/>
      <c r="G1581" s="666"/>
      <c r="H1581" s="666"/>
      <c r="I1581" s="666"/>
      <c r="J1581" s="666"/>
      <c r="K1581" s="666"/>
      <c r="L1581" s="666"/>
    </row>
    <row r="1582" spans="4:12" x14ac:dyDescent="0.35">
      <c r="D1582" s="666"/>
      <c r="E1582" s="666"/>
      <c r="F1582" s="666"/>
      <c r="G1582" s="666"/>
      <c r="H1582" s="666"/>
      <c r="I1582" s="666"/>
      <c r="J1582" s="666"/>
      <c r="K1582" s="666"/>
      <c r="L1582" s="666"/>
    </row>
    <row r="1583" spans="4:12" x14ac:dyDescent="0.35">
      <c r="D1583" s="666"/>
      <c r="E1583" s="666"/>
      <c r="F1583" s="666"/>
      <c r="G1583" s="666"/>
      <c r="H1583" s="666"/>
      <c r="I1583" s="666"/>
      <c r="J1583" s="666"/>
      <c r="K1583" s="666"/>
      <c r="L1583" s="666"/>
    </row>
    <row r="1584" spans="4:12" x14ac:dyDescent="0.35">
      <c r="D1584" s="666"/>
      <c r="E1584" s="666"/>
      <c r="F1584" s="666"/>
      <c r="G1584" s="666"/>
      <c r="H1584" s="666"/>
      <c r="I1584" s="666"/>
      <c r="J1584" s="666"/>
      <c r="K1584" s="666"/>
      <c r="L1584" s="666"/>
    </row>
    <row r="1585" spans="4:12" x14ac:dyDescent="0.35">
      <c r="D1585" s="666"/>
      <c r="E1585" s="666"/>
      <c r="F1585" s="666"/>
      <c r="G1585" s="666"/>
      <c r="H1585" s="666"/>
      <c r="I1585" s="666"/>
      <c r="J1585" s="666"/>
      <c r="K1585" s="666"/>
      <c r="L1585" s="666"/>
    </row>
    <row r="1586" spans="4:12" x14ac:dyDescent="0.35">
      <c r="D1586" s="666"/>
      <c r="E1586" s="666"/>
      <c r="F1586" s="666"/>
      <c r="G1586" s="666"/>
      <c r="H1586" s="666"/>
      <c r="I1586" s="666"/>
      <c r="J1586" s="666"/>
      <c r="K1586" s="666"/>
      <c r="L1586" s="666"/>
    </row>
    <row r="1587" spans="4:12" x14ac:dyDescent="0.35">
      <c r="D1587" s="666"/>
      <c r="E1587" s="666"/>
      <c r="F1587" s="666"/>
      <c r="G1587" s="666"/>
      <c r="H1587" s="666"/>
      <c r="I1587" s="666"/>
      <c r="J1587" s="666"/>
      <c r="K1587" s="666"/>
      <c r="L1587" s="666"/>
    </row>
    <row r="1588" spans="4:12" x14ac:dyDescent="0.35">
      <c r="D1588" s="666"/>
      <c r="E1588" s="666"/>
      <c r="F1588" s="666"/>
      <c r="G1588" s="666"/>
      <c r="H1588" s="666"/>
      <c r="I1588" s="666"/>
      <c r="J1588" s="666"/>
      <c r="K1588" s="666"/>
      <c r="L1588" s="666"/>
    </row>
    <row r="1589" spans="4:12" x14ac:dyDescent="0.35">
      <c r="D1589" s="666"/>
      <c r="E1589" s="666"/>
      <c r="F1589" s="666"/>
      <c r="G1589" s="666"/>
      <c r="H1589" s="666"/>
      <c r="I1589" s="666"/>
      <c r="J1589" s="666"/>
      <c r="K1589" s="666"/>
      <c r="L1589" s="666"/>
    </row>
    <row r="1590" spans="4:12" x14ac:dyDescent="0.35">
      <c r="D1590" s="666"/>
      <c r="E1590" s="666"/>
      <c r="F1590" s="666"/>
      <c r="G1590" s="666"/>
      <c r="H1590" s="666"/>
      <c r="I1590" s="666"/>
      <c r="J1590" s="666"/>
      <c r="K1590" s="666"/>
      <c r="L1590" s="666"/>
    </row>
    <row r="1591" spans="4:12" x14ac:dyDescent="0.35">
      <c r="D1591" s="666"/>
      <c r="E1591" s="666"/>
      <c r="F1591" s="666"/>
      <c r="G1591" s="666"/>
      <c r="H1591" s="666"/>
      <c r="I1591" s="666"/>
      <c r="J1591" s="666"/>
      <c r="K1591" s="666"/>
      <c r="L1591" s="666"/>
    </row>
    <row r="1592" spans="4:12" x14ac:dyDescent="0.35">
      <c r="D1592" s="666"/>
      <c r="E1592" s="666"/>
      <c r="F1592" s="666"/>
      <c r="G1592" s="666"/>
      <c r="H1592" s="666"/>
      <c r="I1592" s="666"/>
      <c r="J1592" s="666"/>
      <c r="K1592" s="666"/>
      <c r="L1592" s="666"/>
    </row>
    <row r="1593" spans="4:12" x14ac:dyDescent="0.35">
      <c r="D1593" s="666"/>
      <c r="E1593" s="666"/>
      <c r="F1593" s="666"/>
      <c r="G1593" s="666"/>
      <c r="H1593" s="666"/>
      <c r="I1593" s="666"/>
      <c r="J1593" s="666"/>
      <c r="K1593" s="666"/>
      <c r="L1593" s="666"/>
    </row>
    <row r="1594" spans="4:12" x14ac:dyDescent="0.35">
      <c r="D1594" s="666"/>
      <c r="E1594" s="666"/>
      <c r="F1594" s="666"/>
      <c r="G1594" s="666"/>
      <c r="H1594" s="666"/>
      <c r="I1594" s="666"/>
      <c r="J1594" s="666"/>
      <c r="K1594" s="666"/>
      <c r="L1594" s="666"/>
    </row>
    <row r="1595" spans="4:12" x14ac:dyDescent="0.35">
      <c r="D1595" s="666"/>
      <c r="E1595" s="666"/>
      <c r="F1595" s="666"/>
      <c r="G1595" s="666"/>
      <c r="H1595" s="666"/>
      <c r="I1595" s="666"/>
      <c r="J1595" s="666"/>
      <c r="K1595" s="666"/>
      <c r="L1595" s="666"/>
    </row>
    <row r="1596" spans="4:12" x14ac:dyDescent="0.35">
      <c r="D1596" s="666"/>
      <c r="E1596" s="666"/>
      <c r="F1596" s="666"/>
      <c r="G1596" s="666"/>
      <c r="H1596" s="666"/>
      <c r="I1596" s="666"/>
      <c r="J1596" s="666"/>
      <c r="K1596" s="666"/>
      <c r="L1596" s="666"/>
    </row>
    <row r="1597" spans="4:12" x14ac:dyDescent="0.35">
      <c r="D1597" s="666"/>
      <c r="E1597" s="666"/>
      <c r="F1597" s="666"/>
      <c r="G1597" s="666"/>
      <c r="H1597" s="666"/>
      <c r="I1597" s="666"/>
      <c r="J1597" s="666"/>
      <c r="K1597" s="666"/>
      <c r="L1597" s="666"/>
    </row>
    <row r="1598" spans="4:12" x14ac:dyDescent="0.35">
      <c r="D1598" s="666"/>
      <c r="E1598" s="666"/>
      <c r="F1598" s="666"/>
      <c r="G1598" s="666"/>
      <c r="H1598" s="666"/>
      <c r="I1598" s="666"/>
      <c r="J1598" s="666"/>
      <c r="K1598" s="666"/>
      <c r="L1598" s="666"/>
    </row>
    <row r="1599" spans="4:12" x14ac:dyDescent="0.35">
      <c r="D1599" s="666"/>
      <c r="E1599" s="666"/>
      <c r="F1599" s="666"/>
      <c r="G1599" s="666"/>
      <c r="H1599" s="666"/>
      <c r="I1599" s="666"/>
      <c r="J1599" s="666"/>
      <c r="K1599" s="666"/>
      <c r="L1599" s="666"/>
    </row>
    <row r="1600" spans="4:12" x14ac:dyDescent="0.35">
      <c r="D1600" s="666"/>
      <c r="E1600" s="666"/>
      <c r="F1600" s="666"/>
      <c r="G1600" s="666"/>
      <c r="H1600" s="666"/>
      <c r="I1600" s="666"/>
      <c r="J1600" s="666"/>
      <c r="K1600" s="666"/>
      <c r="L1600" s="666"/>
    </row>
    <row r="1601" spans="4:12" x14ac:dyDescent="0.35">
      <c r="D1601" s="666"/>
      <c r="E1601" s="666"/>
      <c r="F1601" s="666"/>
      <c r="G1601" s="666"/>
      <c r="H1601" s="666"/>
      <c r="I1601" s="666"/>
      <c r="J1601" s="666"/>
      <c r="K1601" s="666"/>
      <c r="L1601" s="666"/>
    </row>
    <row r="1602" spans="4:12" x14ac:dyDescent="0.35">
      <c r="D1602" s="666"/>
      <c r="E1602" s="666"/>
      <c r="F1602" s="666"/>
      <c r="G1602" s="666"/>
      <c r="H1602" s="666"/>
      <c r="I1602" s="666"/>
      <c r="J1602" s="666"/>
      <c r="K1602" s="666"/>
      <c r="L1602" s="666"/>
    </row>
    <row r="1603" spans="4:12" x14ac:dyDescent="0.35">
      <c r="D1603" s="666"/>
      <c r="E1603" s="666"/>
      <c r="F1603" s="666"/>
      <c r="G1603" s="666"/>
      <c r="H1603" s="666"/>
      <c r="I1603" s="666"/>
      <c r="J1603" s="666"/>
      <c r="K1603" s="666"/>
      <c r="L1603" s="666"/>
    </row>
    <row r="1604" spans="4:12" x14ac:dyDescent="0.35">
      <c r="D1604" s="666"/>
      <c r="E1604" s="666"/>
      <c r="F1604" s="666"/>
      <c r="G1604" s="666"/>
      <c r="H1604" s="666"/>
      <c r="I1604" s="666"/>
      <c r="J1604" s="666"/>
      <c r="K1604" s="666"/>
      <c r="L1604" s="666"/>
    </row>
    <row r="1605" spans="4:12" x14ac:dyDescent="0.35">
      <c r="D1605" s="666"/>
      <c r="E1605" s="666"/>
      <c r="F1605" s="666"/>
      <c r="G1605" s="666"/>
      <c r="H1605" s="666"/>
      <c r="I1605" s="666"/>
      <c r="J1605" s="666"/>
      <c r="K1605" s="666"/>
      <c r="L1605" s="666"/>
    </row>
    <row r="1606" spans="4:12" x14ac:dyDescent="0.35">
      <c r="D1606" s="666"/>
      <c r="E1606" s="666"/>
      <c r="F1606" s="666"/>
      <c r="G1606" s="666"/>
      <c r="H1606" s="666"/>
      <c r="I1606" s="666"/>
      <c r="J1606" s="666"/>
      <c r="K1606" s="666"/>
      <c r="L1606" s="666"/>
    </row>
    <row r="1607" spans="4:12" x14ac:dyDescent="0.35">
      <c r="D1607" s="666"/>
      <c r="E1607" s="666"/>
      <c r="F1607" s="666"/>
      <c r="G1607" s="666"/>
      <c r="H1607" s="666"/>
      <c r="I1607" s="666"/>
      <c r="J1607" s="666"/>
      <c r="K1607" s="666"/>
      <c r="L1607" s="666"/>
    </row>
    <row r="1608" spans="4:12" x14ac:dyDescent="0.35">
      <c r="D1608" s="666"/>
      <c r="E1608" s="666"/>
      <c r="F1608" s="666"/>
      <c r="G1608" s="666"/>
      <c r="H1608" s="666"/>
      <c r="I1608" s="666"/>
      <c r="J1608" s="666"/>
      <c r="K1608" s="666"/>
      <c r="L1608" s="666"/>
    </row>
    <row r="1609" spans="4:12" x14ac:dyDescent="0.35">
      <c r="D1609" s="666"/>
      <c r="E1609" s="666"/>
      <c r="F1609" s="666"/>
      <c r="G1609" s="666"/>
      <c r="H1609" s="666"/>
      <c r="I1609" s="666"/>
      <c r="J1609" s="666"/>
      <c r="K1609" s="666"/>
      <c r="L1609" s="666"/>
    </row>
    <row r="1610" spans="4:12" x14ac:dyDescent="0.35">
      <c r="D1610" s="666"/>
      <c r="E1610" s="666"/>
      <c r="F1610" s="666"/>
      <c r="G1610" s="666"/>
      <c r="H1610" s="666"/>
      <c r="I1610" s="666"/>
      <c r="J1610" s="666"/>
      <c r="K1610" s="666"/>
      <c r="L1610" s="666"/>
    </row>
    <row r="1611" spans="4:12" x14ac:dyDescent="0.35">
      <c r="D1611" s="666"/>
      <c r="E1611" s="666"/>
      <c r="F1611" s="666"/>
      <c r="G1611" s="666"/>
      <c r="H1611" s="666"/>
      <c r="I1611" s="666"/>
      <c r="J1611" s="666"/>
      <c r="K1611" s="666"/>
      <c r="L1611" s="666"/>
    </row>
    <row r="1612" spans="4:12" x14ac:dyDescent="0.35">
      <c r="D1612" s="666"/>
      <c r="E1612" s="666"/>
      <c r="F1612" s="666"/>
      <c r="G1612" s="666"/>
      <c r="H1612" s="666"/>
      <c r="I1612" s="666"/>
      <c r="J1612" s="666"/>
      <c r="K1612" s="666"/>
      <c r="L1612" s="666"/>
    </row>
    <row r="1613" spans="4:12" x14ac:dyDescent="0.35">
      <c r="D1613" s="666"/>
      <c r="E1613" s="666"/>
      <c r="F1613" s="666"/>
      <c r="G1613" s="666"/>
      <c r="H1613" s="666"/>
      <c r="I1613" s="666"/>
      <c r="J1613" s="666"/>
      <c r="K1613" s="666"/>
      <c r="L1613" s="666"/>
    </row>
    <row r="1614" spans="4:12" x14ac:dyDescent="0.35">
      <c r="D1614" s="666"/>
      <c r="E1614" s="666"/>
      <c r="F1614" s="666"/>
      <c r="G1614" s="666"/>
      <c r="H1614" s="666"/>
      <c r="I1614" s="666"/>
      <c r="J1614" s="666"/>
      <c r="K1614" s="666"/>
      <c r="L1614" s="666"/>
    </row>
    <row r="1615" spans="4:12" x14ac:dyDescent="0.35">
      <c r="D1615" s="666"/>
      <c r="E1615" s="666"/>
      <c r="F1615" s="666"/>
      <c r="G1615" s="666"/>
      <c r="H1615" s="666"/>
      <c r="I1615" s="666"/>
      <c r="J1615" s="666"/>
      <c r="K1615" s="666"/>
      <c r="L1615" s="666"/>
    </row>
    <row r="1616" spans="4:12" x14ac:dyDescent="0.35">
      <c r="D1616" s="666"/>
      <c r="E1616" s="666"/>
      <c r="F1616" s="666"/>
      <c r="G1616" s="666"/>
      <c r="H1616" s="666"/>
      <c r="I1616" s="666"/>
      <c r="J1616" s="666"/>
      <c r="K1616" s="666"/>
      <c r="L1616" s="666"/>
    </row>
    <row r="1617" spans="4:12" x14ac:dyDescent="0.35">
      <c r="D1617" s="666"/>
      <c r="E1617" s="666"/>
      <c r="F1617" s="666"/>
      <c r="G1617" s="666"/>
      <c r="H1617" s="666"/>
      <c r="I1617" s="666"/>
      <c r="J1617" s="666"/>
      <c r="K1617" s="666"/>
      <c r="L1617" s="666"/>
    </row>
    <row r="1618" spans="4:12" x14ac:dyDescent="0.35">
      <c r="D1618" s="666"/>
      <c r="E1618" s="666"/>
      <c r="F1618" s="666"/>
      <c r="G1618" s="666"/>
      <c r="H1618" s="666"/>
      <c r="I1618" s="666"/>
      <c r="J1618" s="666"/>
      <c r="K1618" s="666"/>
      <c r="L1618" s="666"/>
    </row>
    <row r="1619" spans="4:12" x14ac:dyDescent="0.35">
      <c r="D1619" s="666"/>
      <c r="E1619" s="666"/>
      <c r="F1619" s="666"/>
      <c r="G1619" s="666"/>
      <c r="H1619" s="666"/>
      <c r="I1619" s="666"/>
      <c r="J1619" s="666"/>
      <c r="K1619" s="666"/>
      <c r="L1619" s="666"/>
    </row>
    <row r="1620" spans="4:12" x14ac:dyDescent="0.35">
      <c r="D1620" s="666"/>
      <c r="E1620" s="666"/>
      <c r="F1620" s="666"/>
      <c r="G1620" s="666"/>
      <c r="H1620" s="666"/>
      <c r="I1620" s="666"/>
      <c r="J1620" s="666"/>
      <c r="K1620" s="666"/>
      <c r="L1620" s="666"/>
    </row>
    <row r="1621" spans="4:12" x14ac:dyDescent="0.35">
      <c r="D1621" s="666"/>
      <c r="E1621" s="666"/>
      <c r="F1621" s="666"/>
      <c r="G1621" s="666"/>
      <c r="H1621" s="666"/>
      <c r="I1621" s="666"/>
      <c r="J1621" s="666"/>
      <c r="K1621" s="666"/>
      <c r="L1621" s="666"/>
    </row>
    <row r="1622" spans="4:12" x14ac:dyDescent="0.35">
      <c r="D1622" s="666"/>
      <c r="E1622" s="666"/>
      <c r="F1622" s="666"/>
      <c r="G1622" s="666"/>
      <c r="H1622" s="666"/>
      <c r="I1622" s="666"/>
      <c r="J1622" s="666"/>
      <c r="K1622" s="666"/>
      <c r="L1622" s="666"/>
    </row>
    <row r="1623" spans="4:12" x14ac:dyDescent="0.35">
      <c r="D1623" s="666"/>
      <c r="E1623" s="666"/>
      <c r="F1623" s="666"/>
      <c r="G1623" s="666"/>
      <c r="H1623" s="666"/>
      <c r="I1623" s="666"/>
      <c r="J1623" s="666"/>
      <c r="K1623" s="666"/>
      <c r="L1623" s="666"/>
    </row>
    <row r="1624" spans="4:12" x14ac:dyDescent="0.35">
      <c r="D1624" s="666"/>
      <c r="E1624" s="666"/>
      <c r="F1624" s="666"/>
      <c r="G1624" s="666"/>
      <c r="H1624" s="666"/>
      <c r="I1624" s="666"/>
      <c r="J1624" s="666"/>
      <c r="K1624" s="666"/>
      <c r="L1624" s="666"/>
    </row>
    <row r="1625" spans="4:12" x14ac:dyDescent="0.35">
      <c r="D1625" s="666"/>
      <c r="E1625" s="666"/>
      <c r="F1625" s="666"/>
      <c r="G1625" s="666"/>
      <c r="H1625" s="666"/>
      <c r="I1625" s="666"/>
      <c r="J1625" s="666"/>
      <c r="K1625" s="666"/>
      <c r="L1625" s="666"/>
    </row>
    <row r="1626" spans="4:12" x14ac:dyDescent="0.35">
      <c r="D1626" s="666"/>
      <c r="E1626" s="666"/>
      <c r="F1626" s="666"/>
      <c r="G1626" s="666"/>
      <c r="H1626" s="666"/>
      <c r="I1626" s="666"/>
      <c r="J1626" s="666"/>
      <c r="K1626" s="666"/>
      <c r="L1626" s="666"/>
    </row>
    <row r="1627" spans="4:12" x14ac:dyDescent="0.35">
      <c r="D1627" s="666"/>
      <c r="E1627" s="666"/>
      <c r="F1627" s="666"/>
      <c r="G1627" s="666"/>
      <c r="H1627" s="666"/>
      <c r="I1627" s="666"/>
      <c r="J1627" s="666"/>
      <c r="K1627" s="666"/>
      <c r="L1627" s="666"/>
    </row>
    <row r="1628" spans="4:12" x14ac:dyDescent="0.35">
      <c r="D1628" s="666"/>
      <c r="E1628" s="666"/>
      <c r="F1628" s="666"/>
      <c r="G1628" s="666"/>
      <c r="H1628" s="666"/>
      <c r="I1628" s="666"/>
      <c r="J1628" s="666"/>
      <c r="K1628" s="666"/>
      <c r="L1628" s="666"/>
    </row>
    <row r="1629" spans="4:12" x14ac:dyDescent="0.35">
      <c r="D1629" s="666"/>
      <c r="E1629" s="666"/>
      <c r="F1629" s="666"/>
      <c r="G1629" s="666"/>
      <c r="H1629" s="666"/>
      <c r="I1629" s="666"/>
      <c r="J1629" s="666"/>
      <c r="K1629" s="666"/>
      <c r="L1629" s="666"/>
    </row>
    <row r="1630" spans="4:12" x14ac:dyDescent="0.35">
      <c r="D1630" s="666"/>
      <c r="E1630" s="666"/>
      <c r="F1630" s="666"/>
      <c r="G1630" s="666"/>
      <c r="H1630" s="666"/>
      <c r="I1630" s="666"/>
      <c r="J1630" s="666"/>
      <c r="K1630" s="666"/>
      <c r="L1630" s="666"/>
    </row>
    <row r="1631" spans="4:12" x14ac:dyDescent="0.35">
      <c r="D1631" s="666"/>
      <c r="E1631" s="666"/>
      <c r="F1631" s="666"/>
      <c r="G1631" s="666"/>
      <c r="H1631" s="666"/>
      <c r="I1631" s="666"/>
      <c r="J1631" s="666"/>
      <c r="K1631" s="666"/>
      <c r="L1631" s="666"/>
    </row>
    <row r="1632" spans="4:12" x14ac:dyDescent="0.35">
      <c r="D1632" s="666"/>
      <c r="E1632" s="666"/>
      <c r="F1632" s="666"/>
      <c r="G1632" s="666"/>
      <c r="H1632" s="666"/>
      <c r="I1632" s="666"/>
      <c r="J1632" s="666"/>
      <c r="K1632" s="666"/>
      <c r="L1632" s="666"/>
    </row>
    <row r="1633" spans="4:12" x14ac:dyDescent="0.35">
      <c r="D1633" s="666"/>
      <c r="E1633" s="666"/>
      <c r="F1633" s="666"/>
      <c r="G1633" s="666"/>
      <c r="H1633" s="666"/>
      <c r="I1633" s="666"/>
      <c r="J1633" s="666"/>
      <c r="K1633" s="666"/>
      <c r="L1633" s="666"/>
    </row>
    <row r="1634" spans="4:12" x14ac:dyDescent="0.35">
      <c r="D1634" s="666"/>
      <c r="E1634" s="666"/>
      <c r="F1634" s="666"/>
      <c r="G1634" s="666"/>
      <c r="H1634" s="666"/>
      <c r="I1634" s="666"/>
      <c r="J1634" s="666"/>
      <c r="K1634" s="666"/>
      <c r="L1634" s="666"/>
    </row>
    <row r="1635" spans="4:12" x14ac:dyDescent="0.35">
      <c r="D1635" s="666"/>
      <c r="E1635" s="666"/>
      <c r="F1635" s="666"/>
      <c r="G1635" s="666"/>
      <c r="H1635" s="666"/>
      <c r="I1635" s="666"/>
      <c r="J1635" s="666"/>
      <c r="K1635" s="666"/>
      <c r="L1635" s="666"/>
    </row>
    <row r="1636" spans="4:12" x14ac:dyDescent="0.35">
      <c r="D1636" s="666"/>
      <c r="E1636" s="666"/>
      <c r="F1636" s="666"/>
      <c r="G1636" s="666"/>
      <c r="H1636" s="666"/>
      <c r="I1636" s="666"/>
      <c r="J1636" s="666"/>
      <c r="K1636" s="666"/>
      <c r="L1636" s="666"/>
    </row>
    <row r="1637" spans="4:12" x14ac:dyDescent="0.35">
      <c r="D1637" s="666"/>
      <c r="E1637" s="666"/>
      <c r="F1637" s="666"/>
      <c r="G1637" s="666"/>
      <c r="H1637" s="666"/>
      <c r="I1637" s="666"/>
      <c r="J1637" s="666"/>
      <c r="K1637" s="666"/>
      <c r="L1637" s="666"/>
    </row>
    <row r="1638" spans="4:12" x14ac:dyDescent="0.35">
      <c r="D1638" s="666"/>
      <c r="E1638" s="666"/>
      <c r="F1638" s="666"/>
      <c r="G1638" s="666"/>
      <c r="H1638" s="666"/>
      <c r="I1638" s="666"/>
      <c r="J1638" s="666"/>
      <c r="K1638" s="666"/>
      <c r="L1638" s="666"/>
    </row>
    <row r="1639" spans="4:12" x14ac:dyDescent="0.35">
      <c r="D1639" s="666"/>
      <c r="E1639" s="666"/>
      <c r="F1639" s="666"/>
      <c r="G1639" s="666"/>
      <c r="H1639" s="666"/>
      <c r="I1639" s="666"/>
      <c r="J1639" s="666"/>
      <c r="K1639" s="666"/>
      <c r="L1639" s="666"/>
    </row>
    <row r="1640" spans="4:12" x14ac:dyDescent="0.35">
      <c r="D1640" s="666"/>
      <c r="E1640" s="666"/>
      <c r="F1640" s="666"/>
      <c r="G1640" s="666"/>
      <c r="H1640" s="666"/>
      <c r="I1640" s="666"/>
      <c r="J1640" s="666"/>
      <c r="K1640" s="666"/>
      <c r="L1640" s="666"/>
    </row>
    <row r="1641" spans="4:12" x14ac:dyDescent="0.35">
      <c r="D1641" s="666"/>
      <c r="E1641" s="666"/>
      <c r="F1641" s="666"/>
      <c r="G1641" s="666"/>
      <c r="H1641" s="666"/>
      <c r="I1641" s="666"/>
      <c r="J1641" s="666"/>
      <c r="K1641" s="666"/>
      <c r="L1641" s="666"/>
    </row>
    <row r="1642" spans="4:12" x14ac:dyDescent="0.35">
      <c r="D1642" s="666"/>
      <c r="E1642" s="666"/>
      <c r="F1642" s="666"/>
      <c r="G1642" s="666"/>
      <c r="H1642" s="666"/>
      <c r="I1642" s="666"/>
      <c r="J1642" s="666"/>
      <c r="K1642" s="666"/>
      <c r="L1642" s="666"/>
    </row>
    <row r="1643" spans="4:12" x14ac:dyDescent="0.35">
      <c r="D1643" s="666"/>
      <c r="E1643" s="666"/>
      <c r="F1643" s="666"/>
      <c r="G1643" s="666"/>
      <c r="H1643" s="666"/>
      <c r="I1643" s="666"/>
      <c r="J1643" s="666"/>
      <c r="K1643" s="666"/>
      <c r="L1643" s="666"/>
    </row>
    <row r="1644" spans="4:12" x14ac:dyDescent="0.35">
      <c r="D1644" s="666"/>
      <c r="E1644" s="666"/>
      <c r="F1644" s="666"/>
      <c r="G1644" s="666"/>
      <c r="H1644" s="666"/>
      <c r="I1644" s="666"/>
      <c r="J1644" s="666"/>
      <c r="K1644" s="666"/>
      <c r="L1644" s="666"/>
    </row>
    <row r="1645" spans="4:12" x14ac:dyDescent="0.35">
      <c r="D1645" s="666"/>
      <c r="E1645" s="666"/>
      <c r="F1645" s="666"/>
      <c r="G1645" s="666"/>
      <c r="H1645" s="666"/>
      <c r="I1645" s="666"/>
      <c r="J1645" s="666"/>
      <c r="K1645" s="666"/>
      <c r="L1645" s="666"/>
    </row>
    <row r="1646" spans="4:12" x14ac:dyDescent="0.35">
      <c r="D1646" s="666"/>
      <c r="E1646" s="666"/>
      <c r="F1646" s="666"/>
      <c r="G1646" s="666"/>
      <c r="H1646" s="666"/>
      <c r="I1646" s="666"/>
      <c r="J1646" s="666"/>
      <c r="K1646" s="666"/>
      <c r="L1646" s="666"/>
    </row>
  </sheetData>
  <mergeCells count="19">
    <mergeCell ref="J1:L1"/>
    <mergeCell ref="D1:F1"/>
    <mergeCell ref="G1:I1"/>
    <mergeCell ref="B95:B96"/>
    <mergeCell ref="A193:A205"/>
    <mergeCell ref="B193:B205"/>
    <mergeCell ref="A2:A89"/>
    <mergeCell ref="B2:B3"/>
    <mergeCell ref="B6:B32"/>
    <mergeCell ref="B33:B60"/>
    <mergeCell ref="B61:B89"/>
    <mergeCell ref="A90:A192"/>
    <mergeCell ref="B90:B94"/>
    <mergeCell ref="B99:B100"/>
    <mergeCell ref="B102:B104"/>
    <mergeCell ref="B107:B109"/>
    <mergeCell ref="B110:B136"/>
    <mergeCell ref="B137:B164"/>
    <mergeCell ref="B165:B192"/>
  </mergeCells>
  <hyperlinks>
    <hyperlink ref="E98" r:id="rId1" xr:uid="{00000000-0004-0000-0A00-000000000000}"/>
    <hyperlink ref="E7" r:id="rId2" xr:uid="{00000000-0004-0000-0A00-000001000000}"/>
    <hyperlink ref="H198" r:id="rId3" xr:uid="{00000000-0004-0000-0A00-000002000000}"/>
    <hyperlink ref="H14" r:id="rId4" xr:uid="{00000000-0004-0000-0A00-000003000000}"/>
    <hyperlink ref="H70" r:id="rId5" xr:uid="{00000000-0004-0000-0A00-000004000000}"/>
    <hyperlink ref="H119" r:id="rId6" xr:uid="{00000000-0004-0000-0A00-000005000000}"/>
    <hyperlink ref="H174" r:id="rId7" xr:uid="{00000000-0004-0000-0A00-000006000000}"/>
    <hyperlink ref="H16" r:id="rId8" xr:uid="{00000000-0004-0000-0A00-000007000000}"/>
    <hyperlink ref="H17" r:id="rId9" xr:uid="{00000000-0004-0000-0A00-000008000000}"/>
    <hyperlink ref="H71" r:id="rId10" xr:uid="{00000000-0004-0000-0A00-000009000000}"/>
    <hyperlink ref="H72" r:id="rId11" xr:uid="{00000000-0004-0000-0A00-00000A000000}"/>
    <hyperlink ref="H120" r:id="rId12" xr:uid="{00000000-0004-0000-0A00-00000B000000}"/>
    <hyperlink ref="H121" r:id="rId13" xr:uid="{00000000-0004-0000-0A00-00000C000000}"/>
    <hyperlink ref="H175" r:id="rId14" xr:uid="{00000000-0004-0000-0A00-00000D000000}"/>
    <hyperlink ref="H176" r:id="rId15" xr:uid="{00000000-0004-0000-0A00-00000E000000}"/>
    <hyperlink ref="H18" r:id="rId16" xr:uid="{00000000-0004-0000-0A00-00000F000000}"/>
    <hyperlink ref="H73" r:id="rId17" xr:uid="{00000000-0004-0000-0A00-000010000000}"/>
    <hyperlink ref="H122" r:id="rId18" xr:uid="{00000000-0004-0000-0A00-000011000000}"/>
    <hyperlink ref="H177" r:id="rId19" xr:uid="{00000000-0004-0000-0A00-000012000000}"/>
    <hyperlink ref="H23" r:id="rId20" xr:uid="{00000000-0004-0000-0A00-000013000000}"/>
    <hyperlink ref="H47" r:id="rId21" xr:uid="{00000000-0004-0000-0A00-000014000000}"/>
    <hyperlink ref="H152" r:id="rId22" xr:uid="{00000000-0004-0000-0A00-000015000000}"/>
    <hyperlink ref="E156" r:id="rId23" xr:uid="{00000000-0004-0000-0A00-000016000000}"/>
    <hyperlink ref="H197" r:id="rId24" xr:uid="{00000000-0004-0000-0A00-000017000000}"/>
    <hyperlink ref="H106" r:id="rId25" xr:uid="{00000000-0004-0000-0A00-000018000000}"/>
    <hyperlink ref="H199" r:id="rId26" xr:uid="{00000000-0004-0000-0A00-000019000000}"/>
    <hyperlink ref="H202" r:id="rId27" xr:uid="{00000000-0004-0000-0A00-00001A000000}"/>
    <hyperlink ref="H196" r:id="rId28" xr:uid="{00000000-0004-0000-0A00-00001B000000}"/>
    <hyperlink ref="H184" r:id="rId29" xr:uid="{00000000-0004-0000-0A00-00001C000000}"/>
    <hyperlink ref="H80" r:id="rId30" xr:uid="{00000000-0004-0000-0A00-00001D000000}"/>
    <hyperlink ref="H127" r:id="rId31" xr:uid="{00000000-0004-0000-0A00-00001E000000}"/>
    <hyperlink ref="E83" r:id="rId32" xr:uid="{00000000-0004-0000-0A00-00001F000000}"/>
    <hyperlink ref="H82" r:id="rId33" display="dorcas@ryce.coke" xr:uid="{00000000-0004-0000-0A00-000020000000}"/>
    <hyperlink ref="H83" r:id="rId34" display="dorcas@ryce.coke" xr:uid="{00000000-0004-0000-0A00-000021000000}"/>
    <hyperlink ref="H186" r:id="rId35" display="dorcas@ryce.coke" xr:uid="{00000000-0004-0000-0A00-000022000000}"/>
    <hyperlink ref="H187" r:id="rId36" display="dorcas@ryce.coke" xr:uid="{00000000-0004-0000-0A00-000023000000}"/>
    <hyperlink ref="H90" r:id="rId37" xr:uid="{00000000-0004-0000-0A00-000024000000}"/>
    <hyperlink ref="H195" r:id="rId38" xr:uid="{00000000-0004-0000-0A00-000025000000}"/>
    <hyperlink ref="K97" r:id="rId39" xr:uid="{00000000-0004-0000-0A00-000026000000}"/>
    <hyperlink ref="K98" r:id="rId40" xr:uid="{00000000-0004-0000-0A00-000027000000}"/>
    <hyperlink ref="E108" r:id="rId41" xr:uid="{00000000-0004-0000-0A00-000028000000}"/>
    <hyperlink ref="K108" r:id="rId42" xr:uid="{00000000-0004-0000-0A00-000029000000}"/>
    <hyperlink ref="E198" r:id="rId43" xr:uid="{00000000-0004-0000-0A00-00002A000000}"/>
    <hyperlink ref="H156" r:id="rId44" xr:uid="{00000000-0004-0000-0A00-00002B000000}"/>
    <hyperlink ref="H141" r:id="rId45" xr:uid="{00000000-0004-0000-0A00-00002C000000}"/>
    <hyperlink ref="E151" r:id="rId46" xr:uid="{00000000-0004-0000-0A00-00002D000000}"/>
    <hyperlink ref="E154" r:id="rId47" xr:uid="{00000000-0004-0000-0A00-00002E000000}"/>
    <hyperlink ref="E49" r:id="rId48" xr:uid="{00000000-0004-0000-0A00-00002F000000}"/>
    <hyperlink ref="H51" r:id="rId49" xr:uid="{00000000-0004-0000-0A00-000030000000}"/>
    <hyperlink ref="E81" r:id="rId50" xr:uid="{00000000-0004-0000-0A00-000031000000}"/>
    <hyperlink ref="H81" r:id="rId51" xr:uid="{00000000-0004-0000-0A00-000032000000}"/>
    <hyperlink ref="K81" r:id="rId52" xr:uid="{00000000-0004-0000-0A00-000033000000}"/>
    <hyperlink ref="K51" r:id="rId53" xr:uid="{00000000-0004-0000-0A00-000034000000}"/>
    <hyperlink ref="E107" r:id="rId54" xr:uid="{00000000-0004-0000-0A00-000035000000}"/>
    <hyperlink ref="H126" r:id="rId55" xr:uid="{00000000-0004-0000-0A00-000036000000}"/>
    <hyperlink ref="K126" r:id="rId56" xr:uid="{00000000-0004-0000-0A00-000037000000}"/>
    <hyperlink ref="H128" r:id="rId57" xr:uid="{00000000-0004-0000-0A00-000038000000}"/>
    <hyperlink ref="E178" r:id="rId58" display="jascinta.magero@isuzu.co.ke" xr:uid="{00000000-0004-0000-0A00-000039000000}"/>
    <hyperlink ref="E179" r:id="rId59" xr:uid="{00000000-0004-0000-0A00-00003A000000}"/>
    <hyperlink ref="H178" r:id="rId60" xr:uid="{00000000-0004-0000-0A00-00003B000000}"/>
    <hyperlink ref="H179:H181" r:id="rId61" display="zacharia.karenge@isuzu.co.ke" xr:uid="{00000000-0004-0000-0A00-00003C000000}"/>
    <hyperlink ref="E202" r:id="rId62" xr:uid="{00000000-0004-0000-0A00-00003D000000}"/>
    <hyperlink ref="E203" r:id="rId63" xr:uid="{00000000-0004-0000-0A00-00003E000000}"/>
    <hyperlink ref="H203" r:id="rId64" xr:uid="{00000000-0004-0000-0A00-00003F000000}"/>
    <hyperlink ref="E94" r:id="rId65" xr:uid="{00000000-0004-0000-0A00-000040000000}"/>
    <hyperlink ref="F94" r:id="rId66" display="tel:710224849" xr:uid="{00000000-0004-0000-0A00-000041000000}"/>
    <hyperlink ref="E201" r:id="rId67" xr:uid="{00000000-0004-0000-0A00-000042000000}"/>
    <hyperlink ref="K201" r:id="rId68" xr:uid="{00000000-0004-0000-0A00-000043000000}"/>
    <hyperlink ref="E141" r:id="rId69" xr:uid="{00000000-0004-0000-0A00-000044000000}"/>
    <hyperlink ref="K203" r:id="rId70" xr:uid="{00000000-0004-0000-0A00-000045000000}"/>
    <hyperlink ref="K128" r:id="rId71" xr:uid="{00000000-0004-0000-0A00-000046000000}"/>
    <hyperlink ref="K141" r:id="rId72" xr:uid="{00000000-0004-0000-0A00-000047000000}"/>
    <hyperlink ref="H52" r:id="rId73" xr:uid="{00000000-0004-0000-0A00-000048000000}"/>
    <hyperlink ref="E52" r:id="rId74" xr:uid="{00000000-0004-0000-0A00-000049000000}"/>
    <hyperlink ref="K52" r:id="rId75" xr:uid="{00000000-0004-0000-0A00-00004A000000}"/>
    <hyperlink ref="E185" r:id="rId76" xr:uid="{00000000-0004-0000-0A00-00004B000000}"/>
    <hyperlink ref="H185" r:id="rId77" xr:uid="{00000000-0004-0000-0A00-00004C000000}"/>
    <hyperlink ref="K185" r:id="rId78" xr:uid="{00000000-0004-0000-0A00-00004D000000}"/>
    <hyperlink ref="E10" r:id="rId79" xr:uid="{00000000-0004-0000-0A00-00004E000000}"/>
    <hyperlink ref="H10" r:id="rId80" xr:uid="{00000000-0004-0000-0A00-00004F000000}"/>
    <hyperlink ref="K10" r:id="rId81" xr:uid="{00000000-0004-0000-0A00-000050000000}"/>
    <hyperlink ref="E11" r:id="rId82" xr:uid="{00000000-0004-0000-0A00-000051000000}"/>
    <hyperlink ref="E12" r:id="rId83" xr:uid="{00000000-0004-0000-0A00-000052000000}"/>
    <hyperlink ref="H11" r:id="rId84" xr:uid="{00000000-0004-0000-0A00-000053000000}"/>
    <hyperlink ref="H12" r:id="rId85" xr:uid="{00000000-0004-0000-0A00-000054000000}"/>
    <hyperlink ref="K11" r:id="rId86" xr:uid="{00000000-0004-0000-0A00-000055000000}"/>
    <hyperlink ref="K12" r:id="rId87" xr:uid="{00000000-0004-0000-0A00-000056000000}"/>
    <hyperlink ref="K14" r:id="rId88" xr:uid="{00000000-0004-0000-0A00-000057000000}"/>
    <hyperlink ref="E14" r:id="rId89" xr:uid="{00000000-0004-0000-0A00-000058000000}"/>
    <hyperlink ref="E13" r:id="rId90" xr:uid="{00000000-0004-0000-0A00-000059000000}"/>
    <hyperlink ref="H13" r:id="rId91" xr:uid="{00000000-0004-0000-0A00-00005A000000}"/>
    <hyperlink ref="K13" r:id="rId92" xr:uid="{00000000-0004-0000-0A00-00005B000000}"/>
    <hyperlink ref="E37" r:id="rId93" xr:uid="{00000000-0004-0000-0A00-00005C000000}"/>
    <hyperlink ref="K37" r:id="rId94" xr:uid="{00000000-0004-0000-0A00-00005D000000}"/>
    <hyperlink ref="H37" r:id="rId95" xr:uid="{00000000-0004-0000-0A00-00005E000000}"/>
    <hyperlink ref="E38" r:id="rId96" xr:uid="{00000000-0004-0000-0A00-00005F000000}"/>
    <hyperlink ref="E39" r:id="rId97" xr:uid="{00000000-0004-0000-0A00-000060000000}"/>
    <hyperlink ref="E41" r:id="rId98" xr:uid="{00000000-0004-0000-0A00-000061000000}"/>
    <hyperlink ref="K38" r:id="rId99" xr:uid="{00000000-0004-0000-0A00-000062000000}"/>
    <hyperlink ref="K39" r:id="rId100" xr:uid="{00000000-0004-0000-0A00-000063000000}"/>
    <hyperlink ref="K41" r:id="rId101" xr:uid="{00000000-0004-0000-0A00-000064000000}"/>
    <hyperlink ref="H38" r:id="rId102" xr:uid="{00000000-0004-0000-0A00-000065000000}"/>
    <hyperlink ref="H39" r:id="rId103" xr:uid="{00000000-0004-0000-0A00-000066000000}"/>
    <hyperlink ref="H41" r:id="rId104" xr:uid="{00000000-0004-0000-0A00-000067000000}"/>
    <hyperlink ref="E65" r:id="rId105" xr:uid="{00000000-0004-0000-0A00-000068000000}"/>
    <hyperlink ref="K65" r:id="rId106" xr:uid="{00000000-0004-0000-0A00-000069000000}"/>
    <hyperlink ref="H65" r:id="rId107" xr:uid="{00000000-0004-0000-0A00-00006A000000}"/>
    <hyperlink ref="E40" r:id="rId108" xr:uid="{00000000-0004-0000-0A00-00006B000000}"/>
    <hyperlink ref="K40" r:id="rId109" xr:uid="{00000000-0004-0000-0A00-00006C000000}"/>
    <hyperlink ref="H40" r:id="rId110" xr:uid="{00000000-0004-0000-0A00-00006D000000}"/>
    <hyperlink ref="K66" r:id="rId111" xr:uid="{00000000-0004-0000-0A00-00006E000000}"/>
    <hyperlink ref="E66" r:id="rId112" xr:uid="{00000000-0004-0000-0A00-00006F000000}"/>
    <hyperlink ref="H66" r:id="rId113" xr:uid="{00000000-0004-0000-0A00-000070000000}"/>
    <hyperlink ref="K67" r:id="rId114" xr:uid="{00000000-0004-0000-0A00-000071000000}"/>
    <hyperlink ref="K69" r:id="rId115" xr:uid="{00000000-0004-0000-0A00-000072000000}"/>
    <hyperlink ref="E67" r:id="rId116" xr:uid="{00000000-0004-0000-0A00-000073000000}"/>
    <hyperlink ref="E69" r:id="rId117" xr:uid="{00000000-0004-0000-0A00-000074000000}"/>
    <hyperlink ref="H67" r:id="rId118" xr:uid="{00000000-0004-0000-0A00-000075000000}"/>
    <hyperlink ref="H69" r:id="rId119" xr:uid="{00000000-0004-0000-0A00-000076000000}"/>
    <hyperlink ref="K68" r:id="rId120" xr:uid="{00000000-0004-0000-0A00-000077000000}"/>
    <hyperlink ref="E68" r:id="rId121" xr:uid="{00000000-0004-0000-0A00-000078000000}"/>
    <hyperlink ref="H68" r:id="rId122" xr:uid="{00000000-0004-0000-0A00-000079000000}"/>
    <hyperlink ref="E114" r:id="rId123" xr:uid="{00000000-0004-0000-0A00-00007A000000}"/>
    <hyperlink ref="H114" r:id="rId124" xr:uid="{00000000-0004-0000-0A00-00007B000000}"/>
    <hyperlink ref="K114" r:id="rId125" xr:uid="{00000000-0004-0000-0A00-00007C000000}"/>
    <hyperlink ref="E115" r:id="rId126" xr:uid="{00000000-0004-0000-0A00-00007D000000}"/>
    <hyperlink ref="K115" r:id="rId127" xr:uid="{00000000-0004-0000-0A00-00007E000000}"/>
    <hyperlink ref="H115" r:id="rId128" xr:uid="{00000000-0004-0000-0A00-00007F000000}"/>
    <hyperlink ref="E116" r:id="rId129" xr:uid="{00000000-0004-0000-0A00-000080000000}"/>
    <hyperlink ref="K116" r:id="rId130" xr:uid="{00000000-0004-0000-0A00-000081000000}"/>
    <hyperlink ref="H116" r:id="rId131" xr:uid="{00000000-0004-0000-0A00-000082000000}"/>
    <hyperlink ref="K118" r:id="rId132" xr:uid="{00000000-0004-0000-0A00-000083000000}"/>
    <hyperlink ref="H118" r:id="rId133" xr:uid="{00000000-0004-0000-0A00-000084000000}"/>
    <hyperlink ref="E118" r:id="rId134" xr:uid="{00000000-0004-0000-0A00-000085000000}"/>
    <hyperlink ref="E117" r:id="rId135" xr:uid="{00000000-0004-0000-0A00-000086000000}"/>
    <hyperlink ref="K117" r:id="rId136" xr:uid="{00000000-0004-0000-0A00-000087000000}"/>
    <hyperlink ref="H117" r:id="rId137" xr:uid="{00000000-0004-0000-0A00-000088000000}"/>
    <hyperlink ref="E142" r:id="rId138" xr:uid="{00000000-0004-0000-0A00-000089000000}"/>
    <hyperlink ref="H142" r:id="rId139" xr:uid="{00000000-0004-0000-0A00-00008A000000}"/>
    <hyperlink ref="K142" r:id="rId140" xr:uid="{00000000-0004-0000-0A00-00008B000000}"/>
    <hyperlink ref="E143" r:id="rId141" xr:uid="{00000000-0004-0000-0A00-00008C000000}"/>
    <hyperlink ref="E144" r:id="rId142" xr:uid="{00000000-0004-0000-0A00-00008D000000}"/>
    <hyperlink ref="E145" r:id="rId143" xr:uid="{00000000-0004-0000-0A00-00008E000000}"/>
    <hyperlink ref="E146" r:id="rId144" xr:uid="{00000000-0004-0000-0A00-00008F000000}"/>
    <hyperlink ref="H143" r:id="rId145" xr:uid="{00000000-0004-0000-0A00-000090000000}"/>
    <hyperlink ref="H144" r:id="rId146" xr:uid="{00000000-0004-0000-0A00-000091000000}"/>
    <hyperlink ref="H145" r:id="rId147" xr:uid="{00000000-0004-0000-0A00-000092000000}"/>
    <hyperlink ref="H146" r:id="rId148" xr:uid="{00000000-0004-0000-0A00-000093000000}"/>
    <hyperlink ref="K143" r:id="rId149" xr:uid="{00000000-0004-0000-0A00-000094000000}"/>
    <hyperlink ref="K144" r:id="rId150" xr:uid="{00000000-0004-0000-0A00-000095000000}"/>
    <hyperlink ref="K145" r:id="rId151" xr:uid="{00000000-0004-0000-0A00-000096000000}"/>
    <hyperlink ref="K146" r:id="rId152" xr:uid="{00000000-0004-0000-0A00-000097000000}"/>
    <hyperlink ref="K169" r:id="rId153" xr:uid="{00000000-0004-0000-0A00-000098000000}"/>
    <hyperlink ref="H169" r:id="rId154" xr:uid="{00000000-0004-0000-0A00-000099000000}"/>
    <hyperlink ref="E169" r:id="rId155" xr:uid="{00000000-0004-0000-0A00-00009A000000}"/>
    <hyperlink ref="K170" r:id="rId156" xr:uid="{00000000-0004-0000-0A00-00009B000000}"/>
    <hyperlink ref="K172" r:id="rId157" xr:uid="{00000000-0004-0000-0A00-00009C000000}"/>
    <hyperlink ref="K173" r:id="rId158" xr:uid="{00000000-0004-0000-0A00-00009D000000}"/>
    <hyperlink ref="H170" r:id="rId159" xr:uid="{00000000-0004-0000-0A00-00009E000000}"/>
    <hyperlink ref="H172" r:id="rId160" xr:uid="{00000000-0004-0000-0A00-00009F000000}"/>
    <hyperlink ref="H173" r:id="rId161" xr:uid="{00000000-0004-0000-0A00-0000A0000000}"/>
    <hyperlink ref="E170" r:id="rId162" xr:uid="{00000000-0004-0000-0A00-0000A1000000}"/>
    <hyperlink ref="E172" r:id="rId163" xr:uid="{00000000-0004-0000-0A00-0000A2000000}"/>
    <hyperlink ref="E173" r:id="rId164" xr:uid="{00000000-0004-0000-0A00-0000A3000000}"/>
    <hyperlink ref="K171" r:id="rId165" xr:uid="{00000000-0004-0000-0A00-0000A4000000}"/>
    <hyperlink ref="H171" r:id="rId166" xr:uid="{00000000-0004-0000-0A00-0000A5000000}"/>
    <hyperlink ref="E171" r:id="rId167" xr:uid="{00000000-0004-0000-0A00-0000A6000000}"/>
    <hyperlink ref="K194" r:id="rId168" xr:uid="{00000000-0004-0000-0A00-0000A7000000}"/>
    <hyperlink ref="E27" r:id="rId169" xr:uid="{00000000-0004-0000-0A00-0000A8000000}"/>
    <hyperlink ref="H27" r:id="rId170" xr:uid="{00000000-0004-0000-0A00-0000A9000000}"/>
    <hyperlink ref="E28" r:id="rId171" xr:uid="{00000000-0004-0000-0A00-0000AA000000}"/>
    <hyperlink ref="E29" r:id="rId172" xr:uid="{00000000-0004-0000-0A00-0000AB000000}"/>
    <hyperlink ref="E30" r:id="rId173" xr:uid="{00000000-0004-0000-0A00-0000AC000000}"/>
    <hyperlink ref="E32" r:id="rId174" xr:uid="{00000000-0004-0000-0A00-0000AD000000}"/>
    <hyperlink ref="H28" r:id="rId175" xr:uid="{00000000-0004-0000-0A00-0000AE000000}"/>
    <hyperlink ref="H29" r:id="rId176" xr:uid="{00000000-0004-0000-0A00-0000AF000000}"/>
    <hyperlink ref="H30" r:id="rId177" xr:uid="{00000000-0004-0000-0A00-0000B0000000}"/>
    <hyperlink ref="H32" r:id="rId178" xr:uid="{00000000-0004-0000-0A00-0000B1000000}"/>
    <hyperlink ref="E55" r:id="rId179" xr:uid="{00000000-0004-0000-0A00-0000B2000000}"/>
    <hyperlink ref="H55" r:id="rId180" xr:uid="{00000000-0004-0000-0A00-0000B3000000}"/>
    <hyperlink ref="E56" r:id="rId181" xr:uid="{00000000-0004-0000-0A00-0000B4000000}"/>
    <hyperlink ref="E57" r:id="rId182" xr:uid="{00000000-0004-0000-0A00-0000B5000000}"/>
    <hyperlink ref="E58" r:id="rId183" xr:uid="{00000000-0004-0000-0A00-0000B6000000}"/>
    <hyperlink ref="E60" r:id="rId184" xr:uid="{00000000-0004-0000-0A00-0000B7000000}"/>
    <hyperlink ref="H56" r:id="rId185" xr:uid="{00000000-0004-0000-0A00-0000B8000000}"/>
    <hyperlink ref="H57" r:id="rId186" xr:uid="{00000000-0004-0000-0A00-0000B9000000}"/>
    <hyperlink ref="H58" r:id="rId187" xr:uid="{00000000-0004-0000-0A00-0000BA000000}"/>
    <hyperlink ref="H60" r:id="rId188" xr:uid="{00000000-0004-0000-0A00-0000BB000000}"/>
    <hyperlink ref="E87" r:id="rId189" xr:uid="{00000000-0004-0000-0A00-0000BC000000}"/>
    <hyperlink ref="H87" r:id="rId190" xr:uid="{00000000-0004-0000-0A00-0000BD000000}"/>
    <hyperlink ref="E84" r:id="rId191" xr:uid="{00000000-0004-0000-0A00-0000BE000000}"/>
    <hyperlink ref="H84" r:id="rId192" xr:uid="{00000000-0004-0000-0A00-0000BF000000}"/>
    <hyperlink ref="E85" r:id="rId193" xr:uid="{00000000-0004-0000-0A00-0000C0000000}"/>
    <hyperlink ref="H85" r:id="rId194" xr:uid="{00000000-0004-0000-0A00-0000C1000000}"/>
    <hyperlink ref="E86" r:id="rId195" xr:uid="{00000000-0004-0000-0A00-0000C2000000}"/>
    <hyperlink ref="H86" r:id="rId196" xr:uid="{00000000-0004-0000-0A00-0000C3000000}"/>
    <hyperlink ref="E89" r:id="rId197" xr:uid="{00000000-0004-0000-0A00-0000C4000000}"/>
    <hyperlink ref="H89" r:id="rId198" xr:uid="{00000000-0004-0000-0A00-0000C5000000}"/>
    <hyperlink ref="E88" r:id="rId199" xr:uid="{00000000-0004-0000-0A00-0000C6000000}"/>
    <hyperlink ref="H88" r:id="rId200" xr:uid="{00000000-0004-0000-0A00-0000C7000000}"/>
    <hyperlink ref="E131" r:id="rId201" xr:uid="{00000000-0004-0000-0A00-0000C8000000}"/>
    <hyperlink ref="H131" r:id="rId202" xr:uid="{00000000-0004-0000-0A00-0000C9000000}"/>
    <hyperlink ref="E132" r:id="rId203" xr:uid="{00000000-0004-0000-0A00-0000CA000000}"/>
    <hyperlink ref="E133" r:id="rId204" xr:uid="{00000000-0004-0000-0A00-0000CB000000}"/>
    <hyperlink ref="E134" r:id="rId205" xr:uid="{00000000-0004-0000-0A00-0000CC000000}"/>
    <hyperlink ref="E136" r:id="rId206" xr:uid="{00000000-0004-0000-0A00-0000CD000000}"/>
    <hyperlink ref="H132" r:id="rId207" xr:uid="{00000000-0004-0000-0A00-0000CE000000}"/>
    <hyperlink ref="H133" r:id="rId208" xr:uid="{00000000-0004-0000-0A00-0000CF000000}"/>
    <hyperlink ref="H134" r:id="rId209" xr:uid="{00000000-0004-0000-0A00-0000D0000000}"/>
    <hyperlink ref="H136" r:id="rId210" xr:uid="{00000000-0004-0000-0A00-0000D1000000}"/>
    <hyperlink ref="E159" r:id="rId211" xr:uid="{00000000-0004-0000-0A00-0000D2000000}"/>
    <hyperlink ref="H159" r:id="rId212" xr:uid="{00000000-0004-0000-0A00-0000D3000000}"/>
    <hyperlink ref="E160" r:id="rId213" xr:uid="{00000000-0004-0000-0A00-0000D4000000}"/>
    <hyperlink ref="E161" r:id="rId214" xr:uid="{00000000-0004-0000-0A00-0000D5000000}"/>
    <hyperlink ref="E163" r:id="rId215" xr:uid="{00000000-0004-0000-0A00-0000D6000000}"/>
    <hyperlink ref="E164" r:id="rId216" xr:uid="{00000000-0004-0000-0A00-0000D7000000}"/>
    <hyperlink ref="H160" r:id="rId217" xr:uid="{00000000-0004-0000-0A00-0000D8000000}"/>
    <hyperlink ref="H161" r:id="rId218" xr:uid="{00000000-0004-0000-0A00-0000D9000000}"/>
    <hyperlink ref="H163" r:id="rId219" xr:uid="{00000000-0004-0000-0A00-0000DA000000}"/>
    <hyperlink ref="H164" r:id="rId220" xr:uid="{00000000-0004-0000-0A00-0000DB000000}"/>
    <hyperlink ref="E191" r:id="rId221" xr:uid="{00000000-0004-0000-0A00-0000DC000000}"/>
    <hyperlink ref="H191" r:id="rId222" xr:uid="{00000000-0004-0000-0A00-0000DD000000}"/>
    <hyperlink ref="E188" r:id="rId223" xr:uid="{00000000-0004-0000-0A00-0000DE000000}"/>
    <hyperlink ref="H188" r:id="rId224" xr:uid="{00000000-0004-0000-0A00-0000DF000000}"/>
    <hyperlink ref="E189" r:id="rId225" xr:uid="{00000000-0004-0000-0A00-0000E0000000}"/>
    <hyperlink ref="H189" r:id="rId226" xr:uid="{00000000-0004-0000-0A00-0000E1000000}"/>
    <hyperlink ref="E190" r:id="rId227" xr:uid="{00000000-0004-0000-0A00-0000E2000000}"/>
    <hyperlink ref="H190" r:id="rId228" xr:uid="{00000000-0004-0000-0A00-0000E3000000}"/>
    <hyperlink ref="E193" r:id="rId229" xr:uid="{00000000-0004-0000-0A00-0000E4000000}"/>
    <hyperlink ref="H193" r:id="rId230" xr:uid="{00000000-0004-0000-0A00-0000E5000000}"/>
    <hyperlink ref="E192" r:id="rId231" xr:uid="{00000000-0004-0000-0A00-0000E6000000}"/>
    <hyperlink ref="H192" r:id="rId232" xr:uid="{00000000-0004-0000-0A00-0000E7000000}"/>
    <hyperlink ref="E31" r:id="rId233" xr:uid="{00000000-0004-0000-0A00-0000E8000000}"/>
    <hyperlink ref="H31" r:id="rId234" xr:uid="{00000000-0004-0000-0A00-0000E9000000}"/>
    <hyperlink ref="E59" r:id="rId235" xr:uid="{00000000-0004-0000-0A00-0000EA000000}"/>
    <hyperlink ref="H59" r:id="rId236" xr:uid="{00000000-0004-0000-0A00-0000EB000000}"/>
    <hyperlink ref="E135" r:id="rId237" xr:uid="{00000000-0004-0000-0A00-0000EC000000}"/>
    <hyperlink ref="H135" r:id="rId238" xr:uid="{00000000-0004-0000-0A00-0000ED000000}"/>
    <hyperlink ref="E162" r:id="rId239" xr:uid="{00000000-0004-0000-0A00-0000EE000000}"/>
    <hyperlink ref="H162" r:id="rId240" xr:uid="{00000000-0004-0000-0A00-0000EF000000}"/>
    <hyperlink ref="H48" r:id="rId241" xr:uid="{00000000-0004-0000-0A00-0000F0000000}"/>
    <hyperlink ref="F195" r:id="rId242" display="tel:724121198" xr:uid="{00000000-0004-0000-0A00-0000F1000000}"/>
    <hyperlink ref="H22" r:id="rId243" xr:uid="{00000000-0004-0000-0A00-0000F2000000}"/>
  </hyperlinks>
  <pageMargins left="0.7" right="0.7" top="0.75" bottom="0.75" header="0.3" footer="0.3"/>
  <pageSetup orientation="portrait" r:id="rId24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5"/>
  <sheetViews>
    <sheetView workbookViewId="0">
      <selection activeCell="C19" sqref="C19"/>
    </sheetView>
  </sheetViews>
  <sheetFormatPr defaultColWidth="9.1796875" defaultRowHeight="15.5" x14ac:dyDescent="0.35"/>
  <cols>
    <col min="1" max="1" width="3.26953125" style="344" bestFit="1" customWidth="1"/>
    <col min="2" max="2" width="26" style="344" bestFit="1" customWidth="1"/>
    <col min="3" max="3" width="19.54296875" style="344" bestFit="1" customWidth="1"/>
    <col min="4" max="4" width="10.453125" style="344" bestFit="1" customWidth="1"/>
    <col min="5" max="5" width="16.54296875" style="344" bestFit="1" customWidth="1"/>
    <col min="6" max="6" width="27.7265625" style="344" bestFit="1" customWidth="1"/>
    <col min="7" max="7" width="43.453125" style="344" bestFit="1" customWidth="1"/>
    <col min="8" max="16384" width="9.1796875" style="344"/>
  </cols>
  <sheetData>
    <row r="1" spans="1:7" ht="16" thickBot="1" x14ac:dyDescent="0.4"/>
    <row r="2" spans="1:7" ht="21.5" thickBot="1" x14ac:dyDescent="0.55000000000000004">
      <c r="A2" s="783" t="s">
        <v>613</v>
      </c>
      <c r="B2" s="784"/>
      <c r="C2" s="784"/>
      <c r="D2" s="784"/>
      <c r="E2" s="784"/>
      <c r="F2" s="784"/>
      <c r="G2" s="785"/>
    </row>
    <row r="3" spans="1:7" ht="17" x14ac:dyDescent="0.5">
      <c r="A3" s="739"/>
      <c r="B3" s="740" t="s">
        <v>614</v>
      </c>
      <c r="C3" s="741" t="s">
        <v>529</v>
      </c>
      <c r="D3" s="741" t="s">
        <v>530</v>
      </c>
      <c r="E3" s="741" t="s">
        <v>615</v>
      </c>
      <c r="F3" s="741" t="s">
        <v>616</v>
      </c>
      <c r="G3" s="742" t="s">
        <v>1953</v>
      </c>
    </row>
    <row r="4" spans="1:7" x14ac:dyDescent="0.35">
      <c r="A4" s="743">
        <v>1</v>
      </c>
      <c r="B4" s="744" t="s">
        <v>617</v>
      </c>
      <c r="C4" s="642" t="s">
        <v>618</v>
      </c>
      <c r="D4" s="642" t="s">
        <v>374</v>
      </c>
      <c r="E4" s="642" t="s">
        <v>619</v>
      </c>
      <c r="F4" s="642" t="s">
        <v>2101</v>
      </c>
      <c r="G4" s="640" t="s">
        <v>2102</v>
      </c>
    </row>
    <row r="5" spans="1:7" x14ac:dyDescent="0.35">
      <c r="A5" s="743">
        <f>A4+1</f>
        <v>2</v>
      </c>
      <c r="B5" s="744" t="s">
        <v>622</v>
      </c>
      <c r="C5" s="642" t="s">
        <v>623</v>
      </c>
      <c r="D5" s="642" t="s">
        <v>403</v>
      </c>
      <c r="E5" s="642" t="s">
        <v>1724</v>
      </c>
      <c r="F5" s="642" t="s">
        <v>1725</v>
      </c>
      <c r="G5" s="640" t="s">
        <v>2103</v>
      </c>
    </row>
    <row r="6" spans="1:7" x14ac:dyDescent="0.35">
      <c r="A6" s="743">
        <f t="shared" ref="A6:A13" si="0">A5+1</f>
        <v>3</v>
      </c>
      <c r="B6" s="744" t="s">
        <v>624</v>
      </c>
      <c r="C6" s="642" t="s">
        <v>405</v>
      </c>
      <c r="D6" s="642" t="s">
        <v>403</v>
      </c>
      <c r="E6" s="642" t="s">
        <v>625</v>
      </c>
      <c r="F6" s="642" t="s">
        <v>2104</v>
      </c>
      <c r="G6" s="640" t="s">
        <v>2105</v>
      </c>
    </row>
    <row r="7" spans="1:7" x14ac:dyDescent="0.35">
      <c r="A7" s="743">
        <f t="shared" si="0"/>
        <v>4</v>
      </c>
      <c r="B7" s="744" t="s">
        <v>1726</v>
      </c>
      <c r="C7" s="642" t="s">
        <v>1727</v>
      </c>
      <c r="D7" s="642" t="s">
        <v>367</v>
      </c>
      <c r="E7" s="642" t="s">
        <v>627</v>
      </c>
      <c r="F7" s="642" t="s">
        <v>1728</v>
      </c>
      <c r="G7" s="640" t="s">
        <v>2106</v>
      </c>
    </row>
    <row r="8" spans="1:7" x14ac:dyDescent="0.35">
      <c r="A8" s="743">
        <f t="shared" si="0"/>
        <v>5</v>
      </c>
      <c r="B8" s="744" t="s">
        <v>628</v>
      </c>
      <c r="C8" s="642" t="s">
        <v>367</v>
      </c>
      <c r="D8" s="642" t="s">
        <v>367</v>
      </c>
      <c r="E8" s="642" t="s">
        <v>629</v>
      </c>
      <c r="F8" s="642" t="s">
        <v>1729</v>
      </c>
      <c r="G8" s="640" t="s">
        <v>2107</v>
      </c>
    </row>
    <row r="9" spans="1:7" x14ac:dyDescent="0.35">
      <c r="A9" s="743">
        <f t="shared" si="0"/>
        <v>6</v>
      </c>
      <c r="B9" s="744" t="s">
        <v>1730</v>
      </c>
      <c r="C9" s="642" t="s">
        <v>630</v>
      </c>
      <c r="D9" s="642" t="s">
        <v>324</v>
      </c>
      <c r="E9" s="642" t="s">
        <v>1731</v>
      </c>
      <c r="F9" s="642" t="s">
        <v>1732</v>
      </c>
      <c r="G9" s="640" t="s">
        <v>2108</v>
      </c>
    </row>
    <row r="10" spans="1:7" x14ac:dyDescent="0.35">
      <c r="A10" s="743">
        <f t="shared" si="0"/>
        <v>7</v>
      </c>
      <c r="B10" s="744" t="s">
        <v>1733</v>
      </c>
      <c r="C10" s="642" t="s">
        <v>316</v>
      </c>
      <c r="D10" s="642" t="s">
        <v>334</v>
      </c>
      <c r="E10" s="642" t="s">
        <v>1734</v>
      </c>
      <c r="F10" s="642" t="s">
        <v>1735</v>
      </c>
      <c r="G10" s="640" t="s">
        <v>2109</v>
      </c>
    </row>
    <row r="11" spans="1:7" x14ac:dyDescent="0.35">
      <c r="A11" s="743">
        <f t="shared" si="0"/>
        <v>8</v>
      </c>
      <c r="B11" s="744" t="s">
        <v>1736</v>
      </c>
      <c r="C11" s="642" t="s">
        <v>367</v>
      </c>
      <c r="D11" s="642" t="s">
        <v>367</v>
      </c>
      <c r="E11" s="642" t="s">
        <v>1737</v>
      </c>
      <c r="F11" s="642" t="s">
        <v>1738</v>
      </c>
      <c r="G11" s="640" t="s">
        <v>2110</v>
      </c>
    </row>
    <row r="12" spans="1:7" x14ac:dyDescent="0.35">
      <c r="A12" s="743">
        <f t="shared" si="0"/>
        <v>9</v>
      </c>
      <c r="B12" s="744" t="s">
        <v>1736</v>
      </c>
      <c r="C12" s="642" t="s">
        <v>381</v>
      </c>
      <c r="D12" s="642" t="s">
        <v>381</v>
      </c>
      <c r="E12" s="642" t="s">
        <v>2111</v>
      </c>
      <c r="F12" s="642" t="s">
        <v>2112</v>
      </c>
      <c r="G12" s="640" t="s">
        <v>2113</v>
      </c>
    </row>
    <row r="13" spans="1:7" ht="16" thickBot="1" x14ac:dyDescent="0.4">
      <c r="A13" s="745">
        <f t="shared" si="0"/>
        <v>10</v>
      </c>
      <c r="B13" s="746" t="s">
        <v>1739</v>
      </c>
      <c r="C13" s="747" t="s">
        <v>1740</v>
      </c>
      <c r="D13" s="747" t="s">
        <v>403</v>
      </c>
      <c r="E13" s="747" t="s">
        <v>2114</v>
      </c>
      <c r="F13" s="747" t="s">
        <v>2115</v>
      </c>
      <c r="G13" s="738" t="s">
        <v>2116</v>
      </c>
    </row>
    <row r="15" spans="1:7" ht="17" x14ac:dyDescent="0.5">
      <c r="B15" s="647" t="s">
        <v>2117</v>
      </c>
    </row>
  </sheetData>
  <mergeCells count="1">
    <mergeCell ref="A2:G2"/>
  </mergeCells>
  <hyperlinks>
    <hyperlink ref="G11" r:id="rId1" xr:uid="{00000000-0004-0000-0B00-000000000000}"/>
    <hyperlink ref="G12" r:id="rId2" xr:uid="{00000000-0004-0000-0B00-000001000000}"/>
    <hyperlink ref="G10" r:id="rId3" xr:uid="{00000000-0004-0000-0B00-000002000000}"/>
    <hyperlink ref="G9" r:id="rId4" xr:uid="{00000000-0004-0000-0B00-000003000000}"/>
    <hyperlink ref="G7" r:id="rId5" xr:uid="{00000000-0004-0000-0B00-000004000000}"/>
    <hyperlink ref="G4" r:id="rId6" xr:uid="{00000000-0004-0000-0B00-000005000000}"/>
    <hyperlink ref="G13" r:id="rId7" xr:uid="{00000000-0004-0000-0B00-000006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8"/>
  <sheetViews>
    <sheetView zoomScaleNormal="100" workbookViewId="0">
      <pane ySplit="1" topLeftCell="A2" activePane="bottomLeft" state="frozen"/>
      <selection pane="bottomLeft" activeCell="C7" sqref="C7"/>
    </sheetView>
  </sheetViews>
  <sheetFormatPr defaultRowHeight="14.5" x14ac:dyDescent="0.35"/>
  <cols>
    <col min="1" max="1" width="49.81640625" customWidth="1"/>
    <col min="2" max="2" width="34.54296875" customWidth="1"/>
    <col min="3" max="3" width="53.453125" customWidth="1"/>
    <col min="4" max="4" width="84.453125" customWidth="1"/>
    <col min="5" max="5" width="37.81640625" customWidth="1"/>
    <col min="6" max="6" width="58.453125" customWidth="1"/>
  </cols>
  <sheetData>
    <row r="1" spans="1:6" s="23" customFormat="1" ht="18.5" x14ac:dyDescent="0.45">
      <c r="A1" s="562" t="s">
        <v>1535</v>
      </c>
      <c r="B1" s="562" t="s">
        <v>1530</v>
      </c>
      <c r="C1" s="562" t="s">
        <v>1531</v>
      </c>
      <c r="D1" s="562" t="s">
        <v>1532</v>
      </c>
      <c r="E1" s="562" t="s">
        <v>1533</v>
      </c>
      <c r="F1" s="562" t="s">
        <v>1534</v>
      </c>
    </row>
    <row r="2" spans="1:6" ht="24.75" customHeight="1" x14ac:dyDescent="0.35">
      <c r="A2" s="54" t="s">
        <v>1536</v>
      </c>
      <c r="B2" s="563" t="s">
        <v>1541</v>
      </c>
      <c r="C2" s="563" t="s">
        <v>1542</v>
      </c>
      <c r="D2" s="563" t="s">
        <v>1541</v>
      </c>
      <c r="E2" s="563" t="s">
        <v>1541</v>
      </c>
      <c r="F2" s="563" t="s">
        <v>1554</v>
      </c>
    </row>
    <row r="3" spans="1:6" ht="24.75" customHeight="1" x14ac:dyDescent="0.35">
      <c r="A3" s="54" t="s">
        <v>1555</v>
      </c>
      <c r="B3" s="564">
        <v>0.05</v>
      </c>
      <c r="C3" s="564">
        <v>0.05</v>
      </c>
      <c r="D3" s="564" t="s">
        <v>1552</v>
      </c>
      <c r="E3" s="564">
        <v>0.05</v>
      </c>
      <c r="F3" s="565">
        <v>0.05</v>
      </c>
    </row>
    <row r="4" spans="1:6" ht="24.75" customHeight="1" x14ac:dyDescent="0.35">
      <c r="A4" s="54" t="s">
        <v>1557</v>
      </c>
      <c r="B4" s="564">
        <v>0.95</v>
      </c>
      <c r="C4" s="564">
        <v>0.95</v>
      </c>
      <c r="D4" s="564" t="s">
        <v>1553</v>
      </c>
      <c r="E4" s="564">
        <v>0.95</v>
      </c>
      <c r="F4" s="565">
        <v>0.95</v>
      </c>
    </row>
    <row r="5" spans="1:6" ht="28.5" customHeight="1" x14ac:dyDescent="0.35">
      <c r="A5" s="54" t="s">
        <v>1538</v>
      </c>
      <c r="B5" s="567" t="s">
        <v>1543</v>
      </c>
      <c r="C5" s="567" t="s">
        <v>1544</v>
      </c>
      <c r="D5" s="563" t="s">
        <v>1545</v>
      </c>
      <c r="E5" s="567" t="s">
        <v>1543</v>
      </c>
      <c r="F5" s="563" t="s">
        <v>1546</v>
      </c>
    </row>
    <row r="6" spans="1:6" ht="33" customHeight="1" x14ac:dyDescent="0.35">
      <c r="A6" s="54" t="s">
        <v>1537</v>
      </c>
      <c r="B6" s="567" t="s">
        <v>1547</v>
      </c>
      <c r="C6" s="567" t="s">
        <v>1547</v>
      </c>
      <c r="D6" s="563" t="s">
        <v>1556</v>
      </c>
      <c r="E6" s="567" t="s">
        <v>1547</v>
      </c>
      <c r="F6" s="563" t="s">
        <v>1547</v>
      </c>
    </row>
    <row r="7" spans="1:6" ht="54" customHeight="1" x14ac:dyDescent="0.35">
      <c r="A7" s="54" t="s">
        <v>1539</v>
      </c>
      <c r="B7" s="563" t="s">
        <v>1548</v>
      </c>
      <c r="C7" s="567" t="s">
        <v>649</v>
      </c>
      <c r="D7" s="563" t="s">
        <v>649</v>
      </c>
      <c r="E7" s="567" t="s">
        <v>649</v>
      </c>
      <c r="F7" s="566" t="s">
        <v>1549</v>
      </c>
    </row>
    <row r="8" spans="1:6" ht="15.5" x14ac:dyDescent="0.35">
      <c r="A8" s="54" t="s">
        <v>1540</v>
      </c>
      <c r="B8" s="563" t="s">
        <v>1550</v>
      </c>
      <c r="C8" s="563" t="s">
        <v>1684</v>
      </c>
      <c r="D8" s="563" t="s">
        <v>1550</v>
      </c>
      <c r="E8" s="563" t="s">
        <v>1550</v>
      </c>
      <c r="F8" s="563" t="s">
        <v>1551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4"/>
  <sheetViews>
    <sheetView workbookViewId="0">
      <selection activeCell="B8" sqref="B8"/>
    </sheetView>
  </sheetViews>
  <sheetFormatPr defaultRowHeight="14.5" x14ac:dyDescent="0.35"/>
  <cols>
    <col min="1" max="1" width="45" customWidth="1"/>
    <col min="2" max="2" width="36.453125" customWidth="1"/>
    <col min="3" max="3" width="36.7265625" customWidth="1"/>
  </cols>
  <sheetData>
    <row r="1" spans="1:3" x14ac:dyDescent="0.35">
      <c r="A1" s="563"/>
      <c r="B1" s="563" t="s">
        <v>1565</v>
      </c>
      <c r="C1" s="563"/>
    </row>
    <row r="2" spans="1:3" x14ac:dyDescent="0.35">
      <c r="A2" s="563"/>
      <c r="B2" s="563" t="s">
        <v>1566</v>
      </c>
      <c r="C2" s="563" t="s">
        <v>1567</v>
      </c>
    </row>
    <row r="3" spans="1:3" x14ac:dyDescent="0.35">
      <c r="A3" s="563" t="s">
        <v>1568</v>
      </c>
      <c r="B3" s="563">
        <v>9.6</v>
      </c>
      <c r="C3" s="563">
        <v>10.7</v>
      </c>
    </row>
    <row r="4" spans="1:3" x14ac:dyDescent="0.35">
      <c r="A4" s="563" t="s">
        <v>1569</v>
      </c>
      <c r="B4" s="563">
        <v>199</v>
      </c>
      <c r="C4" s="563">
        <v>217</v>
      </c>
    </row>
    <row r="5" spans="1:3" x14ac:dyDescent="0.35">
      <c r="A5" s="563"/>
      <c r="B5" s="563"/>
      <c r="C5" s="563"/>
    </row>
    <row r="6" spans="1:3" x14ac:dyDescent="0.35">
      <c r="A6" s="563"/>
      <c r="B6" s="21" t="s">
        <v>1570</v>
      </c>
      <c r="C6" s="563"/>
    </row>
    <row r="7" spans="1:3" x14ac:dyDescent="0.35">
      <c r="A7" s="563" t="s">
        <v>1571</v>
      </c>
      <c r="B7" s="563">
        <v>1705</v>
      </c>
      <c r="C7" s="563">
        <v>1710</v>
      </c>
    </row>
    <row r="8" spans="1:3" x14ac:dyDescent="0.35">
      <c r="A8" s="563" t="s">
        <v>1572</v>
      </c>
      <c r="B8" s="563">
        <v>1086</v>
      </c>
      <c r="C8" s="563">
        <v>1081</v>
      </c>
    </row>
    <row r="9" spans="1:3" x14ac:dyDescent="0.35">
      <c r="A9" s="563"/>
      <c r="B9" s="563"/>
      <c r="C9" s="563"/>
    </row>
    <row r="10" spans="1:3" x14ac:dyDescent="0.35">
      <c r="A10" s="563"/>
      <c r="B10" s="21" t="s">
        <v>1573</v>
      </c>
      <c r="C10" s="563"/>
    </row>
    <row r="11" spans="1:3" x14ac:dyDescent="0.35">
      <c r="A11" s="563" t="s">
        <v>1574</v>
      </c>
      <c r="B11" s="563" t="s">
        <v>649</v>
      </c>
      <c r="C11" s="567" t="s">
        <v>1575</v>
      </c>
    </row>
    <row r="12" spans="1:3" x14ac:dyDescent="0.35">
      <c r="A12" s="563" t="s">
        <v>1576</v>
      </c>
      <c r="B12" s="563" t="s">
        <v>649</v>
      </c>
      <c r="C12" s="567" t="s">
        <v>1577</v>
      </c>
    </row>
    <row r="13" spans="1:3" x14ac:dyDescent="0.35">
      <c r="A13" s="563" t="s">
        <v>1578</v>
      </c>
      <c r="B13" s="563" t="s">
        <v>649</v>
      </c>
      <c r="C13" s="567" t="s">
        <v>1577</v>
      </c>
    </row>
    <row r="14" spans="1:3" x14ac:dyDescent="0.35">
      <c r="A14" s="563"/>
      <c r="B14" s="563"/>
      <c r="C14" s="56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topLeftCell="A16" zoomScale="98" zoomScaleNormal="98" workbookViewId="0">
      <selection activeCell="Q18" sqref="Q18"/>
    </sheetView>
  </sheetViews>
  <sheetFormatPr defaultRowHeight="14.5" x14ac:dyDescent="0.3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54"/>
  <sheetViews>
    <sheetView topLeftCell="A13" workbookViewId="0">
      <selection activeCell="D60" sqref="D60"/>
    </sheetView>
  </sheetViews>
  <sheetFormatPr defaultColWidth="24" defaultRowHeight="14.5" x14ac:dyDescent="0.35"/>
  <cols>
    <col min="1" max="1" width="31" style="11" customWidth="1"/>
    <col min="2" max="3" width="24" style="11"/>
    <col min="4" max="4" width="31" style="11" customWidth="1"/>
    <col min="5" max="5" width="25.54296875" style="11" customWidth="1"/>
    <col min="6" max="6" width="27.7265625" style="11" customWidth="1"/>
    <col min="7" max="16384" width="24" style="11"/>
  </cols>
  <sheetData>
    <row r="1" spans="1:6" s="23" customFormat="1" x14ac:dyDescent="0.35">
      <c r="A1" s="77" t="s">
        <v>1088</v>
      </c>
      <c r="B1" s="78" t="s">
        <v>1089</v>
      </c>
      <c r="C1" s="78" t="s">
        <v>1090</v>
      </c>
      <c r="D1" s="78" t="s">
        <v>701</v>
      </c>
      <c r="E1" s="78" t="s">
        <v>702</v>
      </c>
      <c r="F1" s="78" t="s">
        <v>1091</v>
      </c>
    </row>
    <row r="2" spans="1:6" x14ac:dyDescent="0.35">
      <c r="A2" s="79" t="s">
        <v>1092</v>
      </c>
      <c r="B2" s="80" t="s">
        <v>1093</v>
      </c>
      <c r="C2" s="80" t="s">
        <v>1094</v>
      </c>
      <c r="D2" s="80" t="s">
        <v>1095</v>
      </c>
      <c r="E2" s="80" t="s">
        <v>1096</v>
      </c>
      <c r="F2" s="80" t="s">
        <v>1097</v>
      </c>
    </row>
    <row r="3" spans="1:6" x14ac:dyDescent="0.35">
      <c r="A3" s="81" t="s">
        <v>997</v>
      </c>
      <c r="B3" s="82" t="s">
        <v>998</v>
      </c>
      <c r="C3" s="82" t="s">
        <v>998</v>
      </c>
      <c r="D3" s="82" t="s">
        <v>998</v>
      </c>
      <c r="E3" s="82" t="s">
        <v>998</v>
      </c>
      <c r="F3" s="82" t="s">
        <v>1098</v>
      </c>
    </row>
    <row r="4" spans="1:6" x14ac:dyDescent="0.35">
      <c r="A4" s="79" t="s">
        <v>1099</v>
      </c>
      <c r="B4" s="80" t="s">
        <v>1100</v>
      </c>
      <c r="C4" s="80" t="s">
        <v>1101</v>
      </c>
      <c r="D4" s="80" t="s">
        <v>1101</v>
      </c>
      <c r="E4" s="80" t="s">
        <v>1101</v>
      </c>
      <c r="F4" s="80" t="s">
        <v>1101</v>
      </c>
    </row>
    <row r="5" spans="1:6" x14ac:dyDescent="0.35">
      <c r="A5" s="81" t="s">
        <v>1102</v>
      </c>
      <c r="B5" s="80" t="s">
        <v>1103</v>
      </c>
      <c r="C5" s="80" t="s">
        <v>670</v>
      </c>
      <c r="D5" s="80" t="s">
        <v>676</v>
      </c>
      <c r="E5" s="80" t="s">
        <v>676</v>
      </c>
      <c r="F5" s="80" t="s">
        <v>676</v>
      </c>
    </row>
    <row r="6" spans="1:6" ht="43.5" x14ac:dyDescent="0.35">
      <c r="A6" s="81" t="s">
        <v>1004</v>
      </c>
      <c r="B6" s="82" t="s">
        <v>1005</v>
      </c>
      <c r="C6" s="82" t="s">
        <v>1005</v>
      </c>
      <c r="D6" s="82" t="s">
        <v>1005</v>
      </c>
      <c r="E6" s="82" t="s">
        <v>1005</v>
      </c>
      <c r="F6" s="82" t="s">
        <v>1005</v>
      </c>
    </row>
    <row r="7" spans="1:6" s="85" customFormat="1" ht="18.5" x14ac:dyDescent="0.45">
      <c r="A7" s="83" t="s">
        <v>1007</v>
      </c>
      <c r="B7" s="84">
        <v>3</v>
      </c>
      <c r="C7" s="84">
        <v>3</v>
      </c>
      <c r="D7" s="84">
        <v>4.8</v>
      </c>
      <c r="E7" s="84">
        <v>4.8</v>
      </c>
      <c r="F7" s="84">
        <v>4.8</v>
      </c>
    </row>
    <row r="8" spans="1:6" x14ac:dyDescent="0.35">
      <c r="A8" s="79" t="s">
        <v>1104</v>
      </c>
      <c r="B8" s="80" t="s">
        <v>1105</v>
      </c>
      <c r="C8" s="80" t="s">
        <v>1106</v>
      </c>
      <c r="D8" s="80" t="s">
        <v>1107</v>
      </c>
      <c r="E8" s="80" t="s">
        <v>1107</v>
      </c>
      <c r="F8" s="80" t="s">
        <v>1107</v>
      </c>
    </row>
    <row r="9" spans="1:6" ht="15" thickBot="1" x14ac:dyDescent="0.4">
      <c r="A9" s="79" t="s">
        <v>1108</v>
      </c>
      <c r="B9" s="80" t="s">
        <v>1109</v>
      </c>
      <c r="C9" s="80" t="s">
        <v>1110</v>
      </c>
      <c r="D9" s="80" t="s">
        <v>1111</v>
      </c>
      <c r="E9" s="80" t="s">
        <v>1111</v>
      </c>
      <c r="F9" s="80" t="s">
        <v>1111</v>
      </c>
    </row>
    <row r="10" spans="1:6" ht="15" thickBot="1" x14ac:dyDescent="0.4">
      <c r="A10" s="86" t="s">
        <v>1112</v>
      </c>
      <c r="B10" s="87" t="s">
        <v>1113</v>
      </c>
      <c r="C10" s="87" t="s">
        <v>1113</v>
      </c>
      <c r="D10" s="87" t="s">
        <v>1113</v>
      </c>
      <c r="E10" s="87" t="s">
        <v>1113</v>
      </c>
      <c r="F10" s="87" t="s">
        <v>1113</v>
      </c>
    </row>
    <row r="11" spans="1:6" ht="15" thickBot="1" x14ac:dyDescent="0.4">
      <c r="A11" s="86" t="s">
        <v>1114</v>
      </c>
      <c r="B11" s="87" t="s">
        <v>1115</v>
      </c>
      <c r="C11" s="87" t="s">
        <v>1115</v>
      </c>
      <c r="D11" s="87" t="s">
        <v>1116</v>
      </c>
      <c r="E11" s="87" t="s">
        <v>1116</v>
      </c>
      <c r="F11" s="87" t="s">
        <v>1116</v>
      </c>
    </row>
    <row r="12" spans="1:6" ht="15" thickBot="1" x14ac:dyDescent="0.4">
      <c r="A12" s="86" t="s">
        <v>1013</v>
      </c>
      <c r="B12" s="88" t="s">
        <v>1117</v>
      </c>
      <c r="C12" s="88" t="s">
        <v>1117</v>
      </c>
      <c r="D12" s="88" t="s">
        <v>1117</v>
      </c>
      <c r="E12" s="88" t="s">
        <v>1117</v>
      </c>
      <c r="F12" s="88" t="s">
        <v>1117</v>
      </c>
    </row>
    <row r="13" spans="1:6" ht="15" thickBot="1" x14ac:dyDescent="0.4">
      <c r="A13" s="89" t="s">
        <v>1015</v>
      </c>
      <c r="B13" s="87" t="s">
        <v>1118</v>
      </c>
      <c r="C13" s="87" t="s">
        <v>1118</v>
      </c>
      <c r="D13" s="87" t="s">
        <v>1119</v>
      </c>
      <c r="E13" s="87" t="s">
        <v>1119</v>
      </c>
      <c r="F13" s="87" t="s">
        <v>1119</v>
      </c>
    </row>
    <row r="14" spans="1:6" ht="29.5" thickBot="1" x14ac:dyDescent="0.4">
      <c r="A14" s="89" t="s">
        <v>1120</v>
      </c>
      <c r="B14" s="87" t="s">
        <v>1121</v>
      </c>
      <c r="C14" s="87" t="s">
        <v>1121</v>
      </c>
      <c r="D14" s="87" t="s">
        <v>1121</v>
      </c>
      <c r="E14" s="87" t="s">
        <v>1121</v>
      </c>
      <c r="F14" s="87" t="s">
        <v>1121</v>
      </c>
    </row>
    <row r="15" spans="1:6" ht="15" thickBot="1" x14ac:dyDescent="0.4">
      <c r="A15" s="89" t="s">
        <v>1122</v>
      </c>
      <c r="B15" s="87" t="s">
        <v>1123</v>
      </c>
      <c r="C15" s="87" t="s">
        <v>1123</v>
      </c>
      <c r="D15" s="87" t="s">
        <v>1123</v>
      </c>
      <c r="E15" s="87" t="s">
        <v>1123</v>
      </c>
      <c r="F15" s="87" t="s">
        <v>1123</v>
      </c>
    </row>
    <row r="16" spans="1:6" ht="29.5" thickBot="1" x14ac:dyDescent="0.4">
      <c r="A16" s="89" t="s">
        <v>1023</v>
      </c>
      <c r="B16" s="87" t="s">
        <v>1124</v>
      </c>
      <c r="C16" s="87" t="s">
        <v>1124</v>
      </c>
      <c r="D16" s="87" t="s">
        <v>1124</v>
      </c>
      <c r="E16" s="87" t="s">
        <v>1124</v>
      </c>
      <c r="F16" s="87" t="s">
        <v>1124</v>
      </c>
    </row>
    <row r="17" spans="1:6" ht="15" thickBot="1" x14ac:dyDescent="0.4">
      <c r="A17" s="89" t="s">
        <v>1028</v>
      </c>
      <c r="B17" s="87" t="s">
        <v>1125</v>
      </c>
      <c r="C17" s="87" t="s">
        <v>1125</v>
      </c>
      <c r="D17" s="87" t="s">
        <v>1125</v>
      </c>
      <c r="E17" s="87" t="s">
        <v>1125</v>
      </c>
      <c r="F17" s="87" t="s">
        <v>1125</v>
      </c>
    </row>
    <row r="18" spans="1:6" ht="15" thickBot="1" x14ac:dyDescent="0.4">
      <c r="A18" s="86" t="s">
        <v>1126</v>
      </c>
      <c r="B18" s="787" t="s">
        <v>1127</v>
      </c>
      <c r="C18" s="788"/>
      <c r="D18" s="788"/>
      <c r="E18" s="788"/>
      <c r="F18" s="789"/>
    </row>
    <row r="19" spans="1:6" ht="15" thickBot="1" x14ac:dyDescent="0.4">
      <c r="A19" s="89" t="s">
        <v>1128</v>
      </c>
      <c r="B19" s="790" t="s">
        <v>1035</v>
      </c>
      <c r="C19" s="791"/>
      <c r="D19" s="791"/>
      <c r="E19" s="791"/>
      <c r="F19" s="792"/>
    </row>
    <row r="20" spans="1:6" ht="15" thickBot="1" x14ac:dyDescent="0.4">
      <c r="A20" s="89" t="s">
        <v>1038</v>
      </c>
      <c r="B20" s="790" t="s">
        <v>1039</v>
      </c>
      <c r="C20" s="791"/>
      <c r="D20" s="791"/>
      <c r="E20" s="791"/>
      <c r="F20" s="792"/>
    </row>
    <row r="21" spans="1:6" ht="15" thickBot="1" x14ac:dyDescent="0.4">
      <c r="A21" s="89" t="s">
        <v>1040</v>
      </c>
      <c r="B21" s="790" t="s">
        <v>1041</v>
      </c>
      <c r="C21" s="791"/>
      <c r="D21" s="791"/>
      <c r="E21" s="791"/>
      <c r="F21" s="792"/>
    </row>
    <row r="22" spans="1:6" ht="15" thickBot="1" x14ac:dyDescent="0.4">
      <c r="A22" s="86" t="s">
        <v>1129</v>
      </c>
      <c r="B22" s="90" t="s">
        <v>1037</v>
      </c>
      <c r="C22" s="90" t="s">
        <v>1037</v>
      </c>
      <c r="D22" s="90" t="s">
        <v>1037</v>
      </c>
      <c r="E22" s="90" t="s">
        <v>1037</v>
      </c>
      <c r="F22" s="90" t="s">
        <v>1037</v>
      </c>
    </row>
    <row r="23" spans="1:6" ht="15" thickBot="1" x14ac:dyDescent="0.4">
      <c r="A23" s="89" t="s">
        <v>1043</v>
      </c>
      <c r="B23" s="90" t="s">
        <v>1130</v>
      </c>
      <c r="C23" s="90" t="s">
        <v>1131</v>
      </c>
      <c r="D23" s="90" t="s">
        <v>1044</v>
      </c>
      <c r="E23" s="90" t="s">
        <v>1044</v>
      </c>
      <c r="F23" s="90" t="s">
        <v>1044</v>
      </c>
    </row>
    <row r="24" spans="1:6" ht="15" thickBot="1" x14ac:dyDescent="0.4">
      <c r="A24" s="89" t="s">
        <v>1047</v>
      </c>
      <c r="B24" s="90" t="s">
        <v>1132</v>
      </c>
      <c r="C24" s="90" t="s">
        <v>1133</v>
      </c>
      <c r="D24" s="90" t="s">
        <v>1134</v>
      </c>
      <c r="E24" s="90" t="s">
        <v>1134</v>
      </c>
      <c r="F24" s="90" t="s">
        <v>1134</v>
      </c>
    </row>
    <row r="25" spans="1:6" ht="15" thickBot="1" x14ac:dyDescent="0.4">
      <c r="A25" s="86" t="s">
        <v>1135</v>
      </c>
      <c r="B25" s="86"/>
      <c r="C25" s="86"/>
      <c r="D25" s="86"/>
      <c r="E25" s="86"/>
      <c r="F25" s="86"/>
    </row>
    <row r="26" spans="1:6" ht="15" thickBot="1" x14ac:dyDescent="0.4">
      <c r="A26" s="89" t="s">
        <v>1136</v>
      </c>
      <c r="B26" s="90">
        <v>75</v>
      </c>
      <c r="C26" s="90">
        <v>100</v>
      </c>
      <c r="D26" s="90">
        <v>100</v>
      </c>
      <c r="E26" s="90">
        <v>100</v>
      </c>
      <c r="F26" s="90">
        <v>100</v>
      </c>
    </row>
    <row r="27" spans="1:6" ht="15" thickBot="1" x14ac:dyDescent="0.4">
      <c r="A27" s="89" t="s">
        <v>1137</v>
      </c>
      <c r="B27" s="90" t="s">
        <v>1037</v>
      </c>
      <c r="C27" s="90" t="s">
        <v>1037</v>
      </c>
      <c r="D27" s="90" t="s">
        <v>1037</v>
      </c>
      <c r="E27" s="90" t="s">
        <v>1037</v>
      </c>
      <c r="F27" s="90" t="s">
        <v>1037</v>
      </c>
    </row>
    <row r="28" spans="1:6" ht="15" thickBot="1" x14ac:dyDescent="0.4">
      <c r="A28" s="86" t="s">
        <v>1052</v>
      </c>
      <c r="B28" s="86" t="s">
        <v>1138</v>
      </c>
      <c r="C28" s="86" t="s">
        <v>1053</v>
      </c>
      <c r="D28" s="86" t="s">
        <v>1053</v>
      </c>
      <c r="E28" s="86" t="s">
        <v>1053</v>
      </c>
      <c r="F28" s="86" t="s">
        <v>1053</v>
      </c>
    </row>
    <row r="29" spans="1:6" ht="15" thickBot="1" x14ac:dyDescent="0.4">
      <c r="A29" s="787" t="s">
        <v>1054</v>
      </c>
      <c r="B29" s="788"/>
      <c r="C29" s="788"/>
      <c r="D29" s="788"/>
      <c r="E29" s="788"/>
      <c r="F29" s="789"/>
    </row>
    <row r="30" spans="1:6" ht="15" thickBot="1" x14ac:dyDescent="0.4">
      <c r="A30" s="89" t="s">
        <v>1055</v>
      </c>
      <c r="B30" s="90">
        <v>4730</v>
      </c>
      <c r="C30" s="90">
        <v>6030</v>
      </c>
      <c r="D30" s="90">
        <v>6635</v>
      </c>
      <c r="E30" s="90">
        <v>7355</v>
      </c>
      <c r="F30" s="90">
        <v>5985</v>
      </c>
    </row>
    <row r="31" spans="1:6" ht="15" thickBot="1" x14ac:dyDescent="0.4">
      <c r="A31" s="89" t="s">
        <v>1056</v>
      </c>
      <c r="B31" s="90">
        <v>1815</v>
      </c>
      <c r="C31" s="90">
        <v>1815</v>
      </c>
      <c r="D31" s="90">
        <v>2040</v>
      </c>
      <c r="E31" s="90">
        <v>2040</v>
      </c>
      <c r="F31" s="90">
        <v>2040</v>
      </c>
    </row>
    <row r="32" spans="1:6" ht="15" thickBot="1" x14ac:dyDescent="0.4">
      <c r="A32" s="89" t="s">
        <v>1057</v>
      </c>
      <c r="B32" s="90">
        <v>2150</v>
      </c>
      <c r="C32" s="90">
        <v>2160</v>
      </c>
      <c r="D32" s="90">
        <v>2275</v>
      </c>
      <c r="E32" s="90">
        <v>2275</v>
      </c>
      <c r="F32" s="90">
        <v>2455</v>
      </c>
    </row>
    <row r="33" spans="1:6" ht="15" thickBot="1" x14ac:dyDescent="0.4">
      <c r="A33" s="89" t="s">
        <v>1058</v>
      </c>
      <c r="B33" s="90">
        <v>2475</v>
      </c>
      <c r="C33" s="90">
        <v>3345</v>
      </c>
      <c r="D33" s="90">
        <v>3815</v>
      </c>
      <c r="E33" s="90">
        <v>4500</v>
      </c>
      <c r="F33" s="90">
        <v>3365</v>
      </c>
    </row>
    <row r="34" spans="1:6" ht="15" thickBot="1" x14ac:dyDescent="0.4">
      <c r="A34" s="89" t="s">
        <v>1059</v>
      </c>
      <c r="B34" s="90">
        <v>1110</v>
      </c>
      <c r="C34" s="90">
        <v>1110</v>
      </c>
      <c r="D34" s="90">
        <v>1110</v>
      </c>
      <c r="E34" s="90">
        <v>1110</v>
      </c>
      <c r="F34" s="90">
        <v>1110</v>
      </c>
    </row>
    <row r="35" spans="1:6" ht="15" thickBot="1" x14ac:dyDescent="0.4">
      <c r="A35" s="89" t="s">
        <v>1060</v>
      </c>
      <c r="B35" s="90">
        <v>1145</v>
      </c>
      <c r="C35" s="90">
        <v>1575</v>
      </c>
      <c r="D35" s="90">
        <v>1710</v>
      </c>
      <c r="E35" s="90">
        <v>2070</v>
      </c>
      <c r="F35" s="90">
        <v>1510</v>
      </c>
    </row>
    <row r="36" spans="1:6" ht="15" thickBot="1" x14ac:dyDescent="0.4">
      <c r="A36" s="89" t="s">
        <v>1061</v>
      </c>
      <c r="B36" s="90">
        <v>1590</v>
      </c>
      <c r="C36" s="90">
        <v>1860</v>
      </c>
      <c r="D36" s="90">
        <v>2125</v>
      </c>
      <c r="E36" s="90">
        <v>2125</v>
      </c>
      <c r="F36" s="90">
        <v>2125</v>
      </c>
    </row>
    <row r="37" spans="1:6" ht="15" thickBot="1" x14ac:dyDescent="0.4">
      <c r="A37" s="89" t="s">
        <v>1062</v>
      </c>
      <c r="B37" s="90">
        <v>1475</v>
      </c>
      <c r="C37" s="90">
        <v>1475</v>
      </c>
      <c r="D37" s="90">
        <v>1680</v>
      </c>
      <c r="E37" s="90">
        <v>1680</v>
      </c>
      <c r="F37" s="90">
        <v>1680</v>
      </c>
    </row>
    <row r="38" spans="1:6" ht="15" thickBot="1" x14ac:dyDescent="0.4">
      <c r="A38" s="89" t="s">
        <v>1063</v>
      </c>
      <c r="B38" s="90">
        <v>1395</v>
      </c>
      <c r="C38" s="90">
        <v>1425</v>
      </c>
      <c r="D38" s="90">
        <v>1650</v>
      </c>
      <c r="E38" s="90">
        <v>1650</v>
      </c>
      <c r="F38" s="90">
        <v>1650</v>
      </c>
    </row>
    <row r="39" spans="1:6" ht="15" thickBot="1" x14ac:dyDescent="0.4">
      <c r="A39" s="89" t="s">
        <v>1139</v>
      </c>
      <c r="B39" s="90">
        <v>700</v>
      </c>
      <c r="C39" s="90">
        <v>770</v>
      </c>
      <c r="D39" s="90">
        <v>830</v>
      </c>
      <c r="E39" s="90">
        <v>830</v>
      </c>
      <c r="F39" s="90">
        <v>770</v>
      </c>
    </row>
    <row r="40" spans="1:6" ht="15" thickBot="1" x14ac:dyDescent="0.4">
      <c r="A40" s="89" t="s">
        <v>1067</v>
      </c>
      <c r="B40" s="90">
        <v>190</v>
      </c>
      <c r="C40" s="90">
        <v>195</v>
      </c>
      <c r="D40" s="90">
        <v>220</v>
      </c>
      <c r="E40" s="90">
        <v>220</v>
      </c>
      <c r="F40" s="90">
        <v>210</v>
      </c>
    </row>
    <row r="41" spans="1:6" ht="15" thickBot="1" x14ac:dyDescent="0.4">
      <c r="A41" s="89" t="s">
        <v>1065</v>
      </c>
      <c r="B41" s="90">
        <v>740</v>
      </c>
      <c r="C41" s="90">
        <v>740</v>
      </c>
      <c r="D41" s="90">
        <v>850</v>
      </c>
      <c r="E41" s="90">
        <v>850</v>
      </c>
      <c r="F41" s="90">
        <v>850</v>
      </c>
    </row>
    <row r="42" spans="1:6" ht="15" thickBot="1" x14ac:dyDescent="0.4">
      <c r="A42" s="89" t="s">
        <v>1066</v>
      </c>
      <c r="B42" s="90">
        <v>700</v>
      </c>
      <c r="C42" s="90">
        <v>700</v>
      </c>
      <c r="D42" s="90">
        <v>850</v>
      </c>
      <c r="E42" s="90">
        <v>850</v>
      </c>
      <c r="F42" s="90">
        <v>850</v>
      </c>
    </row>
    <row r="43" spans="1:6" ht="15" thickBot="1" x14ac:dyDescent="0.4">
      <c r="A43" s="89" t="s">
        <v>1068</v>
      </c>
      <c r="B43" s="90">
        <v>3120</v>
      </c>
      <c r="C43" s="90">
        <v>4345</v>
      </c>
      <c r="D43" s="90">
        <v>4950</v>
      </c>
      <c r="E43" s="90">
        <v>5995</v>
      </c>
      <c r="F43" s="90">
        <v>4300</v>
      </c>
    </row>
    <row r="44" spans="1:6" ht="15" thickBot="1" x14ac:dyDescent="0.4">
      <c r="A44" s="89" t="s">
        <v>1069</v>
      </c>
      <c r="B44" s="90">
        <v>1900</v>
      </c>
      <c r="C44" s="90">
        <v>2770</v>
      </c>
      <c r="D44" s="90">
        <v>3240</v>
      </c>
      <c r="E44" s="90">
        <v>3925</v>
      </c>
      <c r="F44" s="90">
        <v>2790</v>
      </c>
    </row>
    <row r="45" spans="1:6" ht="15" thickBot="1" x14ac:dyDescent="0.4">
      <c r="A45" s="787" t="s">
        <v>1070</v>
      </c>
      <c r="B45" s="788"/>
      <c r="C45" s="788"/>
      <c r="D45" s="788"/>
      <c r="E45" s="788"/>
      <c r="F45" s="789"/>
    </row>
    <row r="46" spans="1:6" s="85" customFormat="1" ht="19" thickBot="1" x14ac:dyDescent="0.5">
      <c r="A46" s="91" t="s">
        <v>1140</v>
      </c>
      <c r="B46" s="92">
        <v>4100</v>
      </c>
      <c r="C46" s="92">
        <v>5500</v>
      </c>
      <c r="D46" s="92">
        <v>8000</v>
      </c>
      <c r="E46" s="92" t="s">
        <v>1141</v>
      </c>
      <c r="F46" s="92">
        <v>7500</v>
      </c>
    </row>
    <row r="47" spans="1:6" ht="15" thickBot="1" x14ac:dyDescent="0.4">
      <c r="A47" s="89" t="s">
        <v>1072</v>
      </c>
      <c r="B47" s="90">
        <v>1725</v>
      </c>
      <c r="C47" s="90">
        <v>2090</v>
      </c>
      <c r="D47" s="90">
        <v>2760</v>
      </c>
      <c r="E47" s="90">
        <v>2845</v>
      </c>
      <c r="F47" s="90">
        <v>2910</v>
      </c>
    </row>
    <row r="48" spans="1:6" x14ac:dyDescent="0.35">
      <c r="A48" s="786" t="s">
        <v>1073</v>
      </c>
      <c r="B48" s="786"/>
      <c r="C48" s="786"/>
      <c r="D48" s="786"/>
      <c r="E48" s="786"/>
      <c r="F48" s="786"/>
    </row>
    <row r="49" spans="1:6" x14ac:dyDescent="0.35">
      <c r="A49" s="79" t="s">
        <v>1074</v>
      </c>
      <c r="B49" s="80" t="s">
        <v>1076</v>
      </c>
      <c r="C49" s="80" t="s">
        <v>1075</v>
      </c>
      <c r="D49" s="80" t="s">
        <v>1075</v>
      </c>
      <c r="E49" s="80" t="s">
        <v>1075</v>
      </c>
      <c r="F49" s="80" t="s">
        <v>1075</v>
      </c>
    </row>
    <row r="50" spans="1:6" x14ac:dyDescent="0.35">
      <c r="A50" s="79" t="s">
        <v>1077</v>
      </c>
      <c r="B50" s="80" t="s">
        <v>1079</v>
      </c>
      <c r="C50" s="80" t="s">
        <v>1078</v>
      </c>
      <c r="D50" s="80" t="s">
        <v>1078</v>
      </c>
      <c r="E50" s="80" t="s">
        <v>1078</v>
      </c>
      <c r="F50" s="80" t="s">
        <v>1078</v>
      </c>
    </row>
    <row r="51" spans="1:6" x14ac:dyDescent="0.35">
      <c r="A51" s="79" t="s">
        <v>1080</v>
      </c>
      <c r="B51" s="80" t="s">
        <v>1081</v>
      </c>
      <c r="C51" s="80" t="s">
        <v>1081</v>
      </c>
      <c r="D51" s="80" t="s">
        <v>1081</v>
      </c>
      <c r="E51" s="80" t="s">
        <v>1081</v>
      </c>
      <c r="F51" s="80" t="s">
        <v>1081</v>
      </c>
    </row>
    <row r="52" spans="1:6" x14ac:dyDescent="0.35">
      <c r="A52" s="79" t="s">
        <v>1082</v>
      </c>
      <c r="B52" s="80" t="s">
        <v>1084</v>
      </c>
      <c r="C52" s="80" t="s">
        <v>1083</v>
      </c>
      <c r="D52" s="80" t="s">
        <v>1083</v>
      </c>
      <c r="E52" s="80" t="s">
        <v>1083</v>
      </c>
      <c r="F52" s="80" t="s">
        <v>1083</v>
      </c>
    </row>
    <row r="53" spans="1:6" s="94" customFormat="1" ht="19" thickBot="1" x14ac:dyDescent="0.5">
      <c r="A53" s="83" t="s">
        <v>1086</v>
      </c>
      <c r="B53" s="93" t="s">
        <v>1379</v>
      </c>
      <c r="C53" s="93" t="s">
        <v>1379</v>
      </c>
      <c r="D53" s="93" t="s">
        <v>1379</v>
      </c>
      <c r="E53" s="93" t="s">
        <v>1379</v>
      </c>
      <c r="F53" s="84" t="s">
        <v>1379</v>
      </c>
    </row>
    <row r="54" spans="1:6" x14ac:dyDescent="0.35">
      <c r="A54" s="786"/>
      <c r="B54" s="786"/>
      <c r="C54" s="786"/>
      <c r="D54" s="786"/>
      <c r="E54" s="786"/>
      <c r="F54" s="786"/>
    </row>
  </sheetData>
  <mergeCells count="8">
    <mergeCell ref="A48:F48"/>
    <mergeCell ref="A54:F54"/>
    <mergeCell ref="B18:F18"/>
    <mergeCell ref="B19:F19"/>
    <mergeCell ref="B20:F20"/>
    <mergeCell ref="B21:F21"/>
    <mergeCell ref="A29:F29"/>
    <mergeCell ref="A45:F4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57"/>
  <sheetViews>
    <sheetView zoomScaleNormal="100" workbookViewId="0">
      <selection activeCell="G2" sqref="G2"/>
    </sheetView>
  </sheetViews>
  <sheetFormatPr defaultColWidth="8.81640625" defaultRowHeight="14.5" x14ac:dyDescent="0.35"/>
  <cols>
    <col min="1" max="1" width="20.7265625" style="11" customWidth="1"/>
    <col min="2" max="2" width="18.81640625" style="11" customWidth="1"/>
    <col min="3" max="3" width="17.1796875" style="11" customWidth="1"/>
    <col min="4" max="4" width="20.7265625" style="11" customWidth="1"/>
    <col min="5" max="5" width="22.54296875" style="11" customWidth="1"/>
    <col min="6" max="6" width="18.7265625" style="11" customWidth="1"/>
    <col min="7" max="7" width="22.54296875" style="11" customWidth="1"/>
    <col min="8" max="8" width="24" style="11" customWidth="1"/>
    <col min="9" max="9" width="21.7265625" style="11" customWidth="1"/>
    <col min="10" max="16384" width="8.81640625" style="11"/>
  </cols>
  <sheetData>
    <row r="1" spans="1:9" ht="29" x14ac:dyDescent="0.35">
      <c r="A1" s="77" t="s">
        <v>982</v>
      </c>
      <c r="B1" s="95" t="s">
        <v>983</v>
      </c>
      <c r="C1" s="95" t="s">
        <v>984</v>
      </c>
      <c r="D1" s="95" t="s">
        <v>985</v>
      </c>
      <c r="E1" s="95" t="s">
        <v>986</v>
      </c>
      <c r="F1" s="95" t="s">
        <v>987</v>
      </c>
      <c r="G1" s="95" t="s">
        <v>703</v>
      </c>
      <c r="H1" s="95" t="s">
        <v>988</v>
      </c>
      <c r="I1" s="95" t="s">
        <v>989</v>
      </c>
    </row>
    <row r="2" spans="1:9" x14ac:dyDescent="0.35">
      <c r="A2" s="81" t="s">
        <v>0</v>
      </c>
      <c r="B2" s="96" t="s">
        <v>990</v>
      </c>
      <c r="C2" s="96" t="s">
        <v>991</v>
      </c>
      <c r="D2" s="96" t="s">
        <v>992</v>
      </c>
      <c r="E2" s="96" t="s">
        <v>993</v>
      </c>
      <c r="F2" s="96" t="s">
        <v>993</v>
      </c>
      <c r="G2" s="96" t="s">
        <v>994</v>
      </c>
      <c r="H2" s="96" t="s">
        <v>995</v>
      </c>
      <c r="I2" s="96" t="s">
        <v>996</v>
      </c>
    </row>
    <row r="3" spans="1:9" x14ac:dyDescent="0.35">
      <c r="A3" s="79" t="s">
        <v>997</v>
      </c>
      <c r="B3" s="80" t="s">
        <v>998</v>
      </c>
      <c r="C3" s="80" t="s">
        <v>998</v>
      </c>
      <c r="D3" s="80" t="s">
        <v>998</v>
      </c>
      <c r="E3" s="80" t="s">
        <v>998</v>
      </c>
      <c r="F3" s="80" t="s">
        <v>998</v>
      </c>
      <c r="G3" s="80" t="s">
        <v>998</v>
      </c>
      <c r="H3" s="80" t="s">
        <v>999</v>
      </c>
      <c r="I3" s="80" t="s">
        <v>999</v>
      </c>
    </row>
    <row r="4" spans="1:9" x14ac:dyDescent="0.35">
      <c r="A4" s="81" t="s">
        <v>467</v>
      </c>
      <c r="B4" s="82"/>
      <c r="C4" s="82"/>
      <c r="D4" s="82"/>
      <c r="E4" s="82"/>
      <c r="F4" s="82"/>
      <c r="G4" s="82"/>
      <c r="H4" s="82"/>
      <c r="I4" s="82"/>
    </row>
    <row r="5" spans="1:9" x14ac:dyDescent="0.35">
      <c r="A5" s="79" t="s">
        <v>752</v>
      </c>
      <c r="B5" s="80" t="s">
        <v>1000</v>
      </c>
      <c r="C5" s="80" t="s">
        <v>1000</v>
      </c>
      <c r="D5" s="80" t="s">
        <v>1001</v>
      </c>
      <c r="E5" s="80" t="s">
        <v>1002</v>
      </c>
      <c r="F5" s="80" t="s">
        <v>1002</v>
      </c>
      <c r="G5" s="80" t="s">
        <v>1002</v>
      </c>
      <c r="H5" s="80" t="s">
        <v>1003</v>
      </c>
      <c r="I5" s="80" t="s">
        <v>1003</v>
      </c>
    </row>
    <row r="6" spans="1:9" ht="28.9" customHeight="1" x14ac:dyDescent="0.35">
      <c r="A6" s="79" t="s">
        <v>1004</v>
      </c>
      <c r="B6" s="793" t="s">
        <v>1005</v>
      </c>
      <c r="C6" s="794"/>
      <c r="D6" s="795"/>
      <c r="E6" s="793" t="s">
        <v>1006</v>
      </c>
      <c r="F6" s="794"/>
      <c r="G6" s="794"/>
      <c r="H6" s="794"/>
      <c r="I6" s="795"/>
    </row>
    <row r="7" spans="1:9" s="99" customFormat="1" ht="15.5" x14ac:dyDescent="0.35">
      <c r="A7" s="97" t="s">
        <v>1007</v>
      </c>
      <c r="B7" s="98">
        <v>5193</v>
      </c>
      <c r="C7" s="98">
        <v>5193</v>
      </c>
      <c r="D7" s="98">
        <v>5193</v>
      </c>
      <c r="E7" s="98">
        <v>7790</v>
      </c>
      <c r="F7" s="98">
        <v>7790</v>
      </c>
      <c r="G7" s="98">
        <v>7790</v>
      </c>
      <c r="H7" s="98">
        <v>7790</v>
      </c>
      <c r="I7" s="98">
        <v>7790</v>
      </c>
    </row>
    <row r="8" spans="1:9" x14ac:dyDescent="0.35">
      <c r="A8" s="81" t="s">
        <v>1008</v>
      </c>
      <c r="B8" s="82"/>
      <c r="C8" s="82"/>
      <c r="D8" s="82"/>
      <c r="E8" s="82"/>
      <c r="F8" s="82"/>
      <c r="G8" s="82"/>
      <c r="H8" s="82"/>
      <c r="I8" s="82"/>
    </row>
    <row r="9" spans="1:9" x14ac:dyDescent="0.35">
      <c r="A9" s="79" t="s">
        <v>1004</v>
      </c>
      <c r="B9" s="80" t="s">
        <v>1009</v>
      </c>
      <c r="C9" s="80" t="s">
        <v>1009</v>
      </c>
      <c r="D9" s="80" t="s">
        <v>1009</v>
      </c>
      <c r="E9" s="80" t="s">
        <v>1009</v>
      </c>
      <c r="F9" s="80" t="s">
        <v>1009</v>
      </c>
      <c r="G9" s="80" t="s">
        <v>1009</v>
      </c>
      <c r="H9" s="80" t="s">
        <v>1009</v>
      </c>
      <c r="I9" s="80" t="s">
        <v>1009</v>
      </c>
    </row>
    <row r="10" spans="1:9" x14ac:dyDescent="0.35">
      <c r="A10" s="79" t="s">
        <v>1010</v>
      </c>
      <c r="B10" s="80" t="s">
        <v>1011</v>
      </c>
      <c r="C10" s="80" t="s">
        <v>1011</v>
      </c>
      <c r="D10" s="80" t="s">
        <v>1011</v>
      </c>
      <c r="E10" s="80" t="s">
        <v>1012</v>
      </c>
      <c r="F10" s="80" t="s">
        <v>1012</v>
      </c>
      <c r="G10" s="80" t="s">
        <v>1012</v>
      </c>
      <c r="H10" s="80" t="s">
        <v>1012</v>
      </c>
      <c r="I10" s="80" t="s">
        <v>1012</v>
      </c>
    </row>
    <row r="11" spans="1:9" ht="29" x14ac:dyDescent="0.35">
      <c r="A11" s="79" t="s">
        <v>1013</v>
      </c>
      <c r="B11" s="80" t="s">
        <v>1014</v>
      </c>
      <c r="C11" s="80" t="s">
        <v>1014</v>
      </c>
      <c r="D11" s="80" t="s">
        <v>1014</v>
      </c>
      <c r="E11" s="80" t="s">
        <v>1014</v>
      </c>
      <c r="F11" s="80" t="s">
        <v>1014</v>
      </c>
      <c r="G11" s="80" t="s">
        <v>1014</v>
      </c>
      <c r="H11" s="80" t="s">
        <v>1014</v>
      </c>
      <c r="I11" s="80" t="s">
        <v>1014</v>
      </c>
    </row>
    <row r="12" spans="1:9" ht="29" x14ac:dyDescent="0.35">
      <c r="A12" s="81" t="s">
        <v>1015</v>
      </c>
      <c r="B12" s="82" t="s">
        <v>1016</v>
      </c>
      <c r="C12" s="82" t="s">
        <v>1016</v>
      </c>
      <c r="D12" s="82" t="s">
        <v>1016</v>
      </c>
      <c r="E12" s="82" t="s">
        <v>1016</v>
      </c>
      <c r="F12" s="82" t="s">
        <v>1016</v>
      </c>
      <c r="G12" s="82" t="s">
        <v>1016</v>
      </c>
      <c r="H12" s="82" t="s">
        <v>1017</v>
      </c>
      <c r="I12" s="82" t="s">
        <v>1017</v>
      </c>
    </row>
    <row r="13" spans="1:9" ht="15" thickBot="1" x14ac:dyDescent="0.4">
      <c r="A13" s="81" t="s">
        <v>1018</v>
      </c>
      <c r="B13" s="82"/>
      <c r="C13" s="82"/>
      <c r="D13" s="82"/>
      <c r="E13" s="82"/>
      <c r="F13" s="82"/>
      <c r="G13" s="82"/>
      <c r="H13" s="82"/>
      <c r="I13" s="82"/>
    </row>
    <row r="14" spans="1:9" ht="15" thickBot="1" x14ac:dyDescent="0.4">
      <c r="A14" s="86" t="s">
        <v>1019</v>
      </c>
      <c r="B14" s="88"/>
      <c r="C14" s="88"/>
      <c r="D14" s="88"/>
      <c r="E14" s="88"/>
      <c r="F14" s="88"/>
      <c r="G14" s="88"/>
      <c r="H14" s="88"/>
      <c r="I14" s="88"/>
    </row>
    <row r="15" spans="1:9" ht="15" thickBot="1" x14ac:dyDescent="0.4">
      <c r="A15" s="89" t="s">
        <v>1020</v>
      </c>
      <c r="B15" s="87" t="s">
        <v>1021</v>
      </c>
      <c r="C15" s="87" t="s">
        <v>1021</v>
      </c>
      <c r="D15" s="87" t="s">
        <v>1021</v>
      </c>
      <c r="E15" s="87" t="s">
        <v>1021</v>
      </c>
      <c r="F15" s="87" t="s">
        <v>1021</v>
      </c>
      <c r="G15" s="87" t="s">
        <v>1022</v>
      </c>
      <c r="H15" s="87" t="s">
        <v>1022</v>
      </c>
      <c r="I15" s="87" t="s">
        <v>1022</v>
      </c>
    </row>
    <row r="16" spans="1:9" ht="29.5" thickBot="1" x14ac:dyDescent="0.4">
      <c r="A16" s="89" t="s">
        <v>1023</v>
      </c>
      <c r="B16" s="87" t="s">
        <v>1024</v>
      </c>
      <c r="C16" s="87" t="s">
        <v>1024</v>
      </c>
      <c r="D16" s="87" t="s">
        <v>1024</v>
      </c>
      <c r="E16" s="87" t="s">
        <v>1024</v>
      </c>
      <c r="F16" s="87" t="s">
        <v>1024</v>
      </c>
      <c r="G16" s="87" t="s">
        <v>1025</v>
      </c>
      <c r="H16" s="87" t="s">
        <v>1025</v>
      </c>
      <c r="I16" s="87" t="s">
        <v>1025</v>
      </c>
    </row>
    <row r="17" spans="1:9" ht="15" thickBot="1" x14ac:dyDescent="0.4">
      <c r="A17" s="89" t="s">
        <v>1026</v>
      </c>
      <c r="B17" s="87" t="s">
        <v>1027</v>
      </c>
      <c r="C17" s="87" t="s">
        <v>1027</v>
      </c>
      <c r="D17" s="87" t="s">
        <v>1027</v>
      </c>
      <c r="E17" s="87" t="s">
        <v>1027</v>
      </c>
      <c r="F17" s="87" t="s">
        <v>1027</v>
      </c>
      <c r="G17" s="87" t="s">
        <v>1027</v>
      </c>
      <c r="H17" s="87" t="s">
        <v>1027</v>
      </c>
      <c r="I17" s="87" t="s">
        <v>1027</v>
      </c>
    </row>
    <row r="18" spans="1:9" ht="15" thickBot="1" x14ac:dyDescent="0.4">
      <c r="A18" s="89" t="s">
        <v>1028</v>
      </c>
      <c r="B18" s="87" t="s">
        <v>1029</v>
      </c>
      <c r="C18" s="87" t="s">
        <v>1029</v>
      </c>
      <c r="D18" s="87" t="s">
        <v>1029</v>
      </c>
      <c r="E18" s="87" t="s">
        <v>1029</v>
      </c>
      <c r="F18" s="87" t="s">
        <v>1029</v>
      </c>
      <c r="G18" s="87" t="s">
        <v>1029</v>
      </c>
      <c r="H18" s="87" t="s">
        <v>1029</v>
      </c>
      <c r="I18" s="87" t="s">
        <v>1029</v>
      </c>
    </row>
    <row r="19" spans="1:9" ht="15" thickBot="1" x14ac:dyDescent="0.4">
      <c r="A19" s="89" t="s">
        <v>1030</v>
      </c>
      <c r="B19" s="87" t="s">
        <v>1031</v>
      </c>
      <c r="C19" s="87" t="s">
        <v>1031</v>
      </c>
      <c r="D19" s="87" t="s">
        <v>1031</v>
      </c>
      <c r="E19" s="87" t="s">
        <v>1031</v>
      </c>
      <c r="F19" s="87" t="s">
        <v>1031</v>
      </c>
      <c r="G19" s="87" t="s">
        <v>1031</v>
      </c>
      <c r="H19" s="87" t="s">
        <v>1031</v>
      </c>
      <c r="I19" s="87" t="s">
        <v>1031</v>
      </c>
    </row>
    <row r="20" spans="1:9" ht="15" thickBot="1" x14ac:dyDescent="0.4">
      <c r="A20" s="86" t="s">
        <v>1032</v>
      </c>
      <c r="B20" s="88"/>
      <c r="C20" s="88"/>
      <c r="D20" s="88"/>
      <c r="E20" s="88"/>
      <c r="F20" s="88"/>
      <c r="G20" s="88"/>
      <c r="H20" s="88"/>
      <c r="I20" s="88"/>
    </row>
    <row r="21" spans="1:9" ht="15" thickBot="1" x14ac:dyDescent="0.4">
      <c r="A21" s="89" t="s">
        <v>1013</v>
      </c>
      <c r="B21" s="87" t="s">
        <v>1033</v>
      </c>
      <c r="C21" s="87" t="s">
        <v>1033</v>
      </c>
      <c r="D21" s="87" t="s">
        <v>1033</v>
      </c>
      <c r="E21" s="87" t="s">
        <v>1033</v>
      </c>
      <c r="F21" s="87" t="s">
        <v>1033</v>
      </c>
      <c r="G21" s="87" t="s">
        <v>1033</v>
      </c>
      <c r="H21" s="87" t="s">
        <v>1033</v>
      </c>
      <c r="I21" s="87" t="s">
        <v>1033</v>
      </c>
    </row>
    <row r="22" spans="1:9" ht="15" thickBot="1" x14ac:dyDescent="0.4">
      <c r="A22" s="86" t="s">
        <v>1034</v>
      </c>
      <c r="B22" s="790" t="s">
        <v>1035</v>
      </c>
      <c r="C22" s="791"/>
      <c r="D22" s="791"/>
      <c r="E22" s="791"/>
      <c r="F22" s="791"/>
      <c r="G22" s="791"/>
      <c r="H22" s="791"/>
      <c r="I22" s="792"/>
    </row>
    <row r="23" spans="1:9" ht="15" thickBot="1" x14ac:dyDescent="0.4">
      <c r="A23" s="89" t="s">
        <v>1036</v>
      </c>
      <c r="B23" s="87" t="s">
        <v>1037</v>
      </c>
      <c r="C23" s="87" t="s">
        <v>1037</v>
      </c>
      <c r="D23" s="87" t="s">
        <v>1037</v>
      </c>
      <c r="E23" s="87" t="s">
        <v>1037</v>
      </c>
      <c r="F23" s="87" t="s">
        <v>1037</v>
      </c>
      <c r="G23" s="87" t="s">
        <v>1037</v>
      </c>
      <c r="H23" s="87" t="s">
        <v>1037</v>
      </c>
      <c r="I23" s="87" t="s">
        <v>1037</v>
      </c>
    </row>
    <row r="24" spans="1:9" ht="15" thickBot="1" x14ac:dyDescent="0.4">
      <c r="A24" s="89" t="s">
        <v>1038</v>
      </c>
      <c r="B24" s="790" t="s">
        <v>1039</v>
      </c>
      <c r="C24" s="791"/>
      <c r="D24" s="791"/>
      <c r="E24" s="791"/>
      <c r="F24" s="791"/>
      <c r="G24" s="791"/>
      <c r="H24" s="791"/>
      <c r="I24" s="792"/>
    </row>
    <row r="25" spans="1:9" ht="15" thickBot="1" x14ac:dyDescent="0.4">
      <c r="A25" s="89" t="s">
        <v>1040</v>
      </c>
      <c r="B25" s="790" t="s">
        <v>1041</v>
      </c>
      <c r="C25" s="791"/>
      <c r="D25" s="791"/>
      <c r="E25" s="791"/>
      <c r="F25" s="791"/>
      <c r="G25" s="791"/>
      <c r="H25" s="791"/>
      <c r="I25" s="792"/>
    </row>
    <row r="26" spans="1:9" ht="15" thickBot="1" x14ac:dyDescent="0.4">
      <c r="A26" s="86" t="s">
        <v>1042</v>
      </c>
      <c r="B26" s="87" t="s">
        <v>1037</v>
      </c>
      <c r="C26" s="87" t="s">
        <v>1037</v>
      </c>
      <c r="D26" s="87" t="s">
        <v>1037</v>
      </c>
      <c r="E26" s="87" t="s">
        <v>1037</v>
      </c>
      <c r="F26" s="87" t="s">
        <v>1037</v>
      </c>
      <c r="G26" s="87" t="s">
        <v>1037</v>
      </c>
      <c r="H26" s="87" t="s">
        <v>1037</v>
      </c>
      <c r="I26" s="87" t="s">
        <v>1037</v>
      </c>
    </row>
    <row r="27" spans="1:9" ht="15" thickBot="1" x14ac:dyDescent="0.4">
      <c r="A27" s="86" t="s">
        <v>1043</v>
      </c>
      <c r="B27" s="87" t="s">
        <v>1044</v>
      </c>
      <c r="C27" s="87" t="s">
        <v>1045</v>
      </c>
      <c r="D27" s="87" t="s">
        <v>1045</v>
      </c>
      <c r="E27" s="87" t="s">
        <v>1045</v>
      </c>
      <c r="F27" s="87" t="s">
        <v>1045</v>
      </c>
      <c r="G27" s="87" t="s">
        <v>1046</v>
      </c>
      <c r="H27" s="87" t="s">
        <v>1046</v>
      </c>
      <c r="I27" s="87" t="s">
        <v>1046</v>
      </c>
    </row>
    <row r="28" spans="1:9" ht="15" thickBot="1" x14ac:dyDescent="0.4">
      <c r="A28" s="86" t="s">
        <v>1047</v>
      </c>
      <c r="B28" s="87" t="s">
        <v>1048</v>
      </c>
      <c r="C28" s="87" t="s">
        <v>1049</v>
      </c>
      <c r="D28" s="87" t="s">
        <v>1049</v>
      </c>
      <c r="E28" s="87" t="s">
        <v>1049</v>
      </c>
      <c r="F28" s="87" t="s">
        <v>1049</v>
      </c>
      <c r="G28" s="87" t="s">
        <v>1050</v>
      </c>
      <c r="H28" s="87" t="s">
        <v>1050</v>
      </c>
      <c r="I28" s="87" t="s">
        <v>1050</v>
      </c>
    </row>
    <row r="29" spans="1:9" ht="29.5" thickBot="1" x14ac:dyDescent="0.4">
      <c r="A29" s="86" t="s">
        <v>1051</v>
      </c>
      <c r="B29" s="87">
        <v>200</v>
      </c>
      <c r="C29" s="87">
        <v>200</v>
      </c>
      <c r="D29" s="87">
        <v>200</v>
      </c>
      <c r="E29" s="87">
        <v>200</v>
      </c>
      <c r="F29" s="87">
        <v>200</v>
      </c>
      <c r="G29" s="87">
        <v>200</v>
      </c>
      <c r="H29" s="87">
        <v>370</v>
      </c>
      <c r="I29" s="87">
        <v>370</v>
      </c>
    </row>
    <row r="30" spans="1:9" ht="15" thickBot="1" x14ac:dyDescent="0.4">
      <c r="A30" s="86" t="s">
        <v>1052</v>
      </c>
      <c r="B30" s="87" t="s">
        <v>1053</v>
      </c>
      <c r="C30" s="87" t="s">
        <v>1053</v>
      </c>
      <c r="D30" s="87" t="s">
        <v>1053</v>
      </c>
      <c r="E30" s="87" t="s">
        <v>1053</v>
      </c>
      <c r="F30" s="87" t="s">
        <v>1053</v>
      </c>
      <c r="G30" s="87" t="s">
        <v>1053</v>
      </c>
      <c r="H30" s="87" t="s">
        <v>1053</v>
      </c>
      <c r="I30" s="87" t="s">
        <v>1053</v>
      </c>
    </row>
    <row r="31" spans="1:9" ht="15" thickBot="1" x14ac:dyDescent="0.4">
      <c r="A31" s="86" t="s">
        <v>1054</v>
      </c>
      <c r="B31" s="88"/>
      <c r="C31" s="88"/>
      <c r="D31" s="88"/>
      <c r="E31" s="88"/>
      <c r="F31" s="88"/>
      <c r="G31" s="88"/>
      <c r="H31" s="88"/>
      <c r="I31" s="88"/>
    </row>
    <row r="32" spans="1:9" ht="15" thickBot="1" x14ac:dyDescent="0.4">
      <c r="A32" s="89" t="s">
        <v>1055</v>
      </c>
      <c r="B32" s="87">
        <v>8155</v>
      </c>
      <c r="C32" s="87">
        <v>7405</v>
      </c>
      <c r="D32" s="87">
        <v>7405</v>
      </c>
      <c r="E32" s="87">
        <v>7405</v>
      </c>
      <c r="F32" s="87">
        <v>7405</v>
      </c>
      <c r="G32" s="87">
        <v>8505</v>
      </c>
      <c r="H32" s="87">
        <v>9730</v>
      </c>
      <c r="I32" s="87">
        <v>7630</v>
      </c>
    </row>
    <row r="33" spans="1:9" ht="15" thickBot="1" x14ac:dyDescent="0.4">
      <c r="A33" s="89" t="s">
        <v>1056</v>
      </c>
      <c r="B33" s="87">
        <v>2200</v>
      </c>
      <c r="C33" s="87">
        <v>2400</v>
      </c>
      <c r="D33" s="87">
        <v>2400</v>
      </c>
      <c r="E33" s="87">
        <v>2400</v>
      </c>
      <c r="F33" s="87">
        <v>2400</v>
      </c>
      <c r="G33" s="87">
        <v>2400</v>
      </c>
      <c r="H33" s="87">
        <v>2400</v>
      </c>
      <c r="I33" s="87">
        <v>2400</v>
      </c>
    </row>
    <row r="34" spans="1:9" ht="15" thickBot="1" x14ac:dyDescent="0.4">
      <c r="A34" s="89" t="s">
        <v>1057</v>
      </c>
      <c r="B34" s="87">
        <v>2600</v>
      </c>
      <c r="C34" s="87">
        <v>2720</v>
      </c>
      <c r="D34" s="87">
        <v>2720</v>
      </c>
      <c r="E34" s="87">
        <v>2910</v>
      </c>
      <c r="F34" s="87">
        <v>2910</v>
      </c>
      <c r="G34" s="87">
        <v>2860</v>
      </c>
      <c r="H34" s="87">
        <v>2905</v>
      </c>
      <c r="I34" s="87">
        <v>2905</v>
      </c>
    </row>
    <row r="35" spans="1:9" ht="15" thickBot="1" x14ac:dyDescent="0.4">
      <c r="A35" s="89" t="s">
        <v>1058</v>
      </c>
      <c r="B35" s="87">
        <v>4860</v>
      </c>
      <c r="C35" s="87">
        <v>4250</v>
      </c>
      <c r="D35" s="87">
        <v>4250</v>
      </c>
      <c r="E35" s="87">
        <v>4250</v>
      </c>
      <c r="F35" s="87">
        <v>4250</v>
      </c>
      <c r="G35" s="87">
        <v>5050</v>
      </c>
      <c r="H35" s="87">
        <v>6350</v>
      </c>
      <c r="I35" s="87">
        <v>4250</v>
      </c>
    </row>
    <row r="36" spans="1:9" ht="15" thickBot="1" x14ac:dyDescent="0.4">
      <c r="A36" s="89" t="s">
        <v>1059</v>
      </c>
      <c r="B36" s="87">
        <v>1170</v>
      </c>
      <c r="C36" s="87">
        <v>1440</v>
      </c>
      <c r="D36" s="87">
        <v>1440</v>
      </c>
      <c r="E36" s="87">
        <v>1255</v>
      </c>
      <c r="F36" s="87">
        <v>1255</v>
      </c>
      <c r="G36" s="87">
        <v>1440</v>
      </c>
      <c r="H36" s="87">
        <v>1440</v>
      </c>
      <c r="I36" s="87">
        <v>1440</v>
      </c>
    </row>
    <row r="37" spans="1:9" ht="15" thickBot="1" x14ac:dyDescent="0.4">
      <c r="A37" s="89" t="s">
        <v>1060</v>
      </c>
      <c r="B37" s="87">
        <v>2125</v>
      </c>
      <c r="C37" s="87">
        <v>1715</v>
      </c>
      <c r="D37" s="87">
        <v>1715</v>
      </c>
      <c r="E37" s="87">
        <v>1900</v>
      </c>
      <c r="F37" s="87">
        <v>1900</v>
      </c>
      <c r="G37" s="87">
        <v>2015</v>
      </c>
      <c r="H37" s="87">
        <v>1940</v>
      </c>
      <c r="I37" s="87">
        <v>1940</v>
      </c>
    </row>
    <row r="38" spans="1:9" ht="15" thickBot="1" x14ac:dyDescent="0.4">
      <c r="A38" s="89" t="s">
        <v>1061</v>
      </c>
      <c r="B38" s="87">
        <v>2165</v>
      </c>
      <c r="C38" s="87">
        <v>2350</v>
      </c>
      <c r="D38" s="87">
        <v>2350</v>
      </c>
      <c r="E38" s="87">
        <v>2350</v>
      </c>
      <c r="F38" s="87">
        <v>2350</v>
      </c>
      <c r="G38" s="87">
        <v>2445</v>
      </c>
      <c r="H38" s="87">
        <v>2445</v>
      </c>
      <c r="I38" s="87">
        <v>2445</v>
      </c>
    </row>
    <row r="39" spans="1:9" ht="15" thickBot="1" x14ac:dyDescent="0.4">
      <c r="A39" s="89" t="s">
        <v>1062</v>
      </c>
      <c r="B39" s="87">
        <v>1790</v>
      </c>
      <c r="C39" s="87">
        <v>1990</v>
      </c>
      <c r="D39" s="87">
        <v>1990</v>
      </c>
      <c r="E39" s="87">
        <v>1965</v>
      </c>
      <c r="F39" s="87">
        <v>1965</v>
      </c>
      <c r="G39" s="87">
        <v>1970</v>
      </c>
      <c r="H39" s="87">
        <v>1970</v>
      </c>
      <c r="I39" s="87">
        <v>1970</v>
      </c>
    </row>
    <row r="40" spans="1:9" ht="15" thickBot="1" x14ac:dyDescent="0.4">
      <c r="A40" s="89" t="s">
        <v>1063</v>
      </c>
      <c r="B40" s="87">
        <v>1660</v>
      </c>
      <c r="C40" s="87">
        <v>1790</v>
      </c>
      <c r="D40" s="87">
        <v>1790</v>
      </c>
      <c r="E40" s="87">
        <v>1790</v>
      </c>
      <c r="F40" s="87">
        <v>1790</v>
      </c>
      <c r="G40" s="87">
        <v>1845</v>
      </c>
      <c r="H40" s="87">
        <v>1845</v>
      </c>
      <c r="I40" s="87">
        <v>1845</v>
      </c>
    </row>
    <row r="41" spans="1:9" ht="29.5" thickBot="1" x14ac:dyDescent="0.4">
      <c r="A41" s="89" t="s">
        <v>1064</v>
      </c>
      <c r="B41" s="87">
        <v>955</v>
      </c>
      <c r="C41" s="87">
        <v>1015</v>
      </c>
      <c r="D41" s="87">
        <v>1015</v>
      </c>
      <c r="E41" s="87">
        <v>1120</v>
      </c>
      <c r="F41" s="87">
        <v>1120</v>
      </c>
      <c r="G41" s="87">
        <v>1250</v>
      </c>
      <c r="H41" s="87">
        <v>1220</v>
      </c>
      <c r="I41" s="87">
        <v>1220</v>
      </c>
    </row>
    <row r="42" spans="1:9" ht="29.5" thickBot="1" x14ac:dyDescent="0.4">
      <c r="A42" s="89" t="s">
        <v>1065</v>
      </c>
      <c r="B42" s="87">
        <v>840</v>
      </c>
      <c r="C42" s="87">
        <v>850</v>
      </c>
      <c r="D42" s="87">
        <v>850</v>
      </c>
      <c r="E42" s="87">
        <v>850</v>
      </c>
      <c r="F42" s="87">
        <v>850</v>
      </c>
      <c r="G42" s="87">
        <v>850</v>
      </c>
      <c r="H42" s="87">
        <v>850</v>
      </c>
      <c r="I42" s="87">
        <v>850</v>
      </c>
    </row>
    <row r="43" spans="1:9" ht="29.5" thickBot="1" x14ac:dyDescent="0.4">
      <c r="A43" s="89" t="s">
        <v>1066</v>
      </c>
      <c r="B43" s="87">
        <v>840</v>
      </c>
      <c r="C43" s="87">
        <v>850</v>
      </c>
      <c r="D43" s="87">
        <v>850</v>
      </c>
      <c r="E43" s="87">
        <v>850</v>
      </c>
      <c r="F43" s="87">
        <v>850</v>
      </c>
      <c r="G43" s="87">
        <v>870</v>
      </c>
      <c r="H43" s="87">
        <v>870</v>
      </c>
      <c r="I43" s="87">
        <v>870</v>
      </c>
    </row>
    <row r="44" spans="1:9" ht="29.5" thickBot="1" x14ac:dyDescent="0.4">
      <c r="A44" s="89" t="s">
        <v>1067</v>
      </c>
      <c r="B44" s="87">
        <v>197</v>
      </c>
      <c r="C44" s="87">
        <v>275</v>
      </c>
      <c r="D44" s="87">
        <v>275</v>
      </c>
      <c r="E44" s="87">
        <v>275</v>
      </c>
      <c r="F44" s="87">
        <v>275</v>
      </c>
      <c r="G44" s="87">
        <v>245</v>
      </c>
      <c r="H44" s="87">
        <v>265</v>
      </c>
      <c r="I44" s="87">
        <v>265</v>
      </c>
    </row>
    <row r="45" spans="1:9" ht="15" thickBot="1" x14ac:dyDescent="0.4">
      <c r="A45" s="89" t="s">
        <v>1068</v>
      </c>
      <c r="B45" s="87">
        <v>6595</v>
      </c>
      <c r="C45" s="87">
        <v>5335</v>
      </c>
      <c r="D45" s="87">
        <v>5335</v>
      </c>
      <c r="E45" s="87">
        <v>5335</v>
      </c>
      <c r="F45" s="87">
        <v>5335</v>
      </c>
      <c r="G45" s="87">
        <v>6435</v>
      </c>
      <c r="H45" s="87">
        <v>7660</v>
      </c>
      <c r="I45" s="87">
        <v>5560</v>
      </c>
    </row>
    <row r="46" spans="1:9" ht="15" thickBot="1" x14ac:dyDescent="0.4">
      <c r="A46" s="89" t="s">
        <v>1069</v>
      </c>
      <c r="B46" s="87">
        <v>4430</v>
      </c>
      <c r="C46" s="87">
        <v>3620</v>
      </c>
      <c r="D46" s="87">
        <v>3620</v>
      </c>
      <c r="E46" s="87">
        <v>3435</v>
      </c>
      <c r="F46" s="87">
        <v>3435</v>
      </c>
      <c r="G46" s="87">
        <v>4420</v>
      </c>
      <c r="H46" s="87">
        <v>5070</v>
      </c>
      <c r="I46" s="87">
        <v>2970</v>
      </c>
    </row>
    <row r="47" spans="1:9" ht="15" thickBot="1" x14ac:dyDescent="0.4">
      <c r="A47" s="86" t="s">
        <v>1070</v>
      </c>
      <c r="B47" s="88"/>
      <c r="C47" s="88"/>
      <c r="D47" s="88"/>
      <c r="E47" s="88"/>
      <c r="F47" s="88"/>
      <c r="G47" s="88"/>
      <c r="H47" s="88"/>
      <c r="I47" s="88"/>
    </row>
    <row r="48" spans="1:9" s="99" customFormat="1" ht="31.5" thickBot="1" x14ac:dyDescent="0.4">
      <c r="A48" s="100" t="s">
        <v>1071</v>
      </c>
      <c r="B48" s="101">
        <v>11000</v>
      </c>
      <c r="C48" s="101">
        <v>13500</v>
      </c>
      <c r="D48" s="101">
        <v>14200</v>
      </c>
      <c r="E48" s="101">
        <v>13000</v>
      </c>
      <c r="F48" s="101">
        <v>13000</v>
      </c>
      <c r="G48" s="101">
        <v>18000</v>
      </c>
      <c r="H48" s="101">
        <v>26000</v>
      </c>
      <c r="I48" s="101">
        <v>26000</v>
      </c>
    </row>
    <row r="49" spans="1:9" ht="15" thickBot="1" x14ac:dyDescent="0.4">
      <c r="A49" s="89" t="s">
        <v>1072</v>
      </c>
      <c r="B49" s="90">
        <v>3120</v>
      </c>
      <c r="C49" s="90">
        <v>4560</v>
      </c>
      <c r="D49" s="90">
        <v>4560</v>
      </c>
      <c r="E49" s="90">
        <v>5140</v>
      </c>
      <c r="F49" s="90">
        <v>5140</v>
      </c>
      <c r="G49" s="90">
        <v>5130</v>
      </c>
      <c r="H49" s="90">
        <v>7155</v>
      </c>
      <c r="I49" s="90">
        <v>6500</v>
      </c>
    </row>
    <row r="50" spans="1:9" x14ac:dyDescent="0.35">
      <c r="A50" s="786" t="s">
        <v>1073</v>
      </c>
      <c r="B50" s="786"/>
      <c r="C50" s="786"/>
      <c r="D50" s="786"/>
      <c r="E50" s="786"/>
      <c r="F50" s="786"/>
      <c r="G50" s="786"/>
      <c r="H50" s="786"/>
      <c r="I50" s="786"/>
    </row>
    <row r="51" spans="1:9" x14ac:dyDescent="0.35">
      <c r="A51" s="79" t="s">
        <v>1074</v>
      </c>
      <c r="B51" s="80" t="s">
        <v>1075</v>
      </c>
      <c r="C51" s="80" t="s">
        <v>1075</v>
      </c>
      <c r="D51" s="80" t="s">
        <v>1075</v>
      </c>
      <c r="E51" s="80" t="s">
        <v>1076</v>
      </c>
      <c r="F51" s="80" t="s">
        <v>1076</v>
      </c>
      <c r="G51" s="80" t="s">
        <v>1076</v>
      </c>
      <c r="H51" s="80" t="s">
        <v>1076</v>
      </c>
      <c r="I51" s="80" t="s">
        <v>1076</v>
      </c>
    </row>
    <row r="52" spans="1:9" x14ac:dyDescent="0.35">
      <c r="A52" s="79" t="s">
        <v>1077</v>
      </c>
      <c r="B52" s="80" t="s">
        <v>1078</v>
      </c>
      <c r="C52" s="80" t="s">
        <v>1078</v>
      </c>
      <c r="D52" s="80" t="s">
        <v>1078</v>
      </c>
      <c r="E52" s="80" t="s">
        <v>1079</v>
      </c>
      <c r="F52" s="80" t="s">
        <v>1079</v>
      </c>
      <c r="G52" s="80" t="s">
        <v>1079</v>
      </c>
      <c r="H52" s="80" t="s">
        <v>1079</v>
      </c>
      <c r="I52" s="80" t="s">
        <v>1079</v>
      </c>
    </row>
    <row r="53" spans="1:9" x14ac:dyDescent="0.35">
      <c r="A53" s="79" t="s">
        <v>1080</v>
      </c>
      <c r="B53" s="80" t="s">
        <v>1081</v>
      </c>
      <c r="C53" s="80" t="s">
        <v>1081</v>
      </c>
      <c r="D53" s="80" t="s">
        <v>1081</v>
      </c>
      <c r="E53" s="80" t="s">
        <v>1081</v>
      </c>
      <c r="F53" s="80" t="s">
        <v>1081</v>
      </c>
      <c r="G53" s="80" t="s">
        <v>1081</v>
      </c>
      <c r="H53" s="80" t="s">
        <v>1081</v>
      </c>
      <c r="I53" s="80" t="s">
        <v>1081</v>
      </c>
    </row>
    <row r="54" spans="1:9" x14ac:dyDescent="0.35">
      <c r="A54" s="79" t="s">
        <v>1082</v>
      </c>
      <c r="B54" s="80" t="s">
        <v>1083</v>
      </c>
      <c r="C54" s="80" t="s">
        <v>1083</v>
      </c>
      <c r="D54" s="80" t="s">
        <v>1083</v>
      </c>
      <c r="E54" s="80" t="s">
        <v>1084</v>
      </c>
      <c r="F54" s="80" t="s">
        <v>1084</v>
      </c>
      <c r="G54" s="80" t="s">
        <v>1084</v>
      </c>
      <c r="H54" s="80" t="s">
        <v>1084</v>
      </c>
      <c r="I54" s="80" t="s">
        <v>1084</v>
      </c>
    </row>
    <row r="55" spans="1:9" x14ac:dyDescent="0.35">
      <c r="A55" s="79" t="s">
        <v>1085</v>
      </c>
      <c r="B55" s="80" t="s">
        <v>1083</v>
      </c>
      <c r="C55" s="80" t="s">
        <v>1083</v>
      </c>
      <c r="D55" s="80" t="s">
        <v>1083</v>
      </c>
      <c r="E55" s="80" t="s">
        <v>1084</v>
      </c>
      <c r="F55" s="80" t="s">
        <v>1084</v>
      </c>
      <c r="G55" s="80" t="s">
        <v>1084</v>
      </c>
      <c r="H55" s="80" t="s">
        <v>1084</v>
      </c>
      <c r="I55" s="80" t="s">
        <v>1084</v>
      </c>
    </row>
    <row r="56" spans="1:9" ht="15" thickBot="1" x14ac:dyDescent="0.4">
      <c r="A56" s="102" t="s">
        <v>1086</v>
      </c>
      <c r="B56" s="103" t="s">
        <v>1683</v>
      </c>
      <c r="C56" s="103" t="s">
        <v>1379</v>
      </c>
      <c r="D56" s="103" t="s">
        <v>1379</v>
      </c>
      <c r="E56" s="103" t="s">
        <v>1379</v>
      </c>
      <c r="F56" s="103" t="s">
        <v>1379</v>
      </c>
      <c r="G56" s="103" t="s">
        <v>1379</v>
      </c>
      <c r="H56" s="103" t="s">
        <v>1087</v>
      </c>
      <c r="I56" s="103" t="s">
        <v>1087</v>
      </c>
    </row>
    <row r="57" spans="1:9" x14ac:dyDescent="0.35">
      <c r="A57" s="786"/>
      <c r="B57" s="786"/>
      <c r="C57" s="786"/>
      <c r="D57" s="786"/>
      <c r="E57" s="786"/>
      <c r="F57" s="786"/>
      <c r="G57" s="786"/>
      <c r="H57" s="786"/>
      <c r="I57" s="786"/>
    </row>
  </sheetData>
  <mergeCells count="7">
    <mergeCell ref="A57:I57"/>
    <mergeCell ref="B6:D6"/>
    <mergeCell ref="E6:I6"/>
    <mergeCell ref="B22:I22"/>
    <mergeCell ref="B24:I24"/>
    <mergeCell ref="B25:I25"/>
    <mergeCell ref="A50:I50"/>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J50" sqref="J50"/>
    </sheetView>
  </sheetViews>
  <sheetFormatPr defaultRowHeight="14.5" x14ac:dyDescent="0.3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G940"/>
  <sheetViews>
    <sheetView topLeftCell="A3" workbookViewId="0">
      <selection activeCell="B15" sqref="B15"/>
    </sheetView>
  </sheetViews>
  <sheetFormatPr defaultColWidth="9.1796875" defaultRowHeight="18.5" x14ac:dyDescent="0.45"/>
  <cols>
    <col min="1" max="1" width="9.1796875" style="105"/>
    <col min="2" max="2" width="45.26953125" style="114" customWidth="1"/>
    <col min="3" max="3" width="60.54296875" style="115" customWidth="1"/>
    <col min="4" max="4" width="70.81640625" style="115" customWidth="1"/>
    <col min="5" max="11" width="15.7265625" style="105" customWidth="1"/>
    <col min="12" max="12" width="10.7265625" style="105" customWidth="1"/>
    <col min="13" max="16384" width="9.1796875" style="105"/>
  </cols>
  <sheetData>
    <row r="1" spans="2:7" ht="26" x14ac:dyDescent="0.45">
      <c r="B1" s="104" t="s">
        <v>0</v>
      </c>
      <c r="C1" s="104" t="s">
        <v>1327</v>
      </c>
      <c r="D1" s="104" t="s">
        <v>703</v>
      </c>
    </row>
    <row r="2" spans="2:7" x14ac:dyDescent="0.45">
      <c r="B2" s="106" t="s">
        <v>467</v>
      </c>
      <c r="C2" s="107"/>
      <c r="D2" s="107"/>
    </row>
    <row r="3" spans="2:7" x14ac:dyDescent="0.45">
      <c r="B3" s="108" t="s">
        <v>752</v>
      </c>
      <c r="C3" s="107" t="s">
        <v>1001</v>
      </c>
      <c r="D3" s="107" t="s">
        <v>1002</v>
      </c>
    </row>
    <row r="4" spans="2:7" x14ac:dyDescent="0.45">
      <c r="B4" s="108" t="s">
        <v>1004</v>
      </c>
      <c r="C4" s="109"/>
      <c r="D4" s="110"/>
    </row>
    <row r="5" spans="2:7" x14ac:dyDescent="0.45">
      <c r="B5" s="108" t="s">
        <v>1007</v>
      </c>
      <c r="C5" s="107">
        <v>5193</v>
      </c>
      <c r="D5" s="107">
        <v>7790</v>
      </c>
    </row>
    <row r="6" spans="2:7" x14ac:dyDescent="0.45">
      <c r="B6" s="108" t="s">
        <v>1104</v>
      </c>
      <c r="C6" s="107" t="s">
        <v>1328</v>
      </c>
      <c r="D6" s="107" t="s">
        <v>1329</v>
      </c>
    </row>
    <row r="7" spans="2:7" x14ac:dyDescent="0.45">
      <c r="B7" s="108" t="s">
        <v>1108</v>
      </c>
      <c r="C7" s="107" t="s">
        <v>1330</v>
      </c>
      <c r="D7" s="107" t="s">
        <v>1331</v>
      </c>
    </row>
    <row r="8" spans="2:7" x14ac:dyDescent="0.45">
      <c r="B8" s="108" t="s">
        <v>1332</v>
      </c>
      <c r="C8" s="111" t="s">
        <v>1037</v>
      </c>
      <c r="D8" s="111" t="s">
        <v>1037</v>
      </c>
      <c r="G8" s="112"/>
    </row>
    <row r="9" spans="2:7" x14ac:dyDescent="0.45">
      <c r="B9" s="108" t="s">
        <v>1333</v>
      </c>
      <c r="C9" s="111" t="s">
        <v>1037</v>
      </c>
      <c r="D9" s="111" t="s">
        <v>1037</v>
      </c>
    </row>
    <row r="10" spans="2:7" x14ac:dyDescent="0.45">
      <c r="B10" s="108" t="s">
        <v>1334</v>
      </c>
      <c r="C10" s="111" t="s">
        <v>1037</v>
      </c>
      <c r="D10" s="111" t="s">
        <v>1037</v>
      </c>
    </row>
    <row r="11" spans="2:7" x14ac:dyDescent="0.45">
      <c r="B11" s="108" t="s">
        <v>1335</v>
      </c>
      <c r="C11" s="107" t="s">
        <v>1336</v>
      </c>
      <c r="D11" s="107" t="s">
        <v>1336</v>
      </c>
    </row>
    <row r="12" spans="2:7" x14ac:dyDescent="0.45">
      <c r="B12" s="106" t="s">
        <v>1008</v>
      </c>
      <c r="C12" s="107"/>
      <c r="D12" s="107"/>
    </row>
    <row r="13" spans="2:7" ht="37" x14ac:dyDescent="0.45">
      <c r="B13" s="108" t="s">
        <v>1004</v>
      </c>
      <c r="C13" s="107" t="s">
        <v>1337</v>
      </c>
      <c r="D13" s="107" t="s">
        <v>1337</v>
      </c>
    </row>
    <row r="14" spans="2:7" x14ac:dyDescent="0.45">
      <c r="B14" s="108" t="s">
        <v>1010</v>
      </c>
      <c r="C14" s="107" t="s">
        <v>1011</v>
      </c>
      <c r="D14" s="107" t="s">
        <v>1012</v>
      </c>
    </row>
    <row r="15" spans="2:7" x14ac:dyDescent="0.45">
      <c r="B15" s="106" t="s">
        <v>1015</v>
      </c>
      <c r="C15" s="107" t="s">
        <v>1338</v>
      </c>
      <c r="D15" s="107" t="s">
        <v>1339</v>
      </c>
    </row>
    <row r="16" spans="2:7" ht="37" x14ac:dyDescent="0.45">
      <c r="B16" s="106" t="s">
        <v>1018</v>
      </c>
      <c r="C16" s="107" t="s">
        <v>1340</v>
      </c>
      <c r="D16" s="107" t="s">
        <v>1340</v>
      </c>
    </row>
    <row r="17" spans="2:4" x14ac:dyDescent="0.45">
      <c r="B17" s="796" t="s">
        <v>1019</v>
      </c>
      <c r="C17" s="797"/>
      <c r="D17" s="798"/>
    </row>
    <row r="18" spans="2:4" ht="44.25" customHeight="1" x14ac:dyDescent="0.45">
      <c r="B18" s="108" t="s">
        <v>1020</v>
      </c>
      <c r="C18" s="107" t="s">
        <v>1341</v>
      </c>
      <c r="D18" s="107" t="s">
        <v>1342</v>
      </c>
    </row>
    <row r="19" spans="2:4" x14ac:dyDescent="0.45">
      <c r="B19" s="108" t="s">
        <v>1023</v>
      </c>
      <c r="C19" s="107" t="s">
        <v>1343</v>
      </c>
      <c r="D19" s="107" t="s">
        <v>1344</v>
      </c>
    </row>
    <row r="20" spans="2:4" x14ac:dyDescent="0.45">
      <c r="B20" s="108" t="s">
        <v>1345</v>
      </c>
      <c r="C20" s="107" t="s">
        <v>1346</v>
      </c>
      <c r="D20" s="107" t="s">
        <v>1346</v>
      </c>
    </row>
    <row r="21" spans="2:4" x14ac:dyDescent="0.45">
      <c r="B21" s="108" t="s">
        <v>1028</v>
      </c>
      <c r="C21" s="107" t="s">
        <v>1125</v>
      </c>
      <c r="D21" s="107" t="s">
        <v>1125</v>
      </c>
    </row>
    <row r="22" spans="2:4" x14ac:dyDescent="0.45">
      <c r="B22" s="108" t="s">
        <v>1030</v>
      </c>
      <c r="C22" s="107" t="s">
        <v>1031</v>
      </c>
      <c r="D22" s="107" t="s">
        <v>1031</v>
      </c>
    </row>
    <row r="23" spans="2:4" x14ac:dyDescent="0.45">
      <c r="B23" s="106" t="s">
        <v>1032</v>
      </c>
      <c r="C23" s="107"/>
      <c r="D23" s="107"/>
    </row>
    <row r="24" spans="2:4" x14ac:dyDescent="0.45">
      <c r="B24" s="108" t="s">
        <v>1013</v>
      </c>
      <c r="C24" s="107" t="s">
        <v>1127</v>
      </c>
      <c r="D24" s="107" t="s">
        <v>1127</v>
      </c>
    </row>
    <row r="25" spans="2:4" x14ac:dyDescent="0.45">
      <c r="B25" s="799" t="s">
        <v>1034</v>
      </c>
      <c r="C25" s="800"/>
      <c r="D25" s="801"/>
    </row>
    <row r="26" spans="2:4" x14ac:dyDescent="0.45">
      <c r="B26" s="108" t="s">
        <v>1004</v>
      </c>
      <c r="C26" s="107" t="s">
        <v>1347</v>
      </c>
      <c r="D26" s="107" t="s">
        <v>1347</v>
      </c>
    </row>
    <row r="27" spans="2:4" x14ac:dyDescent="0.45">
      <c r="B27" s="108" t="s">
        <v>1036</v>
      </c>
      <c r="C27" s="107" t="s">
        <v>1037</v>
      </c>
      <c r="D27" s="107" t="s">
        <v>1037</v>
      </c>
    </row>
    <row r="28" spans="2:4" ht="37" x14ac:dyDescent="0.45">
      <c r="B28" s="108" t="s">
        <v>1040</v>
      </c>
      <c r="C28" s="107" t="s">
        <v>1348</v>
      </c>
      <c r="D28" s="107" t="s">
        <v>1349</v>
      </c>
    </row>
    <row r="29" spans="2:4" x14ac:dyDescent="0.45">
      <c r="B29" s="108" t="s">
        <v>1350</v>
      </c>
      <c r="C29" s="113" t="s">
        <v>1037</v>
      </c>
      <c r="D29" s="113" t="s">
        <v>1037</v>
      </c>
    </row>
    <row r="30" spans="2:4" x14ac:dyDescent="0.45">
      <c r="B30" s="796" t="s">
        <v>1351</v>
      </c>
      <c r="C30" s="797"/>
      <c r="D30" s="798"/>
    </row>
    <row r="31" spans="2:4" x14ac:dyDescent="0.45">
      <c r="B31" s="108" t="s">
        <v>1043</v>
      </c>
      <c r="C31" s="113" t="s">
        <v>1352</v>
      </c>
      <c r="D31" s="113" t="s">
        <v>1353</v>
      </c>
    </row>
    <row r="32" spans="2:4" x14ac:dyDescent="0.45">
      <c r="B32" s="108" t="s">
        <v>1047</v>
      </c>
      <c r="C32" s="113" t="s">
        <v>1050</v>
      </c>
      <c r="D32" s="113" t="s">
        <v>1050</v>
      </c>
    </row>
    <row r="33" spans="2:4" x14ac:dyDescent="0.45">
      <c r="B33" s="106" t="s">
        <v>1354</v>
      </c>
      <c r="C33" s="113"/>
      <c r="D33" s="113"/>
    </row>
    <row r="34" spans="2:4" x14ac:dyDescent="0.45">
      <c r="B34" s="108" t="s">
        <v>1136</v>
      </c>
      <c r="C34" s="113">
        <v>200</v>
      </c>
      <c r="D34" s="113">
        <v>200</v>
      </c>
    </row>
    <row r="35" spans="2:4" x14ac:dyDescent="0.45">
      <c r="B35" s="108" t="s">
        <v>1355</v>
      </c>
      <c r="C35" s="113">
        <v>6.8330000000000002</v>
      </c>
      <c r="D35" s="113">
        <v>6.1429999999999998</v>
      </c>
    </row>
    <row r="36" spans="2:4" x14ac:dyDescent="0.45">
      <c r="B36" s="796" t="s">
        <v>1356</v>
      </c>
      <c r="C36" s="797"/>
      <c r="D36" s="798"/>
    </row>
    <row r="37" spans="2:4" x14ac:dyDescent="0.45">
      <c r="B37" s="108" t="s">
        <v>1357</v>
      </c>
      <c r="C37" s="113">
        <v>15000</v>
      </c>
      <c r="D37" s="113">
        <v>18000</v>
      </c>
    </row>
    <row r="38" spans="2:4" x14ac:dyDescent="0.45">
      <c r="B38" s="108" t="s">
        <v>1358</v>
      </c>
      <c r="C38" s="111">
        <v>4600</v>
      </c>
      <c r="D38" s="111">
        <v>5130</v>
      </c>
    </row>
    <row r="39" spans="2:4" x14ac:dyDescent="0.45">
      <c r="B39" s="108" t="s">
        <v>1359</v>
      </c>
      <c r="C39" s="107">
        <v>7405</v>
      </c>
      <c r="D39" s="107">
        <v>8505</v>
      </c>
    </row>
    <row r="40" spans="2:4" x14ac:dyDescent="0.45">
      <c r="B40" s="108" t="s">
        <v>1360</v>
      </c>
      <c r="C40" s="107">
        <v>2400</v>
      </c>
      <c r="D40" s="107">
        <v>2400</v>
      </c>
    </row>
    <row r="41" spans="2:4" x14ac:dyDescent="0.45">
      <c r="B41" s="108" t="s">
        <v>1361</v>
      </c>
      <c r="C41" s="107">
        <v>2720</v>
      </c>
      <c r="D41" s="107">
        <v>2860</v>
      </c>
    </row>
    <row r="42" spans="2:4" x14ac:dyDescent="0.45">
      <c r="B42" s="108" t="s">
        <v>1362</v>
      </c>
      <c r="C42" s="107">
        <v>4250</v>
      </c>
      <c r="D42" s="107">
        <v>5060</v>
      </c>
    </row>
    <row r="43" spans="2:4" x14ac:dyDescent="0.45">
      <c r="B43" s="108" t="s">
        <v>1363</v>
      </c>
      <c r="C43" s="107">
        <v>1440</v>
      </c>
      <c r="D43" s="107">
        <v>1440</v>
      </c>
    </row>
    <row r="44" spans="2:4" x14ac:dyDescent="0.45">
      <c r="B44" s="108" t="s">
        <v>1364</v>
      </c>
      <c r="C44" s="107">
        <v>1715</v>
      </c>
      <c r="D44" s="107">
        <v>2015</v>
      </c>
    </row>
    <row r="45" spans="2:4" x14ac:dyDescent="0.45">
      <c r="B45" s="108" t="s">
        <v>1365</v>
      </c>
      <c r="C45" s="107">
        <v>2445</v>
      </c>
      <c r="D45" s="107">
        <v>2445</v>
      </c>
    </row>
    <row r="46" spans="2:4" x14ac:dyDescent="0.45">
      <c r="B46" s="108" t="s">
        <v>1366</v>
      </c>
      <c r="C46" s="107">
        <v>1990</v>
      </c>
      <c r="D46" s="107">
        <v>1970</v>
      </c>
    </row>
    <row r="47" spans="2:4" x14ac:dyDescent="0.45">
      <c r="B47" s="108" t="s">
        <v>1367</v>
      </c>
      <c r="C47" s="107">
        <v>1845</v>
      </c>
      <c r="D47" s="107">
        <v>1845</v>
      </c>
    </row>
    <row r="48" spans="2:4" x14ac:dyDescent="0.45">
      <c r="B48" s="108" t="s">
        <v>1368</v>
      </c>
      <c r="C48" s="107">
        <v>1095</v>
      </c>
      <c r="D48" s="107">
        <v>1250</v>
      </c>
    </row>
    <row r="49" spans="2:4" x14ac:dyDescent="0.45">
      <c r="B49" s="108" t="s">
        <v>1369</v>
      </c>
      <c r="C49" s="107">
        <v>870</v>
      </c>
      <c r="D49" s="107">
        <v>870</v>
      </c>
    </row>
    <row r="50" spans="2:4" x14ac:dyDescent="0.45">
      <c r="B50" s="108" t="s">
        <v>1370</v>
      </c>
      <c r="C50" s="107">
        <v>870</v>
      </c>
      <c r="D50" s="107">
        <v>870</v>
      </c>
    </row>
    <row r="51" spans="2:4" x14ac:dyDescent="0.45">
      <c r="B51" s="108" t="s">
        <v>1371</v>
      </c>
      <c r="C51" s="107">
        <v>235</v>
      </c>
      <c r="D51" s="107">
        <v>245</v>
      </c>
    </row>
    <row r="52" spans="2:4" x14ac:dyDescent="0.45">
      <c r="B52" s="108" t="s">
        <v>1372</v>
      </c>
      <c r="C52" s="107">
        <v>5335</v>
      </c>
      <c r="D52" s="107">
        <v>6435</v>
      </c>
    </row>
    <row r="53" spans="2:4" x14ac:dyDescent="0.45">
      <c r="B53" s="108" t="s">
        <v>1373</v>
      </c>
      <c r="C53" s="107">
        <v>3620</v>
      </c>
      <c r="D53" s="107">
        <v>4420</v>
      </c>
    </row>
    <row r="54" spans="2:4" x14ac:dyDescent="0.45">
      <c r="B54" s="105"/>
      <c r="C54" s="105"/>
      <c r="D54" s="105"/>
    </row>
    <row r="55" spans="2:4" x14ac:dyDescent="0.45">
      <c r="B55" s="105"/>
      <c r="C55" s="105"/>
      <c r="D55" s="105"/>
    </row>
    <row r="56" spans="2:4" x14ac:dyDescent="0.45">
      <c r="B56" s="105"/>
      <c r="C56" s="105"/>
      <c r="D56" s="105"/>
    </row>
    <row r="57" spans="2:4" x14ac:dyDescent="0.45">
      <c r="B57" s="105"/>
      <c r="C57" s="105"/>
      <c r="D57" s="105"/>
    </row>
    <row r="58" spans="2:4" x14ac:dyDescent="0.45">
      <c r="B58" s="105"/>
      <c r="C58" s="105"/>
      <c r="D58" s="105"/>
    </row>
    <row r="59" spans="2:4" x14ac:dyDescent="0.45">
      <c r="B59" s="105"/>
      <c r="C59" s="105"/>
      <c r="D59" s="105"/>
    </row>
    <row r="60" spans="2:4" x14ac:dyDescent="0.45">
      <c r="B60" s="105"/>
      <c r="C60" s="105"/>
      <c r="D60" s="105"/>
    </row>
    <row r="61" spans="2:4" x14ac:dyDescent="0.45">
      <c r="B61" s="105"/>
      <c r="C61" s="105"/>
      <c r="D61" s="105"/>
    </row>
    <row r="62" spans="2:4" x14ac:dyDescent="0.45">
      <c r="B62" s="105"/>
      <c r="C62" s="105"/>
      <c r="D62" s="105"/>
    </row>
    <row r="63" spans="2:4" x14ac:dyDescent="0.45">
      <c r="B63" s="105"/>
      <c r="C63" s="105"/>
      <c r="D63" s="105"/>
    </row>
    <row r="64" spans="2:4" x14ac:dyDescent="0.45">
      <c r="B64" s="105"/>
      <c r="C64" s="105"/>
      <c r="D64" s="105"/>
    </row>
    <row r="65" s="105" customFormat="1" x14ac:dyDescent="0.45"/>
    <row r="66" s="105" customFormat="1" x14ac:dyDescent="0.45"/>
    <row r="67" s="105" customFormat="1" x14ac:dyDescent="0.45"/>
    <row r="68" s="105" customFormat="1" x14ac:dyDescent="0.45"/>
    <row r="69" s="105" customFormat="1" x14ac:dyDescent="0.45"/>
    <row r="70" s="105" customFormat="1" x14ac:dyDescent="0.45"/>
    <row r="71" s="105" customFormat="1" x14ac:dyDescent="0.45"/>
    <row r="72" s="105" customFormat="1" x14ac:dyDescent="0.45"/>
    <row r="73" s="105" customFormat="1" x14ac:dyDescent="0.45"/>
    <row r="74" s="105" customFormat="1" x14ac:dyDescent="0.45"/>
    <row r="75" s="105" customFormat="1" x14ac:dyDescent="0.45"/>
    <row r="76" s="105" customFormat="1" x14ac:dyDescent="0.45"/>
    <row r="77" s="105" customFormat="1" x14ac:dyDescent="0.45"/>
    <row r="78" s="105" customFormat="1" x14ac:dyDescent="0.45"/>
    <row r="79" s="105" customFormat="1" x14ac:dyDescent="0.45"/>
    <row r="80" s="105" customFormat="1" x14ac:dyDescent="0.45"/>
    <row r="81" s="105" customFormat="1" x14ac:dyDescent="0.45"/>
    <row r="82" s="105" customFormat="1" x14ac:dyDescent="0.45"/>
    <row r="83" s="105" customFormat="1" x14ac:dyDescent="0.45"/>
    <row r="84" s="105" customFormat="1" x14ac:dyDescent="0.45"/>
    <row r="85" s="105" customFormat="1" x14ac:dyDescent="0.45"/>
    <row r="86" s="105" customFormat="1" x14ac:dyDescent="0.45"/>
    <row r="87" s="105" customFormat="1" x14ac:dyDescent="0.45"/>
    <row r="88" s="105" customFormat="1" x14ac:dyDescent="0.45"/>
    <row r="89" s="105" customFormat="1" x14ac:dyDescent="0.45"/>
    <row r="90" s="105" customFormat="1" x14ac:dyDescent="0.45"/>
    <row r="91" s="105" customFormat="1" x14ac:dyDescent="0.45"/>
    <row r="92" s="105" customFormat="1" x14ac:dyDescent="0.45"/>
    <row r="93" s="105" customFormat="1" x14ac:dyDescent="0.45"/>
    <row r="94" s="105" customFormat="1" x14ac:dyDescent="0.45"/>
    <row r="95" s="105" customFormat="1" x14ac:dyDescent="0.45"/>
    <row r="96" s="105" customFormat="1" x14ac:dyDescent="0.45"/>
    <row r="97" s="105" customFormat="1" x14ac:dyDescent="0.45"/>
    <row r="98" s="105" customFormat="1" x14ac:dyDescent="0.45"/>
    <row r="99" s="105" customFormat="1" x14ac:dyDescent="0.45"/>
    <row r="100" s="105" customFormat="1" x14ac:dyDescent="0.45"/>
    <row r="101" s="105" customFormat="1" x14ac:dyDescent="0.45"/>
    <row r="102" s="105" customFormat="1" x14ac:dyDescent="0.45"/>
    <row r="103" s="105" customFormat="1" x14ac:dyDescent="0.45"/>
    <row r="104" s="105" customFormat="1" x14ac:dyDescent="0.45"/>
    <row r="105" s="105" customFormat="1" x14ac:dyDescent="0.45"/>
    <row r="106" s="105" customFormat="1" x14ac:dyDescent="0.45"/>
    <row r="107" s="105" customFormat="1" x14ac:dyDescent="0.45"/>
    <row r="108" s="105" customFormat="1" x14ac:dyDescent="0.45"/>
    <row r="109" s="105" customFormat="1" x14ac:dyDescent="0.45"/>
    <row r="110" s="105" customFormat="1" x14ac:dyDescent="0.45"/>
    <row r="111" s="105" customFormat="1" x14ac:dyDescent="0.45"/>
    <row r="112" s="105" customFormat="1" x14ac:dyDescent="0.45"/>
    <row r="113" s="105" customFormat="1" x14ac:dyDescent="0.45"/>
    <row r="114" s="105" customFormat="1" x14ac:dyDescent="0.45"/>
    <row r="115" s="105" customFormat="1" x14ac:dyDescent="0.45"/>
    <row r="116" s="105" customFormat="1" x14ac:dyDescent="0.45"/>
    <row r="117" s="105" customFormat="1" x14ac:dyDescent="0.45"/>
    <row r="118" s="105" customFormat="1" x14ac:dyDescent="0.45"/>
    <row r="119" s="105" customFormat="1" x14ac:dyDescent="0.45"/>
    <row r="120" s="105" customFormat="1" x14ac:dyDescent="0.45"/>
    <row r="121" s="105" customFormat="1" x14ac:dyDescent="0.45"/>
    <row r="122" s="105" customFormat="1" x14ac:dyDescent="0.45"/>
    <row r="123" s="105" customFormat="1" x14ac:dyDescent="0.45"/>
    <row r="124" s="105" customFormat="1" x14ac:dyDescent="0.45"/>
    <row r="125" s="105" customFormat="1" x14ac:dyDescent="0.45"/>
    <row r="126" s="105" customFormat="1" x14ac:dyDescent="0.45"/>
    <row r="127" s="105" customFormat="1" x14ac:dyDescent="0.45"/>
    <row r="128" s="105" customFormat="1" x14ac:dyDescent="0.45"/>
    <row r="129" s="105" customFormat="1" x14ac:dyDescent="0.45"/>
    <row r="130" s="105" customFormat="1" x14ac:dyDescent="0.45"/>
    <row r="131" s="105" customFormat="1" x14ac:dyDescent="0.45"/>
    <row r="132" s="105" customFormat="1" x14ac:dyDescent="0.45"/>
    <row r="133" s="105" customFormat="1" x14ac:dyDescent="0.45"/>
    <row r="134" s="105" customFormat="1" x14ac:dyDescent="0.45"/>
    <row r="135" s="105" customFormat="1" x14ac:dyDescent="0.45"/>
    <row r="136" s="105" customFormat="1" x14ac:dyDescent="0.45"/>
    <row r="137" s="105" customFormat="1" x14ac:dyDescent="0.45"/>
    <row r="138" s="105" customFormat="1" x14ac:dyDescent="0.45"/>
    <row r="139" s="105" customFormat="1" x14ac:dyDescent="0.45"/>
    <row r="140" s="105" customFormat="1" x14ac:dyDescent="0.45"/>
    <row r="141" s="105" customFormat="1" x14ac:dyDescent="0.45"/>
    <row r="142" s="105" customFormat="1" x14ac:dyDescent="0.45"/>
    <row r="143" s="105" customFormat="1" x14ac:dyDescent="0.45"/>
    <row r="144" s="105" customFormat="1" x14ac:dyDescent="0.45"/>
    <row r="145" s="105" customFormat="1" x14ac:dyDescent="0.45"/>
    <row r="146" s="105" customFormat="1" x14ac:dyDescent="0.45"/>
    <row r="147" s="105" customFormat="1" x14ac:dyDescent="0.45"/>
    <row r="148" s="105" customFormat="1" x14ac:dyDescent="0.45"/>
    <row r="149" s="105" customFormat="1" x14ac:dyDescent="0.45"/>
    <row r="150" s="105" customFormat="1" x14ac:dyDescent="0.45"/>
    <row r="151" s="105" customFormat="1" x14ac:dyDescent="0.45"/>
    <row r="152" s="105" customFormat="1" x14ac:dyDescent="0.45"/>
    <row r="153" s="105" customFormat="1" x14ac:dyDescent="0.45"/>
    <row r="154" s="105" customFormat="1" x14ac:dyDescent="0.45"/>
    <row r="155" s="105" customFormat="1" x14ac:dyDescent="0.45"/>
    <row r="156" s="105" customFormat="1" x14ac:dyDescent="0.45"/>
    <row r="157" s="105" customFormat="1" x14ac:dyDescent="0.45"/>
    <row r="158" s="105" customFormat="1" x14ac:dyDescent="0.45"/>
    <row r="159" s="105" customFormat="1" x14ac:dyDescent="0.45"/>
    <row r="160" s="105" customFormat="1" x14ac:dyDescent="0.45"/>
    <row r="161" s="105" customFormat="1" x14ac:dyDescent="0.45"/>
    <row r="162" s="105" customFormat="1" x14ac:dyDescent="0.45"/>
    <row r="163" s="105" customFormat="1" x14ac:dyDescent="0.45"/>
    <row r="164" s="105" customFormat="1" x14ac:dyDescent="0.45"/>
    <row r="165" s="105" customFormat="1" x14ac:dyDescent="0.45"/>
    <row r="166" s="105" customFormat="1" x14ac:dyDescent="0.45"/>
    <row r="167" s="105" customFormat="1" x14ac:dyDescent="0.45"/>
    <row r="168" s="105" customFormat="1" x14ac:dyDescent="0.45"/>
    <row r="169" s="105" customFormat="1" x14ac:dyDescent="0.45"/>
    <row r="170" s="105" customFormat="1" x14ac:dyDescent="0.45"/>
    <row r="171" s="105" customFormat="1" x14ac:dyDescent="0.45"/>
    <row r="172" s="105" customFormat="1" x14ac:dyDescent="0.45"/>
    <row r="173" s="105" customFormat="1" x14ac:dyDescent="0.45"/>
    <row r="174" s="105" customFormat="1" x14ac:dyDescent="0.45"/>
    <row r="175" s="105" customFormat="1" x14ac:dyDescent="0.45"/>
    <row r="176" s="105" customFormat="1" x14ac:dyDescent="0.45"/>
    <row r="177" s="105" customFormat="1" x14ac:dyDescent="0.45"/>
    <row r="178" s="105" customFormat="1" x14ac:dyDescent="0.45"/>
    <row r="179" s="105" customFormat="1" x14ac:dyDescent="0.45"/>
    <row r="180" s="105" customFormat="1" x14ac:dyDescent="0.45"/>
    <row r="181" s="105" customFormat="1" x14ac:dyDescent="0.45"/>
    <row r="182" s="105" customFormat="1" x14ac:dyDescent="0.45"/>
    <row r="183" s="105" customFormat="1" x14ac:dyDescent="0.45"/>
    <row r="184" s="105" customFormat="1" x14ac:dyDescent="0.45"/>
    <row r="185" s="105" customFormat="1" x14ac:dyDescent="0.45"/>
    <row r="186" s="105" customFormat="1" x14ac:dyDescent="0.45"/>
    <row r="187" s="105" customFormat="1" x14ac:dyDescent="0.45"/>
    <row r="188" s="105" customFormat="1" x14ac:dyDescent="0.45"/>
    <row r="189" s="105" customFormat="1" x14ac:dyDescent="0.45"/>
    <row r="190" s="105" customFormat="1" x14ac:dyDescent="0.45"/>
    <row r="191" s="105" customFormat="1" x14ac:dyDescent="0.45"/>
    <row r="192" s="105" customFormat="1" x14ac:dyDescent="0.45"/>
    <row r="193" s="105" customFormat="1" x14ac:dyDescent="0.45"/>
    <row r="194" s="105" customFormat="1" x14ac:dyDescent="0.45"/>
    <row r="195" s="105" customFormat="1" x14ac:dyDescent="0.45"/>
    <row r="196" s="105" customFormat="1" x14ac:dyDescent="0.45"/>
    <row r="197" s="105" customFormat="1" x14ac:dyDescent="0.45"/>
    <row r="198" s="105" customFormat="1" x14ac:dyDescent="0.45"/>
    <row r="199" s="105" customFormat="1" x14ac:dyDescent="0.45"/>
    <row r="200" s="105" customFormat="1" x14ac:dyDescent="0.45"/>
    <row r="201" s="105" customFormat="1" x14ac:dyDescent="0.45"/>
    <row r="202" s="105" customFormat="1" x14ac:dyDescent="0.45"/>
    <row r="203" s="105" customFormat="1" x14ac:dyDescent="0.45"/>
    <row r="204" s="105" customFormat="1" x14ac:dyDescent="0.45"/>
    <row r="205" s="105" customFormat="1" x14ac:dyDescent="0.45"/>
    <row r="206" s="105" customFormat="1" x14ac:dyDescent="0.45"/>
    <row r="207" s="105" customFormat="1" x14ac:dyDescent="0.45"/>
    <row r="208" s="105" customFormat="1" x14ac:dyDescent="0.45"/>
    <row r="209" s="105" customFormat="1" x14ac:dyDescent="0.45"/>
    <row r="210" s="105" customFormat="1" x14ac:dyDescent="0.45"/>
    <row r="211" s="105" customFormat="1" x14ac:dyDescent="0.45"/>
    <row r="212" s="105" customFormat="1" x14ac:dyDescent="0.45"/>
    <row r="213" s="105" customFormat="1" x14ac:dyDescent="0.45"/>
    <row r="214" s="105" customFormat="1" x14ac:dyDescent="0.45"/>
    <row r="215" s="105" customFormat="1" x14ac:dyDescent="0.45"/>
    <row r="216" s="105" customFormat="1" x14ac:dyDescent="0.45"/>
    <row r="217" s="105" customFormat="1" x14ac:dyDescent="0.45"/>
    <row r="218" s="105" customFormat="1" x14ac:dyDescent="0.45"/>
    <row r="219" s="105" customFormat="1" x14ac:dyDescent="0.45"/>
    <row r="220" s="105" customFormat="1" x14ac:dyDescent="0.45"/>
    <row r="221" s="105" customFormat="1" x14ac:dyDescent="0.45"/>
    <row r="222" s="105" customFormat="1" x14ac:dyDescent="0.45"/>
    <row r="223" s="105" customFormat="1" x14ac:dyDescent="0.45"/>
    <row r="224" s="105" customFormat="1" x14ac:dyDescent="0.45"/>
    <row r="225" s="105" customFormat="1" x14ac:dyDescent="0.45"/>
    <row r="226" s="105" customFormat="1" x14ac:dyDescent="0.45"/>
    <row r="227" s="105" customFormat="1" x14ac:dyDescent="0.45"/>
    <row r="228" s="105" customFormat="1" x14ac:dyDescent="0.45"/>
    <row r="229" s="105" customFormat="1" x14ac:dyDescent="0.45"/>
    <row r="230" s="105" customFormat="1" x14ac:dyDescent="0.45"/>
    <row r="231" s="105" customFormat="1" x14ac:dyDescent="0.45"/>
    <row r="232" s="105" customFormat="1" x14ac:dyDescent="0.45"/>
    <row r="233" s="105" customFormat="1" x14ac:dyDescent="0.45"/>
    <row r="234" s="105" customFormat="1" x14ac:dyDescent="0.45"/>
    <row r="235" s="105" customFormat="1" x14ac:dyDescent="0.45"/>
    <row r="236" s="105" customFormat="1" x14ac:dyDescent="0.45"/>
    <row r="237" s="105" customFormat="1" x14ac:dyDescent="0.45"/>
    <row r="238" s="105" customFormat="1" x14ac:dyDescent="0.45"/>
    <row r="239" s="105" customFormat="1" x14ac:dyDescent="0.45"/>
    <row r="240" s="105" customFormat="1" x14ac:dyDescent="0.45"/>
    <row r="241" s="105" customFormat="1" x14ac:dyDescent="0.45"/>
    <row r="242" s="105" customFormat="1" x14ac:dyDescent="0.45"/>
    <row r="243" s="105" customFormat="1" x14ac:dyDescent="0.45"/>
    <row r="244" s="105" customFormat="1" x14ac:dyDescent="0.45"/>
    <row r="245" s="105" customFormat="1" x14ac:dyDescent="0.45"/>
    <row r="246" s="105" customFormat="1" x14ac:dyDescent="0.45"/>
    <row r="247" s="105" customFormat="1" x14ac:dyDescent="0.45"/>
    <row r="248" s="105" customFormat="1" x14ac:dyDescent="0.45"/>
    <row r="249" s="105" customFormat="1" x14ac:dyDescent="0.45"/>
    <row r="250" s="105" customFormat="1" x14ac:dyDescent="0.45"/>
    <row r="251" s="105" customFormat="1" x14ac:dyDescent="0.45"/>
    <row r="252" s="105" customFormat="1" x14ac:dyDescent="0.45"/>
    <row r="253" s="105" customFormat="1" x14ac:dyDescent="0.45"/>
    <row r="254" s="105" customFormat="1" x14ac:dyDescent="0.45"/>
    <row r="255" s="105" customFormat="1" x14ac:dyDescent="0.45"/>
    <row r="256" s="105" customFormat="1" x14ac:dyDescent="0.45"/>
    <row r="257" s="105" customFormat="1" x14ac:dyDescent="0.45"/>
    <row r="258" s="105" customFormat="1" x14ac:dyDescent="0.45"/>
    <row r="259" s="105" customFormat="1" x14ac:dyDescent="0.45"/>
    <row r="260" s="105" customFormat="1" x14ac:dyDescent="0.45"/>
    <row r="261" s="105" customFormat="1" x14ac:dyDescent="0.45"/>
    <row r="262" s="105" customFormat="1" x14ac:dyDescent="0.45"/>
    <row r="263" s="105" customFormat="1" x14ac:dyDescent="0.45"/>
    <row r="264" s="105" customFormat="1" x14ac:dyDescent="0.45"/>
    <row r="265" s="105" customFormat="1" x14ac:dyDescent="0.45"/>
    <row r="266" s="105" customFormat="1" x14ac:dyDescent="0.45"/>
    <row r="267" s="105" customFormat="1" x14ac:dyDescent="0.45"/>
    <row r="268" s="105" customFormat="1" x14ac:dyDescent="0.45"/>
    <row r="269" s="105" customFormat="1" x14ac:dyDescent="0.45"/>
    <row r="270" s="105" customFormat="1" x14ac:dyDescent="0.45"/>
    <row r="271" s="105" customFormat="1" x14ac:dyDescent="0.45"/>
    <row r="272" s="105" customFormat="1" x14ac:dyDescent="0.45"/>
    <row r="273" s="105" customFormat="1" x14ac:dyDescent="0.45"/>
    <row r="274" s="105" customFormat="1" x14ac:dyDescent="0.45"/>
    <row r="275" s="105" customFormat="1" x14ac:dyDescent="0.45"/>
    <row r="276" s="105" customFormat="1" x14ac:dyDescent="0.45"/>
    <row r="277" s="105" customFormat="1" x14ac:dyDescent="0.45"/>
    <row r="278" s="105" customFormat="1" x14ac:dyDescent="0.45"/>
    <row r="279" s="105" customFormat="1" x14ac:dyDescent="0.45"/>
    <row r="280" s="105" customFormat="1" x14ac:dyDescent="0.45"/>
    <row r="281" s="105" customFormat="1" x14ac:dyDescent="0.45"/>
    <row r="282" s="105" customFormat="1" x14ac:dyDescent="0.45"/>
    <row r="283" s="105" customFormat="1" x14ac:dyDescent="0.45"/>
    <row r="284" s="105" customFormat="1" x14ac:dyDescent="0.45"/>
    <row r="285" s="105" customFormat="1" x14ac:dyDescent="0.45"/>
    <row r="286" s="105" customFormat="1" x14ac:dyDescent="0.45"/>
    <row r="287" s="105" customFormat="1" x14ac:dyDescent="0.45"/>
    <row r="288" s="105" customFormat="1" x14ac:dyDescent="0.45"/>
    <row r="289" s="105" customFormat="1" x14ac:dyDescent="0.45"/>
    <row r="290" s="105" customFormat="1" x14ac:dyDescent="0.45"/>
    <row r="291" s="105" customFormat="1" x14ac:dyDescent="0.45"/>
    <row r="292" s="105" customFormat="1" x14ac:dyDescent="0.45"/>
    <row r="293" s="105" customFormat="1" x14ac:dyDescent="0.45"/>
    <row r="294" s="105" customFormat="1" x14ac:dyDescent="0.45"/>
    <row r="295" s="105" customFormat="1" x14ac:dyDescent="0.45"/>
    <row r="296" s="105" customFormat="1" x14ac:dyDescent="0.45"/>
    <row r="297" s="105" customFormat="1" x14ac:dyDescent="0.45"/>
    <row r="298" s="105" customFormat="1" x14ac:dyDescent="0.45"/>
    <row r="299" s="105" customFormat="1" x14ac:dyDescent="0.45"/>
    <row r="300" s="105" customFormat="1" x14ac:dyDescent="0.45"/>
    <row r="301" s="105" customFormat="1" x14ac:dyDescent="0.45"/>
    <row r="302" s="105" customFormat="1" x14ac:dyDescent="0.45"/>
    <row r="303" s="105" customFormat="1" x14ac:dyDescent="0.45"/>
    <row r="304" s="105" customFormat="1" x14ac:dyDescent="0.45"/>
    <row r="305" s="105" customFormat="1" x14ac:dyDescent="0.45"/>
    <row r="306" s="105" customFormat="1" x14ac:dyDescent="0.45"/>
    <row r="307" s="105" customFormat="1" x14ac:dyDescent="0.45"/>
    <row r="308" s="105" customFormat="1" x14ac:dyDescent="0.45"/>
    <row r="309" s="105" customFormat="1" x14ac:dyDescent="0.45"/>
    <row r="310" s="105" customFormat="1" x14ac:dyDescent="0.45"/>
    <row r="311" s="105" customFormat="1" x14ac:dyDescent="0.45"/>
    <row r="312" s="105" customFormat="1" x14ac:dyDescent="0.45"/>
    <row r="313" s="105" customFormat="1" x14ac:dyDescent="0.45"/>
    <row r="314" s="105" customFormat="1" x14ac:dyDescent="0.45"/>
    <row r="315" s="105" customFormat="1" x14ac:dyDescent="0.45"/>
    <row r="316" s="105" customFormat="1" x14ac:dyDescent="0.45"/>
    <row r="317" s="105" customFormat="1" x14ac:dyDescent="0.45"/>
    <row r="318" s="105" customFormat="1" x14ac:dyDescent="0.45"/>
    <row r="319" s="105" customFormat="1" x14ac:dyDescent="0.45"/>
    <row r="320" s="105" customFormat="1" x14ac:dyDescent="0.45"/>
    <row r="321" s="105" customFormat="1" x14ac:dyDescent="0.45"/>
    <row r="322" s="105" customFormat="1" x14ac:dyDescent="0.45"/>
    <row r="323" s="105" customFormat="1" x14ac:dyDescent="0.45"/>
    <row r="324" s="105" customFormat="1" x14ac:dyDescent="0.45"/>
    <row r="325" s="105" customFormat="1" x14ac:dyDescent="0.45"/>
    <row r="326" s="105" customFormat="1" x14ac:dyDescent="0.45"/>
    <row r="327" s="105" customFormat="1" x14ac:dyDescent="0.45"/>
    <row r="328" s="105" customFormat="1" x14ac:dyDescent="0.45"/>
    <row r="329" s="105" customFormat="1" x14ac:dyDescent="0.45"/>
    <row r="330" s="105" customFormat="1" x14ac:dyDescent="0.45"/>
    <row r="331" s="105" customFormat="1" x14ac:dyDescent="0.45"/>
    <row r="332" s="105" customFormat="1" x14ac:dyDescent="0.45"/>
    <row r="333" s="105" customFormat="1" x14ac:dyDescent="0.45"/>
    <row r="334" s="105" customFormat="1" x14ac:dyDescent="0.45"/>
    <row r="335" s="105" customFormat="1" x14ac:dyDescent="0.45"/>
    <row r="336" s="105" customFormat="1" x14ac:dyDescent="0.45"/>
    <row r="337" s="105" customFormat="1" x14ac:dyDescent="0.45"/>
    <row r="338" s="105" customFormat="1" x14ac:dyDescent="0.45"/>
    <row r="339" s="105" customFormat="1" x14ac:dyDescent="0.45"/>
    <row r="340" s="105" customFormat="1" x14ac:dyDescent="0.45"/>
    <row r="341" s="105" customFormat="1" x14ac:dyDescent="0.45"/>
    <row r="342" s="105" customFormat="1" x14ac:dyDescent="0.45"/>
    <row r="343" s="105" customFormat="1" x14ac:dyDescent="0.45"/>
    <row r="344" s="105" customFormat="1" x14ac:dyDescent="0.45"/>
    <row r="345" s="105" customFormat="1" x14ac:dyDescent="0.45"/>
    <row r="346" s="105" customFormat="1" x14ac:dyDescent="0.45"/>
    <row r="347" s="105" customFormat="1" x14ac:dyDescent="0.45"/>
    <row r="348" s="105" customFormat="1" x14ac:dyDescent="0.45"/>
    <row r="349" s="105" customFormat="1" x14ac:dyDescent="0.45"/>
    <row r="350" s="105" customFormat="1" x14ac:dyDescent="0.45"/>
    <row r="351" s="105" customFormat="1" x14ac:dyDescent="0.45"/>
    <row r="352" s="105" customFormat="1" x14ac:dyDescent="0.45"/>
    <row r="353" s="105" customFormat="1" x14ac:dyDescent="0.45"/>
    <row r="354" s="105" customFormat="1" x14ac:dyDescent="0.45"/>
    <row r="355" s="105" customFormat="1" x14ac:dyDescent="0.45"/>
    <row r="356" s="105" customFormat="1" x14ac:dyDescent="0.45"/>
    <row r="357" s="105" customFormat="1" x14ac:dyDescent="0.45"/>
    <row r="358" s="105" customFormat="1" x14ac:dyDescent="0.45"/>
    <row r="359" s="105" customFormat="1" x14ac:dyDescent="0.45"/>
    <row r="360" s="105" customFormat="1" x14ac:dyDescent="0.45"/>
    <row r="361" s="105" customFormat="1" x14ac:dyDescent="0.45"/>
    <row r="362" s="105" customFormat="1" x14ac:dyDescent="0.45"/>
    <row r="363" s="105" customFormat="1" x14ac:dyDescent="0.45"/>
    <row r="364" s="105" customFormat="1" x14ac:dyDescent="0.45"/>
    <row r="365" s="105" customFormat="1" x14ac:dyDescent="0.45"/>
    <row r="366" s="105" customFormat="1" x14ac:dyDescent="0.45"/>
    <row r="367" s="105" customFormat="1" x14ac:dyDescent="0.45"/>
    <row r="368" s="105" customFormat="1" x14ac:dyDescent="0.45"/>
    <row r="369" s="105" customFormat="1" x14ac:dyDescent="0.45"/>
    <row r="370" s="105" customFormat="1" x14ac:dyDescent="0.45"/>
    <row r="371" s="105" customFormat="1" x14ac:dyDescent="0.45"/>
    <row r="372" s="105" customFormat="1" x14ac:dyDescent="0.45"/>
    <row r="373" s="105" customFormat="1" x14ac:dyDescent="0.45"/>
    <row r="374" s="105" customFormat="1" x14ac:dyDescent="0.45"/>
    <row r="375" s="105" customFormat="1" x14ac:dyDescent="0.45"/>
    <row r="376" s="105" customFormat="1" x14ac:dyDescent="0.45"/>
    <row r="377" s="105" customFormat="1" x14ac:dyDescent="0.45"/>
    <row r="378" s="105" customFormat="1" x14ac:dyDescent="0.45"/>
    <row r="379" s="105" customFormat="1" x14ac:dyDescent="0.45"/>
    <row r="380" s="105" customFormat="1" x14ac:dyDescent="0.45"/>
    <row r="381" s="105" customFormat="1" x14ac:dyDescent="0.45"/>
    <row r="382" s="105" customFormat="1" x14ac:dyDescent="0.45"/>
    <row r="383" s="105" customFormat="1" x14ac:dyDescent="0.45"/>
    <row r="384" s="105" customFormat="1" x14ac:dyDescent="0.45"/>
    <row r="385" s="105" customFormat="1" x14ac:dyDescent="0.45"/>
    <row r="386" s="105" customFormat="1" x14ac:dyDescent="0.45"/>
    <row r="387" s="105" customFormat="1" x14ac:dyDescent="0.45"/>
    <row r="388" s="105" customFormat="1" x14ac:dyDescent="0.45"/>
    <row r="389" s="105" customFormat="1" x14ac:dyDescent="0.45"/>
    <row r="390" s="105" customFormat="1" x14ac:dyDescent="0.45"/>
    <row r="391" s="105" customFormat="1" x14ac:dyDescent="0.45"/>
    <row r="392" s="105" customFormat="1" x14ac:dyDescent="0.45"/>
    <row r="393" s="105" customFormat="1" x14ac:dyDescent="0.45"/>
    <row r="394" s="105" customFormat="1" x14ac:dyDescent="0.45"/>
    <row r="395" s="105" customFormat="1" x14ac:dyDescent="0.45"/>
    <row r="396" s="105" customFormat="1" x14ac:dyDescent="0.45"/>
    <row r="397" s="105" customFormat="1" x14ac:dyDescent="0.45"/>
    <row r="398" s="105" customFormat="1" x14ac:dyDescent="0.45"/>
    <row r="399" s="105" customFormat="1" x14ac:dyDescent="0.45"/>
    <row r="400" s="105" customFormat="1" x14ac:dyDescent="0.45"/>
    <row r="401" s="105" customFormat="1" x14ac:dyDescent="0.45"/>
    <row r="402" s="105" customFormat="1" x14ac:dyDescent="0.45"/>
    <row r="403" s="105" customFormat="1" x14ac:dyDescent="0.45"/>
    <row r="404" s="105" customFormat="1" x14ac:dyDescent="0.45"/>
    <row r="405" s="105" customFormat="1" x14ac:dyDescent="0.45"/>
    <row r="406" s="105" customFormat="1" x14ac:dyDescent="0.45"/>
    <row r="407" s="105" customFormat="1" x14ac:dyDescent="0.45"/>
    <row r="408" s="105" customFormat="1" x14ac:dyDescent="0.45"/>
    <row r="409" s="105" customFormat="1" x14ac:dyDescent="0.45"/>
    <row r="410" s="105" customFormat="1" x14ac:dyDescent="0.45"/>
    <row r="411" s="105" customFormat="1" x14ac:dyDescent="0.45"/>
    <row r="412" s="105" customFormat="1" x14ac:dyDescent="0.45"/>
    <row r="413" s="105" customFormat="1" x14ac:dyDescent="0.45"/>
    <row r="414" s="105" customFormat="1" x14ac:dyDescent="0.45"/>
    <row r="415" s="105" customFormat="1" x14ac:dyDescent="0.45"/>
    <row r="416" s="105" customFormat="1" x14ac:dyDescent="0.45"/>
    <row r="417" s="105" customFormat="1" x14ac:dyDescent="0.45"/>
    <row r="418" s="105" customFormat="1" x14ac:dyDescent="0.45"/>
    <row r="419" s="105" customFormat="1" x14ac:dyDescent="0.45"/>
    <row r="420" s="105" customFormat="1" x14ac:dyDescent="0.45"/>
    <row r="421" s="105" customFormat="1" x14ac:dyDescent="0.45"/>
    <row r="422" s="105" customFormat="1" x14ac:dyDescent="0.45"/>
    <row r="423" s="105" customFormat="1" x14ac:dyDescent="0.45"/>
    <row r="424" s="105" customFormat="1" x14ac:dyDescent="0.45"/>
    <row r="425" s="105" customFormat="1" x14ac:dyDescent="0.45"/>
    <row r="426" s="105" customFormat="1" x14ac:dyDescent="0.45"/>
    <row r="427" s="105" customFormat="1" x14ac:dyDescent="0.45"/>
    <row r="428" s="105" customFormat="1" x14ac:dyDescent="0.45"/>
    <row r="429" s="105" customFormat="1" x14ac:dyDescent="0.45"/>
    <row r="430" s="105" customFormat="1" x14ac:dyDescent="0.45"/>
    <row r="431" s="105" customFormat="1" x14ac:dyDescent="0.45"/>
    <row r="432" s="105" customFormat="1" x14ac:dyDescent="0.45"/>
    <row r="433" s="105" customFormat="1" x14ac:dyDescent="0.45"/>
    <row r="434" s="105" customFormat="1" x14ac:dyDescent="0.45"/>
    <row r="435" s="105" customFormat="1" x14ac:dyDescent="0.45"/>
    <row r="436" s="105" customFormat="1" x14ac:dyDescent="0.45"/>
    <row r="437" s="105" customFormat="1" x14ac:dyDescent="0.45"/>
    <row r="438" s="105" customFormat="1" x14ac:dyDescent="0.45"/>
    <row r="439" s="105" customFormat="1" x14ac:dyDescent="0.45"/>
    <row r="440" s="105" customFormat="1" x14ac:dyDescent="0.45"/>
    <row r="441" s="105" customFormat="1" x14ac:dyDescent="0.45"/>
    <row r="442" s="105" customFormat="1" x14ac:dyDescent="0.45"/>
    <row r="443" s="105" customFormat="1" x14ac:dyDescent="0.45"/>
    <row r="444" s="105" customFormat="1" x14ac:dyDescent="0.45"/>
    <row r="445" s="105" customFormat="1" x14ac:dyDescent="0.45"/>
    <row r="446" s="105" customFormat="1" x14ac:dyDescent="0.45"/>
    <row r="447" s="105" customFormat="1" x14ac:dyDescent="0.45"/>
    <row r="448" s="105" customFormat="1" x14ac:dyDescent="0.45"/>
    <row r="449" s="105" customFormat="1" x14ac:dyDescent="0.45"/>
    <row r="450" s="105" customFormat="1" x14ac:dyDescent="0.45"/>
    <row r="451" s="105" customFormat="1" x14ac:dyDescent="0.45"/>
    <row r="452" s="105" customFormat="1" x14ac:dyDescent="0.45"/>
    <row r="453" s="105" customFormat="1" x14ac:dyDescent="0.45"/>
    <row r="454" s="105" customFormat="1" x14ac:dyDescent="0.45"/>
    <row r="455" s="105" customFormat="1" x14ac:dyDescent="0.45"/>
    <row r="456" s="105" customFormat="1" x14ac:dyDescent="0.45"/>
    <row r="457" s="105" customFormat="1" x14ac:dyDescent="0.45"/>
    <row r="458" s="105" customFormat="1" x14ac:dyDescent="0.45"/>
    <row r="459" s="105" customFormat="1" x14ac:dyDescent="0.45"/>
    <row r="460" s="105" customFormat="1" x14ac:dyDescent="0.45"/>
    <row r="461" s="105" customFormat="1" x14ac:dyDescent="0.45"/>
    <row r="462" s="105" customFormat="1" x14ac:dyDescent="0.45"/>
    <row r="463" s="105" customFormat="1" x14ac:dyDescent="0.45"/>
    <row r="464" s="105" customFormat="1" x14ac:dyDescent="0.45"/>
    <row r="465" s="105" customFormat="1" x14ac:dyDescent="0.45"/>
    <row r="466" s="105" customFormat="1" x14ac:dyDescent="0.45"/>
    <row r="467" s="105" customFormat="1" x14ac:dyDescent="0.45"/>
    <row r="468" s="105" customFormat="1" x14ac:dyDescent="0.45"/>
    <row r="469" s="105" customFormat="1" x14ac:dyDescent="0.45"/>
    <row r="470" s="105" customFormat="1" x14ac:dyDescent="0.45"/>
    <row r="471" s="105" customFormat="1" x14ac:dyDescent="0.45"/>
    <row r="472" s="105" customFormat="1" x14ac:dyDescent="0.45"/>
    <row r="473" s="105" customFormat="1" x14ac:dyDescent="0.45"/>
    <row r="474" s="105" customFormat="1" x14ac:dyDescent="0.45"/>
    <row r="475" s="105" customFormat="1" x14ac:dyDescent="0.45"/>
    <row r="476" s="105" customFormat="1" x14ac:dyDescent="0.45"/>
    <row r="477" s="105" customFormat="1" x14ac:dyDescent="0.45"/>
    <row r="478" s="105" customFormat="1" x14ac:dyDescent="0.45"/>
    <row r="479" s="105" customFormat="1" x14ac:dyDescent="0.45"/>
    <row r="480" s="105" customFormat="1" x14ac:dyDescent="0.45"/>
    <row r="481" s="105" customFormat="1" x14ac:dyDescent="0.45"/>
    <row r="482" s="105" customFormat="1" x14ac:dyDescent="0.45"/>
    <row r="483" s="105" customFormat="1" x14ac:dyDescent="0.45"/>
    <row r="484" s="105" customFormat="1" x14ac:dyDescent="0.45"/>
    <row r="485" s="105" customFormat="1" x14ac:dyDescent="0.45"/>
    <row r="486" s="105" customFormat="1" x14ac:dyDescent="0.45"/>
    <row r="487" s="105" customFormat="1" x14ac:dyDescent="0.45"/>
    <row r="488" s="105" customFormat="1" x14ac:dyDescent="0.45"/>
    <row r="489" s="105" customFormat="1" x14ac:dyDescent="0.45"/>
    <row r="490" s="105" customFormat="1" x14ac:dyDescent="0.45"/>
    <row r="491" s="105" customFormat="1" x14ac:dyDescent="0.45"/>
    <row r="492" s="105" customFormat="1" x14ac:dyDescent="0.45"/>
    <row r="493" s="105" customFormat="1" x14ac:dyDescent="0.45"/>
    <row r="494" s="105" customFormat="1" x14ac:dyDescent="0.45"/>
    <row r="495" s="105" customFormat="1" x14ac:dyDescent="0.45"/>
    <row r="496" s="105" customFormat="1" x14ac:dyDescent="0.45"/>
    <row r="497" s="105" customFormat="1" x14ac:dyDescent="0.45"/>
    <row r="498" s="105" customFormat="1" x14ac:dyDescent="0.45"/>
    <row r="499" s="105" customFormat="1" x14ac:dyDescent="0.45"/>
    <row r="500" s="105" customFormat="1" x14ac:dyDescent="0.45"/>
    <row r="501" s="105" customFormat="1" x14ac:dyDescent="0.45"/>
    <row r="502" s="105" customFormat="1" x14ac:dyDescent="0.45"/>
    <row r="503" s="105" customFormat="1" x14ac:dyDescent="0.45"/>
    <row r="504" s="105" customFormat="1" x14ac:dyDescent="0.45"/>
    <row r="505" s="105" customFormat="1" x14ac:dyDescent="0.45"/>
    <row r="506" s="105" customFormat="1" x14ac:dyDescent="0.45"/>
    <row r="507" s="105" customFormat="1" x14ac:dyDescent="0.45"/>
    <row r="508" s="105" customFormat="1" x14ac:dyDescent="0.45"/>
    <row r="509" s="105" customFormat="1" x14ac:dyDescent="0.45"/>
    <row r="510" s="105" customFormat="1" x14ac:dyDescent="0.45"/>
    <row r="511" s="105" customFormat="1" x14ac:dyDescent="0.45"/>
    <row r="512" s="105" customFormat="1" x14ac:dyDescent="0.45"/>
    <row r="513" s="105" customFormat="1" x14ac:dyDescent="0.45"/>
    <row r="514" s="105" customFormat="1" x14ac:dyDescent="0.45"/>
    <row r="515" s="105" customFormat="1" x14ac:dyDescent="0.45"/>
    <row r="516" s="105" customFormat="1" x14ac:dyDescent="0.45"/>
    <row r="517" s="105" customFormat="1" x14ac:dyDescent="0.45"/>
    <row r="518" s="105" customFormat="1" x14ac:dyDescent="0.45"/>
    <row r="519" s="105" customFormat="1" x14ac:dyDescent="0.45"/>
    <row r="520" s="105" customFormat="1" x14ac:dyDescent="0.45"/>
    <row r="521" s="105" customFormat="1" x14ac:dyDescent="0.45"/>
    <row r="522" s="105" customFormat="1" x14ac:dyDescent="0.45"/>
    <row r="523" s="105" customFormat="1" x14ac:dyDescent="0.45"/>
    <row r="524" s="105" customFormat="1" x14ac:dyDescent="0.45"/>
    <row r="525" s="105" customFormat="1" x14ac:dyDescent="0.45"/>
    <row r="526" s="105" customFormat="1" x14ac:dyDescent="0.45"/>
    <row r="527" s="105" customFormat="1" x14ac:dyDescent="0.45"/>
    <row r="528" s="105" customFormat="1" x14ac:dyDescent="0.45"/>
    <row r="529" s="105" customFormat="1" x14ac:dyDescent="0.45"/>
    <row r="530" s="105" customFormat="1" x14ac:dyDescent="0.45"/>
    <row r="531" s="105" customFormat="1" x14ac:dyDescent="0.45"/>
    <row r="532" s="105" customFormat="1" x14ac:dyDescent="0.45"/>
    <row r="533" s="105" customFormat="1" x14ac:dyDescent="0.45"/>
    <row r="534" s="105" customFormat="1" x14ac:dyDescent="0.45"/>
    <row r="535" s="105" customFormat="1" x14ac:dyDescent="0.45"/>
    <row r="536" s="105" customFormat="1" x14ac:dyDescent="0.45"/>
    <row r="537" s="105" customFormat="1" x14ac:dyDescent="0.45"/>
    <row r="538" s="105" customFormat="1" x14ac:dyDescent="0.45"/>
    <row r="539" s="105" customFormat="1" x14ac:dyDescent="0.45"/>
    <row r="540" s="105" customFormat="1" x14ac:dyDescent="0.45"/>
    <row r="541" s="105" customFormat="1" x14ac:dyDescent="0.45"/>
    <row r="542" s="105" customFormat="1" x14ac:dyDescent="0.45"/>
    <row r="543" s="105" customFormat="1" x14ac:dyDescent="0.45"/>
    <row r="544" s="105" customFormat="1" x14ac:dyDescent="0.45"/>
    <row r="545" s="105" customFormat="1" x14ac:dyDescent="0.45"/>
    <row r="546" s="105" customFormat="1" x14ac:dyDescent="0.45"/>
    <row r="547" s="105" customFormat="1" x14ac:dyDescent="0.45"/>
    <row r="548" s="105" customFormat="1" x14ac:dyDescent="0.45"/>
    <row r="549" s="105" customFormat="1" x14ac:dyDescent="0.45"/>
    <row r="550" s="105" customFormat="1" x14ac:dyDescent="0.45"/>
    <row r="551" s="105" customFormat="1" x14ac:dyDescent="0.45"/>
    <row r="552" s="105" customFormat="1" x14ac:dyDescent="0.45"/>
    <row r="553" s="105" customFormat="1" x14ac:dyDescent="0.45"/>
    <row r="554" s="105" customFormat="1" x14ac:dyDescent="0.45"/>
    <row r="555" s="105" customFormat="1" x14ac:dyDescent="0.45"/>
    <row r="556" s="105" customFormat="1" x14ac:dyDescent="0.45"/>
    <row r="557" s="105" customFormat="1" x14ac:dyDescent="0.45"/>
    <row r="558" s="105" customFormat="1" x14ac:dyDescent="0.45"/>
    <row r="559" s="105" customFormat="1" x14ac:dyDescent="0.45"/>
    <row r="560" s="105" customFormat="1" x14ac:dyDescent="0.45"/>
    <row r="561" s="105" customFormat="1" x14ac:dyDescent="0.45"/>
    <row r="562" s="105" customFormat="1" x14ac:dyDescent="0.45"/>
    <row r="563" s="105" customFormat="1" x14ac:dyDescent="0.45"/>
    <row r="564" s="105" customFormat="1" x14ac:dyDescent="0.45"/>
    <row r="565" s="105" customFormat="1" x14ac:dyDescent="0.45"/>
    <row r="566" s="105" customFormat="1" x14ac:dyDescent="0.45"/>
    <row r="567" s="105" customFormat="1" x14ac:dyDescent="0.45"/>
    <row r="568" s="105" customFormat="1" x14ac:dyDescent="0.45"/>
    <row r="569" s="105" customFormat="1" x14ac:dyDescent="0.45"/>
    <row r="570" s="105" customFormat="1" x14ac:dyDescent="0.45"/>
    <row r="571" s="105" customFormat="1" x14ac:dyDescent="0.45"/>
    <row r="572" s="105" customFormat="1" x14ac:dyDescent="0.45"/>
    <row r="573" s="105" customFormat="1" x14ac:dyDescent="0.45"/>
    <row r="574" s="105" customFormat="1" x14ac:dyDescent="0.45"/>
    <row r="575" s="105" customFormat="1" x14ac:dyDescent="0.45"/>
    <row r="576" s="105" customFormat="1" x14ac:dyDescent="0.45"/>
    <row r="577" s="105" customFormat="1" x14ac:dyDescent="0.45"/>
    <row r="578" s="105" customFormat="1" x14ac:dyDescent="0.45"/>
    <row r="579" s="105" customFormat="1" x14ac:dyDescent="0.45"/>
    <row r="580" s="105" customFormat="1" x14ac:dyDescent="0.45"/>
    <row r="581" s="105" customFormat="1" x14ac:dyDescent="0.45"/>
    <row r="582" s="105" customFormat="1" x14ac:dyDescent="0.45"/>
    <row r="583" s="105" customFormat="1" x14ac:dyDescent="0.45"/>
    <row r="584" s="105" customFormat="1" x14ac:dyDescent="0.45"/>
    <row r="585" s="105" customFormat="1" x14ac:dyDescent="0.45"/>
    <row r="586" s="105" customFormat="1" x14ac:dyDescent="0.45"/>
    <row r="587" s="105" customFormat="1" x14ac:dyDescent="0.45"/>
    <row r="588" s="105" customFormat="1" x14ac:dyDescent="0.45"/>
    <row r="589" s="105" customFormat="1" x14ac:dyDescent="0.45"/>
    <row r="590" s="105" customFormat="1" x14ac:dyDescent="0.45"/>
    <row r="591" s="105" customFormat="1" x14ac:dyDescent="0.45"/>
    <row r="592" s="105" customFormat="1" x14ac:dyDescent="0.45"/>
    <row r="593" s="105" customFormat="1" x14ac:dyDescent="0.45"/>
    <row r="594" s="105" customFormat="1" x14ac:dyDescent="0.45"/>
    <row r="595" s="105" customFormat="1" x14ac:dyDescent="0.45"/>
    <row r="596" s="105" customFormat="1" x14ac:dyDescent="0.45"/>
    <row r="597" s="105" customFormat="1" x14ac:dyDescent="0.45"/>
    <row r="598" s="105" customFormat="1" x14ac:dyDescent="0.45"/>
    <row r="599" s="105" customFormat="1" x14ac:dyDescent="0.45"/>
    <row r="600" s="105" customFormat="1" x14ac:dyDescent="0.45"/>
    <row r="601" s="105" customFormat="1" x14ac:dyDescent="0.45"/>
    <row r="602" s="105" customFormat="1" x14ac:dyDescent="0.45"/>
    <row r="603" s="105" customFormat="1" x14ac:dyDescent="0.45"/>
    <row r="604" s="105" customFormat="1" x14ac:dyDescent="0.45"/>
    <row r="605" s="105" customFormat="1" x14ac:dyDescent="0.45"/>
    <row r="606" s="105" customFormat="1" x14ac:dyDescent="0.45"/>
    <row r="607" s="105" customFormat="1" x14ac:dyDescent="0.45"/>
    <row r="608" s="105" customFormat="1" x14ac:dyDescent="0.45"/>
    <row r="609" s="105" customFormat="1" x14ac:dyDescent="0.45"/>
    <row r="610" s="105" customFormat="1" x14ac:dyDescent="0.45"/>
    <row r="611" s="105" customFormat="1" x14ac:dyDescent="0.45"/>
    <row r="612" s="105" customFormat="1" x14ac:dyDescent="0.45"/>
    <row r="613" s="105" customFormat="1" x14ac:dyDescent="0.45"/>
    <row r="614" s="105" customFormat="1" x14ac:dyDescent="0.45"/>
    <row r="615" s="105" customFormat="1" x14ac:dyDescent="0.45"/>
    <row r="616" s="105" customFormat="1" x14ac:dyDescent="0.45"/>
    <row r="617" s="105" customFormat="1" x14ac:dyDescent="0.45"/>
    <row r="618" s="105" customFormat="1" x14ac:dyDescent="0.45"/>
    <row r="619" s="105" customFormat="1" x14ac:dyDescent="0.45"/>
    <row r="620" s="105" customFormat="1" x14ac:dyDescent="0.45"/>
    <row r="621" s="105" customFormat="1" x14ac:dyDescent="0.45"/>
    <row r="622" s="105" customFormat="1" x14ac:dyDescent="0.45"/>
    <row r="623" s="105" customFormat="1" x14ac:dyDescent="0.45"/>
    <row r="624" s="105" customFormat="1" x14ac:dyDescent="0.45"/>
    <row r="625" s="105" customFormat="1" x14ac:dyDescent="0.45"/>
    <row r="626" s="105" customFormat="1" x14ac:dyDescent="0.45"/>
    <row r="627" s="105" customFormat="1" x14ac:dyDescent="0.45"/>
    <row r="628" s="105" customFormat="1" x14ac:dyDescent="0.45"/>
    <row r="629" s="105" customFormat="1" x14ac:dyDescent="0.45"/>
    <row r="630" s="105" customFormat="1" x14ac:dyDescent="0.45"/>
    <row r="631" s="105" customFormat="1" x14ac:dyDescent="0.45"/>
    <row r="632" s="105" customFormat="1" x14ac:dyDescent="0.45"/>
    <row r="633" s="105" customFormat="1" x14ac:dyDescent="0.45"/>
    <row r="634" s="105" customFormat="1" x14ac:dyDescent="0.45"/>
    <row r="635" s="105" customFormat="1" x14ac:dyDescent="0.45"/>
    <row r="636" s="105" customFormat="1" x14ac:dyDescent="0.45"/>
    <row r="637" s="105" customFormat="1" x14ac:dyDescent="0.45"/>
    <row r="638" s="105" customFormat="1" x14ac:dyDescent="0.45"/>
    <row r="639" s="105" customFormat="1" x14ac:dyDescent="0.45"/>
    <row r="640" s="105" customFormat="1" x14ac:dyDescent="0.45"/>
    <row r="641" s="105" customFormat="1" x14ac:dyDescent="0.45"/>
    <row r="642" s="105" customFormat="1" x14ac:dyDescent="0.45"/>
    <row r="643" s="105" customFormat="1" x14ac:dyDescent="0.45"/>
    <row r="644" s="105" customFormat="1" x14ac:dyDescent="0.45"/>
    <row r="645" s="105" customFormat="1" x14ac:dyDescent="0.45"/>
    <row r="646" s="105" customFormat="1" x14ac:dyDescent="0.45"/>
    <row r="647" s="105" customFormat="1" x14ac:dyDescent="0.45"/>
    <row r="648" s="105" customFormat="1" x14ac:dyDescent="0.45"/>
    <row r="649" s="105" customFormat="1" x14ac:dyDescent="0.45"/>
    <row r="650" s="105" customFormat="1" x14ac:dyDescent="0.45"/>
    <row r="651" s="105" customFormat="1" x14ac:dyDescent="0.45"/>
    <row r="652" s="105" customFormat="1" x14ac:dyDescent="0.45"/>
    <row r="653" s="105" customFormat="1" x14ac:dyDescent="0.45"/>
    <row r="654" s="105" customFormat="1" x14ac:dyDescent="0.45"/>
    <row r="655" s="105" customFormat="1" x14ac:dyDescent="0.45"/>
    <row r="656" s="105" customFormat="1" x14ac:dyDescent="0.45"/>
    <row r="657" s="105" customFormat="1" x14ac:dyDescent="0.45"/>
    <row r="658" s="105" customFormat="1" x14ac:dyDescent="0.45"/>
    <row r="659" s="105" customFormat="1" x14ac:dyDescent="0.45"/>
    <row r="660" s="105" customFormat="1" x14ac:dyDescent="0.45"/>
    <row r="661" s="105" customFormat="1" x14ac:dyDescent="0.45"/>
    <row r="662" s="105" customFormat="1" x14ac:dyDescent="0.45"/>
    <row r="663" s="105" customFormat="1" x14ac:dyDescent="0.45"/>
    <row r="664" s="105" customFormat="1" x14ac:dyDescent="0.45"/>
    <row r="665" s="105" customFormat="1" x14ac:dyDescent="0.45"/>
    <row r="666" s="105" customFormat="1" x14ac:dyDescent="0.45"/>
    <row r="667" s="105" customFormat="1" x14ac:dyDescent="0.45"/>
    <row r="668" s="105" customFormat="1" x14ac:dyDescent="0.45"/>
    <row r="669" s="105" customFormat="1" x14ac:dyDescent="0.45"/>
    <row r="670" s="105" customFormat="1" x14ac:dyDescent="0.45"/>
    <row r="671" s="105" customFormat="1" x14ac:dyDescent="0.45"/>
    <row r="672" s="105" customFormat="1" x14ac:dyDescent="0.45"/>
    <row r="673" s="105" customFormat="1" x14ac:dyDescent="0.45"/>
    <row r="674" s="105" customFormat="1" x14ac:dyDescent="0.45"/>
    <row r="675" s="105" customFormat="1" x14ac:dyDescent="0.45"/>
    <row r="676" s="105" customFormat="1" x14ac:dyDescent="0.45"/>
    <row r="677" s="105" customFormat="1" x14ac:dyDescent="0.45"/>
    <row r="678" s="105" customFormat="1" x14ac:dyDescent="0.45"/>
    <row r="679" s="105" customFormat="1" x14ac:dyDescent="0.45"/>
    <row r="680" s="105" customFormat="1" x14ac:dyDescent="0.45"/>
    <row r="681" s="105" customFormat="1" x14ac:dyDescent="0.45"/>
    <row r="682" s="105" customFormat="1" x14ac:dyDescent="0.45"/>
    <row r="683" s="105" customFormat="1" x14ac:dyDescent="0.45"/>
    <row r="684" s="105" customFormat="1" x14ac:dyDescent="0.45"/>
    <row r="685" s="105" customFormat="1" x14ac:dyDescent="0.45"/>
    <row r="686" s="105" customFormat="1" x14ac:dyDescent="0.45"/>
    <row r="687" s="105" customFormat="1" x14ac:dyDescent="0.45"/>
    <row r="688" s="105" customFormat="1" x14ac:dyDescent="0.45"/>
    <row r="689" s="105" customFormat="1" x14ac:dyDescent="0.45"/>
    <row r="690" s="105" customFormat="1" x14ac:dyDescent="0.45"/>
    <row r="691" s="105" customFormat="1" x14ac:dyDescent="0.45"/>
    <row r="692" s="105" customFormat="1" x14ac:dyDescent="0.45"/>
    <row r="693" s="105" customFormat="1" x14ac:dyDescent="0.45"/>
    <row r="694" s="105" customFormat="1" x14ac:dyDescent="0.45"/>
    <row r="695" s="105" customFormat="1" x14ac:dyDescent="0.45"/>
    <row r="696" s="105" customFormat="1" x14ac:dyDescent="0.45"/>
    <row r="697" s="105" customFormat="1" x14ac:dyDescent="0.45"/>
    <row r="698" s="105" customFormat="1" x14ac:dyDescent="0.45"/>
    <row r="699" s="105" customFormat="1" x14ac:dyDescent="0.45"/>
    <row r="700" s="105" customFormat="1" x14ac:dyDescent="0.45"/>
    <row r="701" s="105" customFormat="1" x14ac:dyDescent="0.45"/>
    <row r="702" s="105" customFormat="1" x14ac:dyDescent="0.45"/>
    <row r="703" s="105" customFormat="1" x14ac:dyDescent="0.45"/>
    <row r="704" s="105" customFormat="1" x14ac:dyDescent="0.45"/>
    <row r="705" s="105" customFormat="1" x14ac:dyDescent="0.45"/>
    <row r="706" s="105" customFormat="1" x14ac:dyDescent="0.45"/>
    <row r="707" s="105" customFormat="1" x14ac:dyDescent="0.45"/>
    <row r="708" s="105" customFormat="1" x14ac:dyDescent="0.45"/>
    <row r="709" s="105" customFormat="1" x14ac:dyDescent="0.45"/>
    <row r="710" s="105" customFormat="1" x14ac:dyDescent="0.45"/>
    <row r="711" s="105" customFormat="1" x14ac:dyDescent="0.45"/>
    <row r="712" s="105" customFormat="1" x14ac:dyDescent="0.45"/>
    <row r="713" s="105" customFormat="1" x14ac:dyDescent="0.45"/>
    <row r="714" s="105" customFormat="1" x14ac:dyDescent="0.45"/>
    <row r="715" s="105" customFormat="1" x14ac:dyDescent="0.45"/>
    <row r="716" s="105" customFormat="1" x14ac:dyDescent="0.45"/>
    <row r="717" s="105" customFormat="1" x14ac:dyDescent="0.45"/>
    <row r="718" s="105" customFormat="1" x14ac:dyDescent="0.45"/>
    <row r="719" s="105" customFormat="1" x14ac:dyDescent="0.45"/>
    <row r="720" s="105" customFormat="1" x14ac:dyDescent="0.45"/>
    <row r="721" s="105" customFormat="1" x14ac:dyDescent="0.45"/>
    <row r="722" s="105" customFormat="1" x14ac:dyDescent="0.45"/>
    <row r="723" s="105" customFormat="1" x14ac:dyDescent="0.45"/>
    <row r="724" s="105" customFormat="1" x14ac:dyDescent="0.45"/>
    <row r="725" s="105" customFormat="1" x14ac:dyDescent="0.45"/>
    <row r="726" s="105" customFormat="1" x14ac:dyDescent="0.45"/>
    <row r="727" s="105" customFormat="1" x14ac:dyDescent="0.45"/>
    <row r="728" s="105" customFormat="1" x14ac:dyDescent="0.45"/>
    <row r="729" s="105" customFormat="1" x14ac:dyDescent="0.45"/>
    <row r="730" s="105" customFormat="1" x14ac:dyDescent="0.45"/>
    <row r="731" s="105" customFormat="1" x14ac:dyDescent="0.45"/>
    <row r="732" s="105" customFormat="1" x14ac:dyDescent="0.45"/>
    <row r="733" s="105" customFormat="1" x14ac:dyDescent="0.45"/>
    <row r="734" s="105" customFormat="1" x14ac:dyDescent="0.45"/>
    <row r="735" s="105" customFormat="1" x14ac:dyDescent="0.45"/>
    <row r="736" s="105" customFormat="1" x14ac:dyDescent="0.45"/>
    <row r="737" s="105" customFormat="1" x14ac:dyDescent="0.45"/>
    <row r="738" s="105" customFormat="1" x14ac:dyDescent="0.45"/>
    <row r="739" s="105" customFormat="1" x14ac:dyDescent="0.45"/>
    <row r="740" s="105" customFormat="1" x14ac:dyDescent="0.45"/>
    <row r="741" s="105" customFormat="1" x14ac:dyDescent="0.45"/>
    <row r="742" s="105" customFormat="1" x14ac:dyDescent="0.45"/>
    <row r="743" s="105" customFormat="1" x14ac:dyDescent="0.45"/>
    <row r="744" s="105" customFormat="1" x14ac:dyDescent="0.45"/>
    <row r="745" s="105" customFormat="1" x14ac:dyDescent="0.45"/>
    <row r="746" s="105" customFormat="1" x14ac:dyDescent="0.45"/>
    <row r="747" s="105" customFormat="1" x14ac:dyDescent="0.45"/>
    <row r="748" s="105" customFormat="1" x14ac:dyDescent="0.45"/>
    <row r="749" s="105" customFormat="1" x14ac:dyDescent="0.45"/>
    <row r="750" s="105" customFormat="1" x14ac:dyDescent="0.45"/>
    <row r="751" s="105" customFormat="1" x14ac:dyDescent="0.45"/>
    <row r="752" s="105" customFormat="1" x14ac:dyDescent="0.45"/>
    <row r="753" s="105" customFormat="1" x14ac:dyDescent="0.45"/>
    <row r="754" s="105" customFormat="1" x14ac:dyDescent="0.45"/>
    <row r="755" s="105" customFormat="1" x14ac:dyDescent="0.45"/>
    <row r="756" s="105" customFormat="1" x14ac:dyDescent="0.45"/>
    <row r="757" s="105" customFormat="1" x14ac:dyDescent="0.45"/>
    <row r="758" s="105" customFormat="1" x14ac:dyDescent="0.45"/>
    <row r="759" s="105" customFormat="1" x14ac:dyDescent="0.45"/>
    <row r="760" s="105" customFormat="1" x14ac:dyDescent="0.45"/>
    <row r="761" s="105" customFormat="1" x14ac:dyDescent="0.45"/>
    <row r="762" s="105" customFormat="1" x14ac:dyDescent="0.45"/>
    <row r="763" s="105" customFormat="1" x14ac:dyDescent="0.45"/>
    <row r="764" s="105" customFormat="1" x14ac:dyDescent="0.45"/>
    <row r="765" s="105" customFormat="1" x14ac:dyDescent="0.45"/>
    <row r="766" s="105" customFormat="1" x14ac:dyDescent="0.45"/>
    <row r="767" s="105" customFormat="1" x14ac:dyDescent="0.45"/>
    <row r="768" s="105" customFormat="1" x14ac:dyDescent="0.45"/>
    <row r="769" s="105" customFormat="1" x14ac:dyDescent="0.45"/>
    <row r="770" s="105" customFormat="1" x14ac:dyDescent="0.45"/>
    <row r="771" s="105" customFormat="1" x14ac:dyDescent="0.45"/>
    <row r="772" s="105" customFormat="1" x14ac:dyDescent="0.45"/>
    <row r="773" s="105" customFormat="1" x14ac:dyDescent="0.45"/>
    <row r="774" s="105" customFormat="1" x14ac:dyDescent="0.45"/>
    <row r="775" s="105" customFormat="1" x14ac:dyDescent="0.45"/>
    <row r="776" s="105" customFormat="1" x14ac:dyDescent="0.45"/>
    <row r="777" s="105" customFormat="1" x14ac:dyDescent="0.45"/>
    <row r="778" s="105" customFormat="1" x14ac:dyDescent="0.45"/>
    <row r="779" s="105" customFormat="1" x14ac:dyDescent="0.45"/>
    <row r="780" s="105" customFormat="1" x14ac:dyDescent="0.45"/>
    <row r="781" s="105" customFormat="1" x14ac:dyDescent="0.45"/>
    <row r="782" s="105" customFormat="1" x14ac:dyDescent="0.45"/>
    <row r="783" s="105" customFormat="1" x14ac:dyDescent="0.45"/>
    <row r="784" s="105" customFormat="1" x14ac:dyDescent="0.45"/>
    <row r="785" s="105" customFormat="1" x14ac:dyDescent="0.45"/>
    <row r="786" s="105" customFormat="1" x14ac:dyDescent="0.45"/>
    <row r="787" s="105" customFormat="1" x14ac:dyDescent="0.45"/>
    <row r="788" s="105" customFormat="1" x14ac:dyDescent="0.45"/>
    <row r="789" s="105" customFormat="1" x14ac:dyDescent="0.45"/>
    <row r="790" s="105" customFormat="1" x14ac:dyDescent="0.45"/>
    <row r="791" s="105" customFormat="1" x14ac:dyDescent="0.45"/>
    <row r="792" s="105" customFormat="1" x14ac:dyDescent="0.45"/>
    <row r="793" s="105" customFormat="1" x14ac:dyDescent="0.45"/>
    <row r="794" s="105" customFormat="1" x14ac:dyDescent="0.45"/>
    <row r="795" s="105" customFormat="1" x14ac:dyDescent="0.45"/>
    <row r="796" s="105" customFormat="1" x14ac:dyDescent="0.45"/>
    <row r="797" s="105" customFormat="1" x14ac:dyDescent="0.45"/>
    <row r="798" s="105" customFormat="1" x14ac:dyDescent="0.45"/>
    <row r="799" s="105" customFormat="1" x14ac:dyDescent="0.45"/>
    <row r="800" s="105" customFormat="1" x14ac:dyDescent="0.45"/>
    <row r="801" s="105" customFormat="1" x14ac:dyDescent="0.45"/>
    <row r="802" s="105" customFormat="1" x14ac:dyDescent="0.45"/>
    <row r="803" s="105" customFormat="1" x14ac:dyDescent="0.45"/>
    <row r="804" s="105" customFormat="1" x14ac:dyDescent="0.45"/>
    <row r="805" s="105" customFormat="1" x14ac:dyDescent="0.45"/>
    <row r="806" s="105" customFormat="1" x14ac:dyDescent="0.45"/>
    <row r="807" s="105" customFormat="1" x14ac:dyDescent="0.45"/>
    <row r="808" s="105" customFormat="1" x14ac:dyDescent="0.45"/>
    <row r="809" s="105" customFormat="1" x14ac:dyDescent="0.45"/>
    <row r="810" s="105" customFormat="1" x14ac:dyDescent="0.45"/>
    <row r="811" s="105" customFormat="1" x14ac:dyDescent="0.45"/>
    <row r="812" s="105" customFormat="1" x14ac:dyDescent="0.45"/>
    <row r="813" s="105" customFormat="1" x14ac:dyDescent="0.45"/>
    <row r="814" s="105" customFormat="1" x14ac:dyDescent="0.45"/>
    <row r="815" s="105" customFormat="1" x14ac:dyDescent="0.45"/>
    <row r="816" s="105" customFormat="1" x14ac:dyDescent="0.45"/>
    <row r="817" s="105" customFormat="1" x14ac:dyDescent="0.45"/>
    <row r="818" s="105" customFormat="1" x14ac:dyDescent="0.45"/>
    <row r="819" s="105" customFormat="1" x14ac:dyDescent="0.45"/>
    <row r="820" s="105" customFormat="1" x14ac:dyDescent="0.45"/>
    <row r="821" s="105" customFormat="1" x14ac:dyDescent="0.45"/>
    <row r="822" s="105" customFormat="1" x14ac:dyDescent="0.45"/>
    <row r="823" s="105" customFormat="1" x14ac:dyDescent="0.45"/>
    <row r="824" s="105" customFormat="1" x14ac:dyDescent="0.45"/>
    <row r="825" s="105" customFormat="1" x14ac:dyDescent="0.45"/>
    <row r="826" s="105" customFormat="1" x14ac:dyDescent="0.45"/>
    <row r="827" s="105" customFormat="1" x14ac:dyDescent="0.45"/>
    <row r="828" s="105" customFormat="1" x14ac:dyDescent="0.45"/>
    <row r="829" s="105" customFormat="1" x14ac:dyDescent="0.45"/>
    <row r="830" s="105" customFormat="1" x14ac:dyDescent="0.45"/>
    <row r="831" s="105" customFormat="1" x14ac:dyDescent="0.45"/>
    <row r="832" s="105" customFormat="1" x14ac:dyDescent="0.45"/>
    <row r="833" s="105" customFormat="1" x14ac:dyDescent="0.45"/>
    <row r="834" s="105" customFormat="1" x14ac:dyDescent="0.45"/>
    <row r="835" s="105" customFormat="1" x14ac:dyDescent="0.45"/>
    <row r="836" s="105" customFormat="1" x14ac:dyDescent="0.45"/>
    <row r="837" s="105" customFormat="1" x14ac:dyDescent="0.45"/>
    <row r="838" s="105" customFormat="1" x14ac:dyDescent="0.45"/>
    <row r="839" s="105" customFormat="1" x14ac:dyDescent="0.45"/>
    <row r="840" s="105" customFormat="1" x14ac:dyDescent="0.45"/>
    <row r="841" s="105" customFormat="1" x14ac:dyDescent="0.45"/>
    <row r="842" s="105" customFormat="1" x14ac:dyDescent="0.45"/>
    <row r="843" s="105" customFormat="1" x14ac:dyDescent="0.45"/>
    <row r="844" s="105" customFormat="1" x14ac:dyDescent="0.45"/>
    <row r="845" s="105" customFormat="1" x14ac:dyDescent="0.45"/>
    <row r="846" s="105" customFormat="1" x14ac:dyDescent="0.45"/>
    <row r="847" s="105" customFormat="1" x14ac:dyDescent="0.45"/>
    <row r="848" s="105" customFormat="1" x14ac:dyDescent="0.45"/>
    <row r="849" s="105" customFormat="1" x14ac:dyDescent="0.45"/>
    <row r="850" s="105" customFormat="1" x14ac:dyDescent="0.45"/>
    <row r="851" s="105" customFormat="1" x14ac:dyDescent="0.45"/>
    <row r="852" s="105" customFormat="1" x14ac:dyDescent="0.45"/>
    <row r="853" s="105" customFormat="1" x14ac:dyDescent="0.45"/>
    <row r="854" s="105" customFormat="1" x14ac:dyDescent="0.45"/>
    <row r="855" s="105" customFormat="1" x14ac:dyDescent="0.45"/>
    <row r="856" s="105" customFormat="1" x14ac:dyDescent="0.45"/>
    <row r="857" s="105" customFormat="1" x14ac:dyDescent="0.45"/>
    <row r="858" s="105" customFormat="1" x14ac:dyDescent="0.45"/>
    <row r="859" s="105" customFormat="1" x14ac:dyDescent="0.45"/>
    <row r="860" s="105" customFormat="1" x14ac:dyDescent="0.45"/>
    <row r="861" s="105" customFormat="1" x14ac:dyDescent="0.45"/>
    <row r="862" s="105" customFormat="1" x14ac:dyDescent="0.45"/>
    <row r="863" s="105" customFormat="1" x14ac:dyDescent="0.45"/>
    <row r="864" s="105" customFormat="1" x14ac:dyDescent="0.45"/>
    <row r="865" s="105" customFormat="1" x14ac:dyDescent="0.45"/>
    <row r="866" s="105" customFormat="1" x14ac:dyDescent="0.45"/>
    <row r="867" s="105" customFormat="1" x14ac:dyDescent="0.45"/>
    <row r="868" s="105" customFormat="1" x14ac:dyDescent="0.45"/>
    <row r="869" s="105" customFormat="1" x14ac:dyDescent="0.45"/>
    <row r="870" s="105" customFormat="1" x14ac:dyDescent="0.45"/>
    <row r="871" s="105" customFormat="1" x14ac:dyDescent="0.45"/>
    <row r="872" s="105" customFormat="1" x14ac:dyDescent="0.45"/>
    <row r="873" s="105" customFormat="1" x14ac:dyDescent="0.45"/>
    <row r="874" s="105" customFormat="1" x14ac:dyDescent="0.45"/>
    <row r="875" s="105" customFormat="1" x14ac:dyDescent="0.45"/>
    <row r="876" s="105" customFormat="1" x14ac:dyDescent="0.45"/>
    <row r="877" s="105" customFormat="1" x14ac:dyDescent="0.45"/>
    <row r="878" s="105" customFormat="1" x14ac:dyDescent="0.45"/>
    <row r="879" s="105" customFormat="1" x14ac:dyDescent="0.45"/>
    <row r="880" s="105" customFormat="1" x14ac:dyDescent="0.45"/>
    <row r="881" s="105" customFormat="1" x14ac:dyDescent="0.45"/>
    <row r="882" s="105" customFormat="1" x14ac:dyDescent="0.45"/>
    <row r="883" s="105" customFormat="1" x14ac:dyDescent="0.45"/>
    <row r="884" s="105" customFormat="1" x14ac:dyDescent="0.45"/>
    <row r="885" s="105" customFormat="1" x14ac:dyDescent="0.45"/>
    <row r="886" s="105" customFormat="1" x14ac:dyDescent="0.45"/>
    <row r="887" s="105" customFormat="1" x14ac:dyDescent="0.45"/>
    <row r="888" s="105" customFormat="1" x14ac:dyDescent="0.45"/>
    <row r="889" s="105" customFormat="1" x14ac:dyDescent="0.45"/>
    <row r="890" s="105" customFormat="1" x14ac:dyDescent="0.45"/>
    <row r="891" s="105" customFormat="1" x14ac:dyDescent="0.45"/>
    <row r="892" s="105" customFormat="1" x14ac:dyDescent="0.45"/>
    <row r="893" s="105" customFormat="1" x14ac:dyDescent="0.45"/>
    <row r="894" s="105" customFormat="1" x14ac:dyDescent="0.45"/>
    <row r="895" s="105" customFormat="1" x14ac:dyDescent="0.45"/>
    <row r="896" s="105" customFormat="1" x14ac:dyDescent="0.45"/>
    <row r="897" s="105" customFormat="1" x14ac:dyDescent="0.45"/>
    <row r="898" s="105" customFormat="1" x14ac:dyDescent="0.45"/>
    <row r="899" s="105" customFormat="1" x14ac:dyDescent="0.45"/>
    <row r="900" s="105" customFormat="1" x14ac:dyDescent="0.45"/>
    <row r="901" s="105" customFormat="1" x14ac:dyDescent="0.45"/>
    <row r="902" s="105" customFormat="1" x14ac:dyDescent="0.45"/>
    <row r="903" s="105" customFormat="1" x14ac:dyDescent="0.45"/>
    <row r="904" s="105" customFormat="1" x14ac:dyDescent="0.45"/>
    <row r="905" s="105" customFormat="1" x14ac:dyDescent="0.45"/>
    <row r="906" s="105" customFormat="1" x14ac:dyDescent="0.45"/>
    <row r="907" s="105" customFormat="1" x14ac:dyDescent="0.45"/>
    <row r="908" s="105" customFormat="1" x14ac:dyDescent="0.45"/>
    <row r="909" s="105" customFormat="1" x14ac:dyDescent="0.45"/>
    <row r="910" s="105" customFormat="1" x14ac:dyDescent="0.45"/>
    <row r="911" s="105" customFormat="1" x14ac:dyDescent="0.45"/>
    <row r="912" s="105" customFormat="1" x14ac:dyDescent="0.45"/>
    <row r="913" s="105" customFormat="1" x14ac:dyDescent="0.45"/>
    <row r="914" s="105" customFormat="1" x14ac:dyDescent="0.45"/>
    <row r="915" s="105" customFormat="1" x14ac:dyDescent="0.45"/>
    <row r="916" s="105" customFormat="1" x14ac:dyDescent="0.45"/>
    <row r="917" s="105" customFormat="1" x14ac:dyDescent="0.45"/>
    <row r="918" s="105" customFormat="1" x14ac:dyDescent="0.45"/>
    <row r="919" s="105" customFormat="1" x14ac:dyDescent="0.45"/>
    <row r="920" s="105" customFormat="1" x14ac:dyDescent="0.45"/>
    <row r="921" s="105" customFormat="1" x14ac:dyDescent="0.45"/>
    <row r="922" s="105" customFormat="1" x14ac:dyDescent="0.45"/>
    <row r="923" s="105" customFormat="1" x14ac:dyDescent="0.45"/>
    <row r="924" s="105" customFormat="1" x14ac:dyDescent="0.45"/>
    <row r="925" s="105" customFormat="1" x14ac:dyDescent="0.45"/>
    <row r="926" s="105" customFormat="1" x14ac:dyDescent="0.45"/>
    <row r="927" s="105" customFormat="1" x14ac:dyDescent="0.45"/>
    <row r="928" s="105" customFormat="1" x14ac:dyDescent="0.45"/>
    <row r="929" s="105" customFormat="1" x14ac:dyDescent="0.45"/>
    <row r="930" s="105" customFormat="1" x14ac:dyDescent="0.45"/>
    <row r="931" s="105" customFormat="1" x14ac:dyDescent="0.45"/>
    <row r="932" s="105" customFormat="1" x14ac:dyDescent="0.45"/>
    <row r="933" s="105" customFormat="1" x14ac:dyDescent="0.45"/>
    <row r="934" s="105" customFormat="1" x14ac:dyDescent="0.45"/>
    <row r="935" s="105" customFormat="1" x14ac:dyDescent="0.45"/>
    <row r="936" s="105" customFormat="1" x14ac:dyDescent="0.45"/>
    <row r="937" s="105" customFormat="1" x14ac:dyDescent="0.45"/>
    <row r="938" s="105" customFormat="1" x14ac:dyDescent="0.45"/>
    <row r="939" s="105" customFormat="1" x14ac:dyDescent="0.45"/>
    <row r="940" s="105" customFormat="1" x14ac:dyDescent="0.45"/>
  </sheetData>
  <mergeCells count="4">
    <mergeCell ref="B36:D36"/>
    <mergeCell ref="B30:D30"/>
    <mergeCell ref="B25:D25"/>
    <mergeCell ref="B17:D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63"/>
  <sheetViews>
    <sheetView zoomScaleNormal="100" workbookViewId="0">
      <pane ySplit="1" topLeftCell="A2" activePane="bottomLeft" state="frozen"/>
      <selection pane="bottomLeft" activeCell="A21" sqref="A21"/>
    </sheetView>
  </sheetViews>
  <sheetFormatPr defaultColWidth="9.1796875" defaultRowHeight="14.5" x14ac:dyDescent="0.35"/>
  <cols>
    <col min="1" max="1" width="43" style="20" bestFit="1" customWidth="1"/>
    <col min="2" max="2" width="42" style="20" customWidth="1"/>
    <col min="3" max="3" width="72.1796875" style="20" customWidth="1"/>
    <col min="4" max="4" width="17.1796875" style="20" customWidth="1"/>
    <col min="5" max="5" width="21.54296875" style="20" customWidth="1"/>
    <col min="6" max="6" width="28.7265625" style="20" customWidth="1"/>
    <col min="7" max="7" width="44.453125" style="20" customWidth="1"/>
    <col min="8" max="12" width="9.1796875" style="20"/>
    <col min="13" max="13" width="14.26953125" style="20" bestFit="1" customWidth="1"/>
    <col min="14" max="16384" width="9.1796875" style="20"/>
  </cols>
  <sheetData>
    <row r="1" spans="1:66" s="24" customFormat="1" ht="18.5" x14ac:dyDescent="0.45">
      <c r="A1" s="24" t="s">
        <v>2</v>
      </c>
      <c r="B1" s="24" t="s">
        <v>60</v>
      </c>
      <c r="C1" s="24" t="s">
        <v>61</v>
      </c>
      <c r="D1" s="749" t="s">
        <v>62</v>
      </c>
      <c r="E1" s="749"/>
      <c r="F1" s="25" t="s">
        <v>63</v>
      </c>
    </row>
    <row r="2" spans="1:66" x14ac:dyDescent="0.35">
      <c r="D2" s="26" t="s">
        <v>64</v>
      </c>
      <c r="E2" s="26" t="s">
        <v>65</v>
      </c>
      <c r="F2" s="27"/>
    </row>
    <row r="3" spans="1:66" x14ac:dyDescent="0.35">
      <c r="A3" s="750" t="s">
        <v>3</v>
      </c>
      <c r="B3" s="750"/>
      <c r="C3" s="750"/>
      <c r="F3" s="27"/>
    </row>
    <row r="4" spans="1:66" x14ac:dyDescent="0.35">
      <c r="A4" s="750"/>
      <c r="B4" s="750"/>
      <c r="C4" s="750"/>
      <c r="F4" s="27"/>
    </row>
    <row r="5" spans="1:66" s="62" customFormat="1" x14ac:dyDescent="0.35">
      <c r="A5" s="648" t="s">
        <v>13</v>
      </c>
      <c r="B5" s="649" t="s">
        <v>87</v>
      </c>
      <c r="C5" s="62" t="s">
        <v>1782</v>
      </c>
      <c r="D5" s="649" t="s">
        <v>70</v>
      </c>
      <c r="E5" s="649" t="s">
        <v>74</v>
      </c>
      <c r="F5" s="650">
        <v>701193330</v>
      </c>
    </row>
    <row r="6" spans="1:66" s="62" customFormat="1" x14ac:dyDescent="0.35">
      <c r="A6" s="648" t="s">
        <v>13</v>
      </c>
      <c r="B6" s="649" t="s">
        <v>85</v>
      </c>
      <c r="C6" s="62" t="s">
        <v>14</v>
      </c>
      <c r="D6" s="649" t="s">
        <v>70</v>
      </c>
      <c r="E6" s="649" t="s">
        <v>74</v>
      </c>
      <c r="F6" s="650" t="s">
        <v>1374</v>
      </c>
    </row>
    <row r="7" spans="1:66" s="653" customFormat="1" x14ac:dyDescent="0.35">
      <c r="A7" s="651" t="s">
        <v>5</v>
      </c>
      <c r="B7" s="652" t="s">
        <v>76</v>
      </c>
      <c r="C7" s="653" t="s">
        <v>2120</v>
      </c>
      <c r="D7" s="654" t="s">
        <v>70</v>
      </c>
      <c r="E7" s="654" t="s">
        <v>74</v>
      </c>
      <c r="F7" s="655" t="s">
        <v>1326</v>
      </c>
    </row>
    <row r="8" spans="1:66" s="653" customFormat="1" ht="19.5" customHeight="1" x14ac:dyDescent="0.35">
      <c r="A8" s="651" t="s">
        <v>5</v>
      </c>
      <c r="B8" s="652" t="s">
        <v>152</v>
      </c>
      <c r="C8" s="653" t="s">
        <v>1803</v>
      </c>
      <c r="D8" s="654" t="s">
        <v>153</v>
      </c>
      <c r="E8" s="654" t="s">
        <v>1145</v>
      </c>
      <c r="F8" s="655">
        <v>721736464</v>
      </c>
    </row>
    <row r="9" spans="1:66" s="653" customFormat="1" ht="43.5" x14ac:dyDescent="0.35">
      <c r="A9" s="651" t="s">
        <v>5</v>
      </c>
      <c r="B9" s="652" t="s">
        <v>75</v>
      </c>
      <c r="C9" s="653" t="s">
        <v>641</v>
      </c>
      <c r="D9" s="654" t="s">
        <v>70</v>
      </c>
      <c r="E9" s="654" t="s">
        <v>74</v>
      </c>
      <c r="F9" s="662" t="s">
        <v>707</v>
      </c>
      <c r="H9" s="653">
        <v>92</v>
      </c>
    </row>
    <row r="10" spans="1:66" s="62" customFormat="1" x14ac:dyDescent="0.35">
      <c r="A10" s="648" t="s">
        <v>13</v>
      </c>
      <c r="B10" s="649" t="s">
        <v>86</v>
      </c>
      <c r="C10" s="62" t="s">
        <v>16</v>
      </c>
      <c r="D10" s="649" t="s">
        <v>70</v>
      </c>
      <c r="E10" s="649" t="s">
        <v>74</v>
      </c>
      <c r="F10" s="650" t="s">
        <v>15</v>
      </c>
      <c r="H10" s="62">
        <v>92</v>
      </c>
    </row>
    <row r="11" spans="1:66" s="62" customFormat="1" x14ac:dyDescent="0.35">
      <c r="A11" s="648" t="s">
        <v>13</v>
      </c>
      <c r="B11" s="649" t="s">
        <v>642</v>
      </c>
      <c r="C11" s="62" t="s">
        <v>1143</v>
      </c>
      <c r="D11" s="649" t="s">
        <v>70</v>
      </c>
      <c r="E11" s="649" t="s">
        <v>74</v>
      </c>
      <c r="F11" s="650">
        <v>706450050</v>
      </c>
      <c r="H11" s="62">
        <v>92</v>
      </c>
    </row>
    <row r="12" spans="1:66" x14ac:dyDescent="0.35">
      <c r="A12" s="28" t="s">
        <v>4</v>
      </c>
      <c r="B12" s="29" t="s">
        <v>1580</v>
      </c>
      <c r="C12" s="20" t="s">
        <v>151</v>
      </c>
      <c r="D12" s="32" t="s">
        <v>70</v>
      </c>
      <c r="E12" s="32" t="s">
        <v>71</v>
      </c>
      <c r="F12" s="30">
        <v>724780555</v>
      </c>
      <c r="G12" s="31"/>
      <c r="H12" s="31">
        <v>0</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row>
    <row r="13" spans="1:66" x14ac:dyDescent="0.35">
      <c r="A13" s="34" t="s">
        <v>10</v>
      </c>
      <c r="B13" s="35" t="s">
        <v>1581</v>
      </c>
      <c r="C13" s="36" t="s">
        <v>12</v>
      </c>
      <c r="D13" s="29" t="s">
        <v>70</v>
      </c>
      <c r="E13" s="29" t="s">
        <v>84</v>
      </c>
      <c r="F13" s="30" t="s">
        <v>11</v>
      </c>
      <c r="G13" s="31"/>
      <c r="H13" s="31">
        <v>92</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row>
    <row r="14" spans="1:66" s="31" customFormat="1" ht="15.5" x14ac:dyDescent="0.35">
      <c r="A14" s="34" t="s">
        <v>4</v>
      </c>
      <c r="B14" s="37" t="s">
        <v>69</v>
      </c>
      <c r="C14" s="35" t="s">
        <v>1475</v>
      </c>
      <c r="D14" s="32" t="s">
        <v>70</v>
      </c>
      <c r="E14" s="32" t="s">
        <v>71</v>
      </c>
      <c r="F14" s="30" t="s">
        <v>307</v>
      </c>
      <c r="H14" s="31">
        <v>0</v>
      </c>
    </row>
    <row r="15" spans="1:66" ht="15.5" x14ac:dyDescent="0.35">
      <c r="A15" s="38" t="s">
        <v>6</v>
      </c>
      <c r="B15" s="39" t="s">
        <v>79</v>
      </c>
      <c r="C15" s="40" t="s">
        <v>1476</v>
      </c>
      <c r="D15" s="32" t="s">
        <v>70</v>
      </c>
      <c r="E15" s="32" t="s">
        <v>78</v>
      </c>
      <c r="F15" s="30" t="s">
        <v>643</v>
      </c>
      <c r="G15" s="31"/>
      <c r="H15" s="31">
        <v>0</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row>
    <row r="16" spans="1:66" ht="17.25" customHeight="1" x14ac:dyDescent="0.35">
      <c r="A16" s="38" t="s">
        <v>4</v>
      </c>
      <c r="B16" s="39" t="s">
        <v>66</v>
      </c>
      <c r="C16" s="40" t="s">
        <v>1477</v>
      </c>
      <c r="D16" s="32" t="s">
        <v>67</v>
      </c>
      <c r="E16" s="41" t="s">
        <v>68</v>
      </c>
      <c r="F16" s="42" t="s">
        <v>645</v>
      </c>
      <c r="H16" s="20">
        <v>0</v>
      </c>
    </row>
    <row r="17" spans="1:66" s="31" customFormat="1" ht="15.5" x14ac:dyDescent="0.35">
      <c r="A17" s="38" t="s">
        <v>10</v>
      </c>
      <c r="B17" s="39" t="s">
        <v>83</v>
      </c>
      <c r="C17" s="40" t="s">
        <v>1478</v>
      </c>
      <c r="D17" s="29" t="s">
        <v>67</v>
      </c>
      <c r="E17" s="29" t="s">
        <v>68</v>
      </c>
      <c r="F17" s="43">
        <v>724256665</v>
      </c>
      <c r="G17" s="20"/>
      <c r="H17" s="20">
        <f>AVERAGE(H9:H16)</f>
        <v>46</v>
      </c>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row>
    <row r="18" spans="1:66" ht="18.5" x14ac:dyDescent="0.45">
      <c r="A18" s="38" t="s">
        <v>9</v>
      </c>
      <c r="B18" s="39" t="s">
        <v>81</v>
      </c>
      <c r="C18" s="40" t="s">
        <v>1479</v>
      </c>
      <c r="D18" s="29" t="s">
        <v>1776</v>
      </c>
      <c r="E18" s="29" t="s">
        <v>82</v>
      </c>
      <c r="F18" s="30">
        <v>722237231</v>
      </c>
    </row>
    <row r="19" spans="1:66" ht="15.5" x14ac:dyDescent="0.35">
      <c r="A19" s="38" t="s">
        <v>18</v>
      </c>
      <c r="B19" s="39" t="s">
        <v>89</v>
      </c>
      <c r="C19" s="40" t="s">
        <v>1480</v>
      </c>
      <c r="D19" s="29" t="s">
        <v>1777</v>
      </c>
      <c r="E19" s="29" t="s">
        <v>162</v>
      </c>
      <c r="F19" s="30" t="s">
        <v>1582</v>
      </c>
      <c r="G19" s="21" t="s">
        <v>163</v>
      </c>
      <c r="H19" s="21"/>
      <c r="I19" s="21"/>
    </row>
    <row r="20" spans="1:66" s="653" customFormat="1" x14ac:dyDescent="0.35">
      <c r="A20" s="651" t="s">
        <v>5</v>
      </c>
      <c r="B20" s="652" t="s">
        <v>73</v>
      </c>
      <c r="C20" s="663" t="s">
        <v>1587</v>
      </c>
      <c r="D20" s="654" t="s">
        <v>70</v>
      </c>
      <c r="E20" s="654" t="s">
        <v>74</v>
      </c>
      <c r="F20" s="655">
        <v>736928928</v>
      </c>
    </row>
    <row r="21" spans="1:66" s="62" customFormat="1" x14ac:dyDescent="0.35">
      <c r="A21" s="648" t="s">
        <v>13</v>
      </c>
      <c r="B21" s="649" t="s">
        <v>88</v>
      </c>
      <c r="C21" s="62" t="s">
        <v>17</v>
      </c>
      <c r="D21" s="649" t="s">
        <v>70</v>
      </c>
      <c r="E21" s="649" t="s">
        <v>74</v>
      </c>
      <c r="F21" s="62" t="s">
        <v>166</v>
      </c>
    </row>
    <row r="22" spans="1:66" x14ac:dyDescent="0.35">
      <c r="A22" s="28" t="s">
        <v>708</v>
      </c>
      <c r="B22" s="29" t="s">
        <v>90</v>
      </c>
      <c r="C22" s="20" t="s">
        <v>709</v>
      </c>
      <c r="F22" s="30" t="s">
        <v>710</v>
      </c>
    </row>
    <row r="23" spans="1:66" s="658" customFormat="1" ht="58" x14ac:dyDescent="0.35">
      <c r="A23" s="656" t="s">
        <v>6</v>
      </c>
      <c r="B23" s="656" t="s">
        <v>77</v>
      </c>
      <c r="C23" s="658" t="s">
        <v>7</v>
      </c>
      <c r="D23" s="659" t="s">
        <v>70</v>
      </c>
      <c r="E23" s="659" t="s">
        <v>78</v>
      </c>
      <c r="F23" s="661" t="s">
        <v>1375</v>
      </c>
      <c r="M23" s="658">
        <v>202823000</v>
      </c>
    </row>
    <row r="24" spans="1:66" s="658" customFormat="1" x14ac:dyDescent="0.35">
      <c r="A24" s="656" t="s">
        <v>6</v>
      </c>
      <c r="B24" s="657" t="s">
        <v>80</v>
      </c>
      <c r="C24" s="658" t="s">
        <v>8</v>
      </c>
      <c r="D24" s="659" t="s">
        <v>70</v>
      </c>
      <c r="E24" s="659" t="s">
        <v>78</v>
      </c>
      <c r="F24" s="660" t="s">
        <v>640</v>
      </c>
    </row>
    <row r="25" spans="1:66" x14ac:dyDescent="0.35">
      <c r="A25" s="28" t="s">
        <v>4</v>
      </c>
      <c r="B25" s="29" t="s">
        <v>72</v>
      </c>
      <c r="C25" s="20" t="s">
        <v>704</v>
      </c>
      <c r="D25" s="32" t="s">
        <v>70</v>
      </c>
      <c r="E25" s="32" t="s">
        <v>71</v>
      </c>
      <c r="F25" s="30">
        <v>706579205</v>
      </c>
    </row>
    <row r="26" spans="1:66" x14ac:dyDescent="0.35">
      <c r="A26" s="28" t="s">
        <v>19</v>
      </c>
      <c r="B26" s="29" t="s">
        <v>111</v>
      </c>
      <c r="C26" s="20" t="s">
        <v>1585</v>
      </c>
      <c r="F26" s="30" t="s">
        <v>20</v>
      </c>
    </row>
    <row r="27" spans="1:66" s="658" customFormat="1" x14ac:dyDescent="0.35">
      <c r="A27" s="656" t="s">
        <v>6</v>
      </c>
      <c r="B27" s="657" t="s">
        <v>164</v>
      </c>
      <c r="C27" s="658" t="s">
        <v>165</v>
      </c>
      <c r="D27" s="659" t="s">
        <v>70</v>
      </c>
      <c r="E27" s="659" t="s">
        <v>78</v>
      </c>
      <c r="F27" s="660">
        <v>782171723</v>
      </c>
    </row>
    <row r="28" spans="1:66" ht="15" customHeight="1" x14ac:dyDescent="0.35">
      <c r="A28" s="751" t="s">
        <v>21</v>
      </c>
      <c r="B28" s="751"/>
      <c r="C28" s="751"/>
      <c r="F28" s="27"/>
    </row>
    <row r="29" spans="1:66" ht="15" customHeight="1" x14ac:dyDescent="0.35">
      <c r="A29" s="751"/>
      <c r="B29" s="751"/>
      <c r="C29" s="751"/>
      <c r="F29" s="27"/>
    </row>
    <row r="30" spans="1:66" s="44" customFormat="1" ht="15.75" customHeight="1" x14ac:dyDescent="0.35">
      <c r="A30" s="751"/>
      <c r="B30" s="751"/>
      <c r="C30" s="751"/>
      <c r="F30" s="27"/>
    </row>
    <row r="31" spans="1:66" ht="15.5" x14ac:dyDescent="0.35">
      <c r="A31" s="45" t="s">
        <v>22</v>
      </c>
      <c r="B31" s="46" t="s">
        <v>91</v>
      </c>
      <c r="C31" s="39" t="s">
        <v>1481</v>
      </c>
      <c r="F31" s="30" t="s">
        <v>23</v>
      </c>
    </row>
    <row r="32" spans="1:66" ht="15.5" x14ac:dyDescent="0.35">
      <c r="A32" s="47" t="s">
        <v>22</v>
      </c>
      <c r="B32" s="32" t="s">
        <v>91</v>
      </c>
      <c r="C32" s="29" t="s">
        <v>1482</v>
      </c>
      <c r="F32" s="30" t="s">
        <v>24</v>
      </c>
    </row>
    <row r="33" spans="1:6" ht="15.5" x14ac:dyDescent="0.35">
      <c r="A33" s="47" t="s">
        <v>22</v>
      </c>
      <c r="B33" s="32" t="s">
        <v>91</v>
      </c>
      <c r="C33" s="29" t="s">
        <v>1483</v>
      </c>
      <c r="F33" s="30" t="s">
        <v>25</v>
      </c>
    </row>
    <row r="34" spans="1:6" ht="15.5" x14ac:dyDescent="0.35">
      <c r="A34" s="47" t="s">
        <v>22</v>
      </c>
      <c r="B34" s="32" t="s">
        <v>91</v>
      </c>
      <c r="C34" s="29" t="s">
        <v>1484</v>
      </c>
      <c r="F34" s="30" t="s">
        <v>26</v>
      </c>
    </row>
    <row r="35" spans="1:6" ht="15.5" x14ac:dyDescent="0.35">
      <c r="A35" s="47" t="s">
        <v>22</v>
      </c>
      <c r="B35" s="29" t="s">
        <v>93</v>
      </c>
      <c r="C35" s="48" t="s">
        <v>1485</v>
      </c>
      <c r="F35" s="30" t="s">
        <v>30</v>
      </c>
    </row>
    <row r="36" spans="1:6" x14ac:dyDescent="0.35">
      <c r="A36" s="28" t="s">
        <v>35</v>
      </c>
      <c r="B36" s="29" t="s">
        <v>96</v>
      </c>
      <c r="F36" s="30" t="s">
        <v>36</v>
      </c>
    </row>
    <row r="37" spans="1:6" ht="15.5" x14ac:dyDescent="0.35">
      <c r="A37" s="47" t="s">
        <v>22</v>
      </c>
      <c r="B37" s="29" t="s">
        <v>1586</v>
      </c>
      <c r="C37" s="48" t="s">
        <v>1486</v>
      </c>
      <c r="F37" s="30" t="s">
        <v>27</v>
      </c>
    </row>
    <row r="38" spans="1:6" x14ac:dyDescent="0.35">
      <c r="A38" s="28" t="s">
        <v>35</v>
      </c>
      <c r="B38" s="29" t="s">
        <v>97</v>
      </c>
      <c r="C38" s="20" t="s">
        <v>38</v>
      </c>
      <c r="F38" s="30" t="s">
        <v>37</v>
      </c>
    </row>
    <row r="39" spans="1:6" x14ac:dyDescent="0.35">
      <c r="A39" s="47" t="s">
        <v>22</v>
      </c>
      <c r="B39" s="29" t="s">
        <v>95</v>
      </c>
      <c r="C39" s="48" t="s">
        <v>34</v>
      </c>
      <c r="F39" s="30" t="s">
        <v>33</v>
      </c>
    </row>
    <row r="40" spans="1:6" x14ac:dyDescent="0.35">
      <c r="A40" s="47" t="s">
        <v>22</v>
      </c>
      <c r="B40" s="29" t="s">
        <v>94</v>
      </c>
      <c r="C40" s="48" t="s">
        <v>32</v>
      </c>
      <c r="F40" s="30" t="s">
        <v>31</v>
      </c>
    </row>
    <row r="41" spans="1:6" x14ac:dyDescent="0.35">
      <c r="A41" s="28" t="s">
        <v>35</v>
      </c>
      <c r="B41" s="29" t="s">
        <v>98</v>
      </c>
      <c r="C41" s="20" t="s">
        <v>40</v>
      </c>
      <c r="F41" s="30" t="s">
        <v>39</v>
      </c>
    </row>
    <row r="42" spans="1:6" x14ac:dyDescent="0.35">
      <c r="A42" s="47" t="s">
        <v>22</v>
      </c>
      <c r="B42" s="29" t="s">
        <v>92</v>
      </c>
      <c r="C42" s="48" t="s">
        <v>29</v>
      </c>
      <c r="F42" s="30" t="s">
        <v>28</v>
      </c>
    </row>
    <row r="43" spans="1:6" ht="15" customHeight="1" x14ac:dyDescent="0.35">
      <c r="A43" s="752" t="s">
        <v>41</v>
      </c>
      <c r="B43" s="752"/>
      <c r="C43" s="752"/>
      <c r="F43" s="27"/>
    </row>
    <row r="44" spans="1:6" ht="15" customHeight="1" x14ac:dyDescent="0.35">
      <c r="A44" s="752"/>
      <c r="B44" s="752"/>
      <c r="C44" s="752"/>
      <c r="F44" s="27"/>
    </row>
    <row r="45" spans="1:6" ht="15.75" customHeight="1" x14ac:dyDescent="0.35">
      <c r="A45" s="752"/>
      <c r="B45" s="752"/>
      <c r="C45" s="752"/>
      <c r="F45" s="27"/>
    </row>
    <row r="46" spans="1:6" ht="29" x14ac:dyDescent="0.35">
      <c r="A46" s="28" t="s">
        <v>711</v>
      </c>
      <c r="B46" s="29" t="s">
        <v>99</v>
      </c>
      <c r="C46" s="20" t="s">
        <v>42</v>
      </c>
      <c r="D46" s="20" t="s">
        <v>644</v>
      </c>
      <c r="E46" s="20" t="s">
        <v>1529</v>
      </c>
      <c r="F46" s="33" t="s">
        <v>705</v>
      </c>
    </row>
    <row r="47" spans="1:6" s="44" customFormat="1" x14ac:dyDescent="0.35">
      <c r="A47" s="748"/>
      <c r="B47" s="748"/>
      <c r="C47" s="748"/>
      <c r="F47" s="27"/>
    </row>
    <row r="48" spans="1:6" x14ac:dyDescent="0.35">
      <c r="A48" s="28" t="s">
        <v>43</v>
      </c>
      <c r="B48" s="29" t="s">
        <v>99</v>
      </c>
      <c r="C48" s="20" t="s">
        <v>45</v>
      </c>
      <c r="F48" s="30" t="s">
        <v>44</v>
      </c>
    </row>
    <row r="49" spans="1:6" s="748" customFormat="1" x14ac:dyDescent="0.35"/>
    <row r="50" spans="1:6" x14ac:dyDescent="0.35">
      <c r="B50" s="49" t="s">
        <v>107</v>
      </c>
      <c r="C50" s="20" t="s">
        <v>58</v>
      </c>
      <c r="F50" s="50" t="s">
        <v>57</v>
      </c>
    </row>
    <row r="51" spans="1:6" ht="15.75" customHeight="1" x14ac:dyDescent="0.35">
      <c r="B51" s="49" t="s">
        <v>106</v>
      </c>
      <c r="C51" s="20" t="s">
        <v>56</v>
      </c>
      <c r="F51" s="50">
        <v>723210278</v>
      </c>
    </row>
    <row r="52" spans="1:6" x14ac:dyDescent="0.35">
      <c r="B52" s="49" t="s">
        <v>103</v>
      </c>
      <c r="C52" s="20" t="s">
        <v>52</v>
      </c>
      <c r="F52" s="50" t="s">
        <v>37</v>
      </c>
    </row>
    <row r="53" spans="1:6" x14ac:dyDescent="0.35">
      <c r="B53" s="49" t="s">
        <v>105</v>
      </c>
      <c r="C53" s="20" t="s">
        <v>55</v>
      </c>
      <c r="F53" s="50" t="s">
        <v>53</v>
      </c>
    </row>
    <row r="54" spans="1:6" x14ac:dyDescent="0.35">
      <c r="B54" s="49" t="s">
        <v>104</v>
      </c>
      <c r="C54" s="20" t="s">
        <v>54</v>
      </c>
      <c r="F54" s="50" t="s">
        <v>53</v>
      </c>
    </row>
    <row r="55" spans="1:6" x14ac:dyDescent="0.35">
      <c r="A55" s="28" t="s">
        <v>35</v>
      </c>
      <c r="B55" s="32" t="s">
        <v>100</v>
      </c>
      <c r="C55" s="20" t="s">
        <v>47</v>
      </c>
      <c r="F55" s="27" t="s">
        <v>46</v>
      </c>
    </row>
    <row r="56" spans="1:6" x14ac:dyDescent="0.35">
      <c r="B56" s="51" t="s">
        <v>101</v>
      </c>
      <c r="C56" s="20" t="s">
        <v>49</v>
      </c>
      <c r="F56" s="27" t="s">
        <v>48</v>
      </c>
    </row>
    <row r="57" spans="1:6" x14ac:dyDescent="0.35">
      <c r="B57" s="32" t="s">
        <v>102</v>
      </c>
      <c r="C57" s="20" t="s">
        <v>51</v>
      </c>
      <c r="F57" s="52" t="s">
        <v>50</v>
      </c>
    </row>
    <row r="58" spans="1:6" x14ac:dyDescent="0.35">
      <c r="B58" s="53" t="s">
        <v>108</v>
      </c>
      <c r="C58" s="40" t="s">
        <v>109</v>
      </c>
      <c r="F58" s="50"/>
    </row>
    <row r="59" spans="1:6" x14ac:dyDescent="0.35">
      <c r="B59" s="53" t="s">
        <v>110</v>
      </c>
      <c r="C59" s="40" t="s">
        <v>59</v>
      </c>
      <c r="F59" s="27"/>
    </row>
    <row r="62" spans="1:6" ht="15.5" x14ac:dyDescent="0.35">
      <c r="B62" s="54" t="s">
        <v>154</v>
      </c>
    </row>
    <row r="63" spans="1:6" ht="15.5" x14ac:dyDescent="0.35">
      <c r="B63" s="55" t="s">
        <v>1487</v>
      </c>
    </row>
  </sheetData>
  <sortState ref="A49:BN58">
    <sortCondition ref="B49:B58"/>
  </sortState>
  <mergeCells count="6">
    <mergeCell ref="A49:XFD49"/>
    <mergeCell ref="D1:E1"/>
    <mergeCell ref="A3:C4"/>
    <mergeCell ref="A28:C30"/>
    <mergeCell ref="A43:C45"/>
    <mergeCell ref="A47:C47"/>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64"/>
  <sheetViews>
    <sheetView workbookViewId="0">
      <selection activeCell="B17" sqref="B17:B18"/>
    </sheetView>
  </sheetViews>
  <sheetFormatPr defaultColWidth="9.1796875" defaultRowHeight="14.5" x14ac:dyDescent="0.35"/>
  <cols>
    <col min="1" max="1" width="40.7265625" style="134" customWidth="1"/>
    <col min="2" max="2" width="117.54296875" style="134" customWidth="1"/>
    <col min="3" max="16384" width="9.1796875" style="11"/>
  </cols>
  <sheetData>
    <row r="1" spans="1:2" ht="15" thickBot="1" x14ac:dyDescent="0.4">
      <c r="A1" s="118" t="s">
        <v>0</v>
      </c>
      <c r="B1" s="119" t="s">
        <v>116</v>
      </c>
    </row>
    <row r="2" spans="1:2" ht="15" thickBot="1" x14ac:dyDescent="0.4">
      <c r="A2" s="805" t="s">
        <v>124</v>
      </c>
      <c r="B2" s="120" t="s">
        <v>1496</v>
      </c>
    </row>
    <row r="3" spans="1:2" ht="15" thickBot="1" x14ac:dyDescent="0.4">
      <c r="A3" s="806"/>
      <c r="B3" s="120" t="s">
        <v>1497</v>
      </c>
    </row>
    <row r="4" spans="1:2" ht="15" thickBot="1" x14ac:dyDescent="0.4">
      <c r="A4" s="806"/>
      <c r="B4" s="120" t="s">
        <v>1498</v>
      </c>
    </row>
    <row r="5" spans="1:2" ht="15" thickBot="1" x14ac:dyDescent="0.4">
      <c r="A5" s="806"/>
      <c r="B5" s="120" t="s">
        <v>1499</v>
      </c>
    </row>
    <row r="6" spans="1:2" ht="15" thickBot="1" x14ac:dyDescent="0.4">
      <c r="A6" s="806"/>
      <c r="B6" s="120" t="s">
        <v>1500</v>
      </c>
    </row>
    <row r="7" spans="1:2" ht="15" thickBot="1" x14ac:dyDescent="0.4">
      <c r="A7" s="806"/>
      <c r="B7" s="120" t="s">
        <v>1501</v>
      </c>
    </row>
    <row r="8" spans="1:2" ht="15" thickBot="1" x14ac:dyDescent="0.4">
      <c r="A8" s="806"/>
      <c r="B8" s="120" t="s">
        <v>1502</v>
      </c>
    </row>
    <row r="9" spans="1:2" ht="15" thickBot="1" x14ac:dyDescent="0.4">
      <c r="A9" s="806"/>
      <c r="B9" s="120" t="s">
        <v>1503</v>
      </c>
    </row>
    <row r="10" spans="1:2" ht="15" thickBot="1" x14ac:dyDescent="0.4">
      <c r="A10" s="806"/>
      <c r="B10" s="120" t="s">
        <v>1504</v>
      </c>
    </row>
    <row r="11" spans="1:2" ht="15" thickBot="1" x14ac:dyDescent="0.4">
      <c r="A11" s="806"/>
      <c r="B11" s="121" t="s">
        <v>123</v>
      </c>
    </row>
    <row r="12" spans="1:2" ht="15" thickBot="1" x14ac:dyDescent="0.4">
      <c r="A12" s="122"/>
      <c r="B12" s="123"/>
    </row>
    <row r="13" spans="1:2" ht="15" thickBot="1" x14ac:dyDescent="0.4">
      <c r="A13" s="805" t="s">
        <v>117</v>
      </c>
      <c r="B13" s="120" t="s">
        <v>1505</v>
      </c>
    </row>
    <row r="14" spans="1:2" ht="15" thickBot="1" x14ac:dyDescent="0.4">
      <c r="A14" s="805"/>
      <c r="B14" s="120" t="s">
        <v>1506</v>
      </c>
    </row>
    <row r="15" spans="1:2" ht="15" thickBot="1" x14ac:dyDescent="0.4">
      <c r="A15" s="805"/>
      <c r="B15" s="120" t="s">
        <v>1507</v>
      </c>
    </row>
    <row r="16" spans="1:2" ht="15" thickBot="1" x14ac:dyDescent="0.4">
      <c r="A16" s="805"/>
      <c r="B16" s="120" t="s">
        <v>1508</v>
      </c>
    </row>
    <row r="17" spans="1:2" ht="15" thickBot="1" x14ac:dyDescent="0.4">
      <c r="A17" s="805"/>
      <c r="B17" s="120" t="s">
        <v>1509</v>
      </c>
    </row>
    <row r="18" spans="1:2" ht="15" thickBot="1" x14ac:dyDescent="0.4">
      <c r="A18" s="805"/>
      <c r="B18" s="120" t="s">
        <v>1510</v>
      </c>
    </row>
    <row r="19" spans="1:2" ht="15" thickBot="1" x14ac:dyDescent="0.4">
      <c r="A19" s="805"/>
      <c r="B19" s="121" t="s">
        <v>125</v>
      </c>
    </row>
    <row r="20" spans="1:2" ht="15" thickBot="1" x14ac:dyDescent="0.4">
      <c r="A20" s="805"/>
      <c r="B20" s="124"/>
    </row>
    <row r="21" spans="1:2" ht="15" thickBot="1" x14ac:dyDescent="0.4">
      <c r="A21" s="122"/>
      <c r="B21" s="123"/>
    </row>
    <row r="22" spans="1:2" ht="15" thickBot="1" x14ac:dyDescent="0.4">
      <c r="A22" s="805" t="s">
        <v>118</v>
      </c>
      <c r="B22" s="120" t="s">
        <v>1505</v>
      </c>
    </row>
    <row r="23" spans="1:2" ht="15" thickBot="1" x14ac:dyDescent="0.4">
      <c r="A23" s="805"/>
      <c r="B23" s="120" t="s">
        <v>1506</v>
      </c>
    </row>
    <row r="24" spans="1:2" ht="15" thickBot="1" x14ac:dyDescent="0.4">
      <c r="A24" s="805"/>
      <c r="B24" s="120" t="s">
        <v>1511</v>
      </c>
    </row>
    <row r="25" spans="1:2" ht="15" thickBot="1" x14ac:dyDescent="0.4">
      <c r="A25" s="805"/>
      <c r="B25" s="120" t="s">
        <v>1508</v>
      </c>
    </row>
    <row r="26" spans="1:2" ht="15" thickBot="1" x14ac:dyDescent="0.4">
      <c r="A26" s="805"/>
      <c r="B26" s="120" t="s">
        <v>1512</v>
      </c>
    </row>
    <row r="27" spans="1:2" ht="15" thickBot="1" x14ac:dyDescent="0.4">
      <c r="A27" s="805"/>
      <c r="B27" s="120" t="s">
        <v>1513</v>
      </c>
    </row>
    <row r="28" spans="1:2" ht="15" thickBot="1" x14ac:dyDescent="0.4">
      <c r="A28" s="805"/>
      <c r="B28" s="120" t="s">
        <v>1514</v>
      </c>
    </row>
    <row r="29" spans="1:2" ht="15" thickBot="1" x14ac:dyDescent="0.4">
      <c r="A29" s="805"/>
      <c r="B29" s="121" t="s">
        <v>126</v>
      </c>
    </row>
    <row r="30" spans="1:2" ht="15" thickBot="1" x14ac:dyDescent="0.4">
      <c r="A30" s="122"/>
      <c r="B30" s="123"/>
    </row>
    <row r="31" spans="1:2" ht="15" thickBot="1" x14ac:dyDescent="0.4">
      <c r="A31" s="805" t="s">
        <v>119</v>
      </c>
      <c r="B31" s="120" t="s">
        <v>1515</v>
      </c>
    </row>
    <row r="32" spans="1:2" ht="15" thickBot="1" x14ac:dyDescent="0.4">
      <c r="A32" s="805"/>
      <c r="B32" s="120" t="s">
        <v>1516</v>
      </c>
    </row>
    <row r="33" spans="1:2" ht="15" thickBot="1" x14ac:dyDescent="0.4">
      <c r="A33" s="805"/>
      <c r="B33" s="120" t="s">
        <v>1517</v>
      </c>
    </row>
    <row r="34" spans="1:2" ht="15" thickBot="1" x14ac:dyDescent="0.4">
      <c r="A34" s="805"/>
      <c r="B34" s="121" t="s">
        <v>127</v>
      </c>
    </row>
    <row r="35" spans="1:2" ht="15" thickBot="1" x14ac:dyDescent="0.4">
      <c r="A35" s="805"/>
      <c r="B35" s="11" t="s">
        <v>664</v>
      </c>
    </row>
    <row r="36" spans="1:2" ht="15" thickBot="1" x14ac:dyDescent="0.4">
      <c r="A36" s="122"/>
      <c r="B36" s="125"/>
    </row>
    <row r="37" spans="1:2" ht="15" thickBot="1" x14ac:dyDescent="0.4">
      <c r="A37" s="805" t="s">
        <v>120</v>
      </c>
      <c r="B37" s="126" t="s">
        <v>121</v>
      </c>
    </row>
    <row r="38" spans="1:2" ht="15" thickBot="1" x14ac:dyDescent="0.4">
      <c r="A38" s="807"/>
      <c r="B38" s="120" t="s">
        <v>1518</v>
      </c>
    </row>
    <row r="39" spans="1:2" ht="15" thickBot="1" x14ac:dyDescent="0.4">
      <c r="A39" s="807"/>
      <c r="B39" s="120" t="s">
        <v>1519</v>
      </c>
    </row>
    <row r="40" spans="1:2" ht="15" thickBot="1" x14ac:dyDescent="0.4">
      <c r="A40" s="807"/>
      <c r="B40" s="120" t="s">
        <v>1520</v>
      </c>
    </row>
    <row r="41" spans="1:2" ht="15" thickBot="1" x14ac:dyDescent="0.4">
      <c r="A41" s="807"/>
      <c r="B41" s="126"/>
    </row>
    <row r="42" spans="1:2" ht="15" thickBot="1" x14ac:dyDescent="0.4">
      <c r="A42" s="807"/>
      <c r="B42" s="126" t="s">
        <v>122</v>
      </c>
    </row>
    <row r="43" spans="1:2" ht="15" thickBot="1" x14ac:dyDescent="0.4">
      <c r="A43" s="807"/>
      <c r="B43" s="120" t="s">
        <v>1521</v>
      </c>
    </row>
    <row r="44" spans="1:2" ht="15" thickBot="1" x14ac:dyDescent="0.4">
      <c r="A44" s="807"/>
      <c r="B44" s="120" t="s">
        <v>1522</v>
      </c>
    </row>
    <row r="45" spans="1:2" ht="15" thickBot="1" x14ac:dyDescent="0.4">
      <c r="A45" s="808"/>
      <c r="B45" s="127" t="s">
        <v>1523</v>
      </c>
    </row>
    <row r="46" spans="1:2" ht="15" thickBot="1" x14ac:dyDescent="0.4">
      <c r="A46" s="128"/>
      <c r="B46" s="129"/>
    </row>
    <row r="47" spans="1:2" x14ac:dyDescent="0.35">
      <c r="A47" s="802" t="s">
        <v>144</v>
      </c>
      <c r="B47" s="130" t="s">
        <v>128</v>
      </c>
    </row>
    <row r="48" spans="1:2" x14ac:dyDescent="0.35">
      <c r="A48" s="803"/>
      <c r="B48" s="130" t="s">
        <v>129</v>
      </c>
    </row>
    <row r="49" spans="1:2" x14ac:dyDescent="0.35">
      <c r="A49" s="803"/>
      <c r="B49" s="131" t="s">
        <v>130</v>
      </c>
    </row>
    <row r="50" spans="1:2" x14ac:dyDescent="0.35">
      <c r="A50" s="803"/>
      <c r="B50" s="130" t="s">
        <v>131</v>
      </c>
    </row>
    <row r="51" spans="1:2" x14ac:dyDescent="0.35">
      <c r="A51" s="803"/>
      <c r="B51" s="130" t="s">
        <v>132</v>
      </c>
    </row>
    <row r="52" spans="1:2" x14ac:dyDescent="0.35">
      <c r="A52" s="803"/>
      <c r="B52" s="132"/>
    </row>
    <row r="53" spans="1:2" x14ac:dyDescent="0.35">
      <c r="A53" s="803"/>
      <c r="B53" s="130" t="s">
        <v>133</v>
      </c>
    </row>
    <row r="54" spans="1:2" x14ac:dyDescent="0.35">
      <c r="A54" s="803"/>
      <c r="B54" s="130" t="s">
        <v>134</v>
      </c>
    </row>
    <row r="55" spans="1:2" x14ac:dyDescent="0.35">
      <c r="A55" s="803"/>
      <c r="B55" s="130" t="s">
        <v>135</v>
      </c>
    </row>
    <row r="56" spans="1:2" x14ac:dyDescent="0.35">
      <c r="A56" s="803"/>
      <c r="B56" s="130" t="s">
        <v>136</v>
      </c>
    </row>
    <row r="57" spans="1:2" x14ac:dyDescent="0.35">
      <c r="A57" s="803"/>
      <c r="B57" s="130" t="s">
        <v>137</v>
      </c>
    </row>
    <row r="58" spans="1:2" x14ac:dyDescent="0.35">
      <c r="A58" s="803"/>
      <c r="B58" s="130" t="s">
        <v>138</v>
      </c>
    </row>
    <row r="59" spans="1:2" x14ac:dyDescent="0.35">
      <c r="A59" s="803"/>
      <c r="B59" s="130" t="s">
        <v>139</v>
      </c>
    </row>
    <row r="60" spans="1:2" x14ac:dyDescent="0.35">
      <c r="A60" s="803"/>
      <c r="B60" s="130" t="s">
        <v>140</v>
      </c>
    </row>
    <row r="61" spans="1:2" x14ac:dyDescent="0.35">
      <c r="A61" s="803"/>
      <c r="B61" s="130" t="s">
        <v>141</v>
      </c>
    </row>
    <row r="62" spans="1:2" x14ac:dyDescent="0.35">
      <c r="A62" s="803"/>
      <c r="B62" s="130" t="s">
        <v>142</v>
      </c>
    </row>
    <row r="63" spans="1:2" ht="15" thickBot="1" x14ac:dyDescent="0.4">
      <c r="A63" s="804"/>
      <c r="B63" s="133" t="s">
        <v>143</v>
      </c>
    </row>
    <row r="64" spans="1:2" x14ac:dyDescent="0.35">
      <c r="B64" s="103" t="s">
        <v>1579</v>
      </c>
    </row>
  </sheetData>
  <mergeCells count="6">
    <mergeCell ref="A47:A63"/>
    <mergeCell ref="A2:A11"/>
    <mergeCell ref="A13:A20"/>
    <mergeCell ref="A22:A29"/>
    <mergeCell ref="A31:A35"/>
    <mergeCell ref="A37:A45"/>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40"/>
  <sheetViews>
    <sheetView topLeftCell="A4" workbookViewId="0">
      <selection activeCell="L16" sqref="L15:L16"/>
    </sheetView>
  </sheetViews>
  <sheetFormatPr defaultRowHeight="14.5" x14ac:dyDescent="0.35"/>
  <sheetData>
    <row r="1" spans="1:14" ht="20" x14ac:dyDescent="0.35">
      <c r="A1" s="818" t="s">
        <v>1594</v>
      </c>
      <c r="B1" s="818"/>
      <c r="C1" s="818"/>
      <c r="D1" s="818"/>
      <c r="E1" s="818"/>
      <c r="F1" s="818"/>
      <c r="G1" s="818"/>
      <c r="H1" s="818"/>
      <c r="I1" s="818"/>
      <c r="J1" s="818"/>
      <c r="K1" s="818"/>
      <c r="L1" s="573"/>
      <c r="M1" s="573"/>
      <c r="N1" s="573"/>
    </row>
    <row r="2" spans="1:14" x14ac:dyDescent="0.35">
      <c r="A2" s="814" t="s">
        <v>1595</v>
      </c>
      <c r="B2" s="814"/>
      <c r="C2" s="814"/>
      <c r="D2" s="814"/>
      <c r="E2" s="814"/>
      <c r="F2" s="814"/>
      <c r="G2" s="814"/>
      <c r="H2" s="814"/>
      <c r="I2" s="814"/>
      <c r="J2" s="815"/>
      <c r="K2" s="573"/>
      <c r="L2" s="573"/>
      <c r="M2" s="573"/>
      <c r="N2" s="573"/>
    </row>
    <row r="3" spans="1:14" x14ac:dyDescent="0.35">
      <c r="A3" s="816" t="s">
        <v>1596</v>
      </c>
      <c r="B3" s="817"/>
      <c r="C3" s="583" t="s">
        <v>1597</v>
      </c>
      <c r="D3" s="583" t="s">
        <v>1598</v>
      </c>
      <c r="E3" s="583" t="s">
        <v>1597</v>
      </c>
      <c r="F3" s="583" t="s">
        <v>1599</v>
      </c>
      <c r="G3" s="583" t="s">
        <v>1597</v>
      </c>
      <c r="H3" s="583" t="s">
        <v>1598</v>
      </c>
      <c r="I3" s="583" t="s">
        <v>1597</v>
      </c>
      <c r="J3" s="583" t="s">
        <v>1599</v>
      </c>
      <c r="K3" s="573"/>
      <c r="L3" s="573"/>
      <c r="M3" s="573"/>
      <c r="N3" s="573"/>
    </row>
    <row r="4" spans="1:14" x14ac:dyDescent="0.35">
      <c r="A4" s="809" t="s">
        <v>1600</v>
      </c>
      <c r="B4" s="810"/>
      <c r="C4" s="584">
        <v>7500</v>
      </c>
      <c r="D4" s="584">
        <v>15000</v>
      </c>
      <c r="E4" s="584">
        <v>22500</v>
      </c>
      <c r="F4" s="584">
        <v>30000</v>
      </c>
      <c r="G4" s="584">
        <v>7500</v>
      </c>
      <c r="H4" s="584">
        <v>15000</v>
      </c>
      <c r="I4" s="584">
        <v>22500</v>
      </c>
      <c r="J4" s="584">
        <v>30000</v>
      </c>
      <c r="K4" s="573"/>
      <c r="L4" s="573"/>
      <c r="M4" s="573"/>
      <c r="N4" s="573"/>
    </row>
    <row r="5" spans="1:14" x14ac:dyDescent="0.35">
      <c r="A5" s="809" t="s">
        <v>1601</v>
      </c>
      <c r="B5" s="810"/>
      <c r="C5" s="574" t="s">
        <v>1602</v>
      </c>
      <c r="D5" s="574" t="s">
        <v>1602</v>
      </c>
      <c r="E5" s="574" t="s">
        <v>1602</v>
      </c>
      <c r="F5" s="574" t="s">
        <v>1602</v>
      </c>
      <c r="G5" s="574" t="s">
        <v>1602</v>
      </c>
      <c r="H5" s="574" t="s">
        <v>1602</v>
      </c>
      <c r="I5" s="574" t="s">
        <v>1602</v>
      </c>
      <c r="J5" s="574" t="s">
        <v>1602</v>
      </c>
      <c r="K5" s="573"/>
      <c r="L5" s="573"/>
      <c r="M5" s="573"/>
      <c r="N5" s="573"/>
    </row>
    <row r="6" spans="1:14" x14ac:dyDescent="0.35">
      <c r="A6" s="809" t="s">
        <v>1603</v>
      </c>
      <c r="B6" s="810"/>
      <c r="C6" s="574" t="s">
        <v>1602</v>
      </c>
      <c r="D6" s="574" t="s">
        <v>1602</v>
      </c>
      <c r="E6" s="574" t="s">
        <v>1602</v>
      </c>
      <c r="F6" s="574" t="s">
        <v>1602</v>
      </c>
      <c r="G6" s="574" t="s">
        <v>1602</v>
      </c>
      <c r="H6" s="574" t="s">
        <v>1602</v>
      </c>
      <c r="I6" s="574" t="s">
        <v>1602</v>
      </c>
      <c r="J6" s="574" t="s">
        <v>1602</v>
      </c>
      <c r="K6" s="573"/>
      <c r="L6" s="573"/>
      <c r="M6" s="585"/>
      <c r="N6" s="586"/>
    </row>
    <row r="7" spans="1:14" x14ac:dyDescent="0.35">
      <c r="A7" s="809" t="s">
        <v>1604</v>
      </c>
      <c r="B7" s="810"/>
      <c r="C7" s="581"/>
      <c r="D7" s="574" t="s">
        <v>1602</v>
      </c>
      <c r="E7" s="581"/>
      <c r="F7" s="574" t="s">
        <v>1602</v>
      </c>
      <c r="G7" s="581"/>
      <c r="H7" s="574" t="s">
        <v>1602</v>
      </c>
      <c r="I7" s="581"/>
      <c r="J7" s="574" t="s">
        <v>1602</v>
      </c>
      <c r="K7" s="573"/>
      <c r="L7" s="573"/>
      <c r="M7" s="585"/>
      <c r="N7" s="586"/>
    </row>
    <row r="8" spans="1:14" x14ac:dyDescent="0.35">
      <c r="A8" s="809" t="s">
        <v>1605</v>
      </c>
      <c r="B8" s="810"/>
      <c r="C8" s="581"/>
      <c r="D8" s="581"/>
      <c r="E8" s="581"/>
      <c r="F8" s="574" t="s">
        <v>1602</v>
      </c>
      <c r="G8" s="581"/>
      <c r="H8" s="581"/>
      <c r="I8" s="581"/>
      <c r="J8" s="574" t="s">
        <v>1602</v>
      </c>
      <c r="K8" s="573"/>
      <c r="L8" s="573"/>
      <c r="M8" s="585"/>
      <c r="N8" s="586"/>
    </row>
    <row r="9" spans="1:14" x14ac:dyDescent="0.35">
      <c r="A9" s="809" t="s">
        <v>1606</v>
      </c>
      <c r="B9" s="810"/>
      <c r="C9" s="581"/>
      <c r="D9" s="581"/>
      <c r="E9" s="581"/>
      <c r="F9" s="574" t="s">
        <v>1602</v>
      </c>
      <c r="G9" s="581"/>
      <c r="H9" s="581"/>
      <c r="I9" s="581"/>
      <c r="J9" s="574" t="s">
        <v>1602</v>
      </c>
      <c r="K9" s="573"/>
      <c r="L9" s="573"/>
      <c r="M9" s="585"/>
      <c r="N9" s="586"/>
    </row>
    <row r="10" spans="1:14" x14ac:dyDescent="0.35">
      <c r="A10" s="809" t="s">
        <v>1607</v>
      </c>
      <c r="B10" s="810"/>
      <c r="C10" s="581"/>
      <c r="D10" s="581"/>
      <c r="E10" s="581"/>
      <c r="F10" s="574" t="s">
        <v>1602</v>
      </c>
      <c r="G10" s="581"/>
      <c r="H10" s="581"/>
      <c r="I10" s="581"/>
      <c r="J10" s="574" t="s">
        <v>1602</v>
      </c>
      <c r="K10" s="573"/>
      <c r="L10" s="573"/>
      <c r="M10" s="585"/>
      <c r="N10" s="586"/>
    </row>
    <row r="11" spans="1:14" x14ac:dyDescent="0.35">
      <c r="A11" s="809" t="s">
        <v>1608</v>
      </c>
      <c r="B11" s="810"/>
      <c r="C11" s="581"/>
      <c r="D11" s="581"/>
      <c r="E11" s="581"/>
      <c r="F11" s="574" t="s">
        <v>1602</v>
      </c>
      <c r="G11" s="581"/>
      <c r="H11" s="581"/>
      <c r="I11" s="581"/>
      <c r="J11" s="574" t="s">
        <v>1602</v>
      </c>
      <c r="K11" s="573"/>
      <c r="L11" s="573"/>
      <c r="M11" s="585"/>
      <c r="N11" s="586"/>
    </row>
    <row r="12" spans="1:14" x14ac:dyDescent="0.35">
      <c r="A12" s="813" t="s">
        <v>1609</v>
      </c>
      <c r="B12" s="814"/>
      <c r="C12" s="814"/>
      <c r="D12" s="814"/>
      <c r="E12" s="814"/>
      <c r="F12" s="814"/>
      <c r="G12" s="814"/>
      <c r="H12" s="814"/>
      <c r="I12" s="814"/>
      <c r="J12" s="815"/>
      <c r="K12" s="573"/>
      <c r="L12" s="573"/>
      <c r="M12" s="585"/>
      <c r="N12" s="586"/>
    </row>
    <row r="13" spans="1:14" ht="23" x14ac:dyDescent="0.35">
      <c r="A13" s="816" t="s">
        <v>1596</v>
      </c>
      <c r="B13" s="817"/>
      <c r="C13" s="583" t="s">
        <v>1597</v>
      </c>
      <c r="D13" s="583" t="s">
        <v>1598</v>
      </c>
      <c r="E13" s="583" t="s">
        <v>1597</v>
      </c>
      <c r="F13" s="583" t="s">
        <v>1599</v>
      </c>
      <c r="G13" s="583" t="s">
        <v>1597</v>
      </c>
      <c r="H13" s="583" t="s">
        <v>1598</v>
      </c>
      <c r="I13" s="583" t="s">
        <v>1597</v>
      </c>
      <c r="J13" s="583" t="s">
        <v>1610</v>
      </c>
      <c r="K13" s="573"/>
      <c r="L13" s="573"/>
      <c r="M13" s="585"/>
      <c r="N13" s="586"/>
    </row>
    <row r="14" spans="1:14" x14ac:dyDescent="0.35">
      <c r="A14" s="809" t="s">
        <v>1600</v>
      </c>
      <c r="B14" s="810"/>
      <c r="C14" s="584">
        <v>7500</v>
      </c>
      <c r="D14" s="584">
        <v>15000</v>
      </c>
      <c r="E14" s="584">
        <v>22500</v>
      </c>
      <c r="F14" s="584">
        <v>30000</v>
      </c>
      <c r="G14" s="584">
        <v>37500</v>
      </c>
      <c r="H14" s="584">
        <v>45000</v>
      </c>
      <c r="I14" s="584">
        <v>52500</v>
      </c>
      <c r="J14" s="584">
        <v>60000</v>
      </c>
      <c r="K14" s="573"/>
      <c r="L14" s="573"/>
      <c r="M14" s="573"/>
      <c r="N14" s="573"/>
    </row>
    <row r="15" spans="1:14" x14ac:dyDescent="0.35">
      <c r="A15" s="809" t="s">
        <v>1611</v>
      </c>
      <c r="B15" s="810"/>
      <c r="C15" s="574" t="s">
        <v>1602</v>
      </c>
      <c r="D15" s="574" t="s">
        <v>1602</v>
      </c>
      <c r="E15" s="574" t="s">
        <v>1602</v>
      </c>
      <c r="F15" s="574" t="s">
        <v>1602</v>
      </c>
      <c r="G15" s="574" t="s">
        <v>1602</v>
      </c>
      <c r="H15" s="574" t="s">
        <v>1602</v>
      </c>
      <c r="I15" s="574" t="s">
        <v>1602</v>
      </c>
      <c r="J15" s="574" t="s">
        <v>1602</v>
      </c>
      <c r="K15" s="573"/>
      <c r="L15" s="573"/>
      <c r="M15" s="573"/>
      <c r="N15" s="573"/>
    </row>
    <row r="16" spans="1:14" x14ac:dyDescent="0.35">
      <c r="A16" s="809" t="s">
        <v>1612</v>
      </c>
      <c r="B16" s="810"/>
      <c r="C16" s="574" t="s">
        <v>1602</v>
      </c>
      <c r="D16" s="574" t="s">
        <v>1602</v>
      </c>
      <c r="E16" s="574" t="s">
        <v>1602</v>
      </c>
      <c r="F16" s="574" t="s">
        <v>1602</v>
      </c>
      <c r="G16" s="574" t="s">
        <v>1602</v>
      </c>
      <c r="H16" s="574" t="s">
        <v>1602</v>
      </c>
      <c r="I16" s="574" t="s">
        <v>1602</v>
      </c>
      <c r="J16" s="574" t="s">
        <v>1602</v>
      </c>
      <c r="K16" s="573"/>
      <c r="L16" s="573"/>
      <c r="M16" s="573"/>
      <c r="N16" s="573"/>
    </row>
    <row r="17" spans="1:14" x14ac:dyDescent="0.35">
      <c r="A17" s="809" t="s">
        <v>1613</v>
      </c>
      <c r="B17" s="810"/>
      <c r="C17" s="574" t="s">
        <v>1602</v>
      </c>
      <c r="D17" s="574" t="s">
        <v>1602</v>
      </c>
      <c r="E17" s="574" t="s">
        <v>1602</v>
      </c>
      <c r="F17" s="574" t="s">
        <v>1602</v>
      </c>
      <c r="G17" s="574" t="s">
        <v>1602</v>
      </c>
      <c r="H17" s="574" t="s">
        <v>1602</v>
      </c>
      <c r="I17" s="574" t="s">
        <v>1602</v>
      </c>
      <c r="J17" s="574" t="s">
        <v>1602</v>
      </c>
      <c r="K17" s="572"/>
      <c r="L17" s="572"/>
      <c r="M17" s="572"/>
      <c r="N17" s="572"/>
    </row>
    <row r="18" spans="1:14" x14ac:dyDescent="0.35">
      <c r="A18" s="809" t="s">
        <v>1614</v>
      </c>
      <c r="B18" s="810"/>
      <c r="C18" s="581"/>
      <c r="D18" s="582" t="s">
        <v>760</v>
      </c>
      <c r="E18" s="581"/>
      <c r="F18" s="574" t="s">
        <v>1602</v>
      </c>
      <c r="G18" s="581"/>
      <c r="H18" s="582" t="s">
        <v>760</v>
      </c>
      <c r="I18" s="581"/>
      <c r="J18" s="574" t="s">
        <v>1602</v>
      </c>
      <c r="K18" s="572"/>
      <c r="L18" s="572"/>
      <c r="M18" s="572"/>
      <c r="N18" s="572"/>
    </row>
    <row r="19" spans="1:14" x14ac:dyDescent="0.35">
      <c r="A19" s="809" t="s">
        <v>1615</v>
      </c>
      <c r="B19" s="810"/>
      <c r="C19" s="581"/>
      <c r="D19" s="581"/>
      <c r="E19" s="581"/>
      <c r="F19" s="574" t="s">
        <v>1602</v>
      </c>
      <c r="G19" s="581"/>
      <c r="H19" s="581"/>
      <c r="I19" s="581"/>
      <c r="J19" s="574" t="s">
        <v>1602</v>
      </c>
      <c r="K19" s="572"/>
      <c r="L19" s="572"/>
      <c r="M19" s="572"/>
      <c r="N19" s="572"/>
    </row>
    <row r="20" spans="1:14" x14ac:dyDescent="0.35">
      <c r="A20" s="809" t="s">
        <v>1606</v>
      </c>
      <c r="B20" s="810"/>
      <c r="C20" s="581"/>
      <c r="D20" s="581"/>
      <c r="E20" s="581"/>
      <c r="F20" s="574" t="s">
        <v>1602</v>
      </c>
      <c r="G20" s="581"/>
      <c r="H20" s="581"/>
      <c r="I20" s="581"/>
      <c r="J20" s="574" t="s">
        <v>1602</v>
      </c>
      <c r="K20" s="572"/>
      <c r="L20" s="572"/>
      <c r="M20" s="572"/>
      <c r="N20" s="572"/>
    </row>
    <row r="21" spans="1:14" x14ac:dyDescent="0.35">
      <c r="A21" s="809" t="s">
        <v>1616</v>
      </c>
      <c r="B21" s="810"/>
      <c r="C21" s="581"/>
      <c r="D21" s="581"/>
      <c r="E21" s="581"/>
      <c r="F21" s="574" t="s">
        <v>1602</v>
      </c>
      <c r="G21" s="581"/>
      <c r="H21" s="581"/>
      <c r="I21" s="581"/>
      <c r="J21" s="574" t="s">
        <v>1602</v>
      </c>
      <c r="K21" s="572"/>
      <c r="L21" s="572"/>
      <c r="M21" s="572"/>
      <c r="N21" s="572"/>
    </row>
    <row r="22" spans="1:14" x14ac:dyDescent="0.35">
      <c r="A22" s="809" t="s">
        <v>1617</v>
      </c>
      <c r="B22" s="810"/>
      <c r="C22" s="581"/>
      <c r="D22" s="581"/>
      <c r="E22" s="581"/>
      <c r="F22" s="581"/>
      <c r="G22" s="581"/>
      <c r="H22" s="581"/>
      <c r="I22" s="581"/>
      <c r="J22" s="574" t="s">
        <v>1602</v>
      </c>
      <c r="K22" s="572"/>
      <c r="L22" s="572"/>
      <c r="M22" s="572"/>
      <c r="N22" s="572"/>
    </row>
    <row r="23" spans="1:14" x14ac:dyDescent="0.35">
      <c r="A23" s="809" t="s">
        <v>1618</v>
      </c>
      <c r="B23" s="810"/>
      <c r="C23" s="581"/>
      <c r="D23" s="581"/>
      <c r="E23" s="581"/>
      <c r="F23" s="581"/>
      <c r="G23" s="581"/>
      <c r="H23" s="581"/>
      <c r="I23" s="581"/>
      <c r="J23" s="574" t="s">
        <v>1602</v>
      </c>
      <c r="K23" s="572"/>
      <c r="L23" s="572"/>
      <c r="M23" s="572"/>
      <c r="N23" s="572"/>
    </row>
    <row r="24" spans="1:14" x14ac:dyDescent="0.35">
      <c r="A24" s="813" t="s">
        <v>1619</v>
      </c>
      <c r="B24" s="814"/>
      <c r="C24" s="814"/>
      <c r="D24" s="814"/>
      <c r="E24" s="814"/>
      <c r="F24" s="814"/>
      <c r="G24" s="814"/>
      <c r="H24" s="814"/>
      <c r="I24" s="814"/>
      <c r="J24" s="815"/>
      <c r="K24" s="572"/>
      <c r="L24" s="572"/>
      <c r="M24" s="572"/>
      <c r="N24" s="572"/>
    </row>
    <row r="25" spans="1:14" ht="23" x14ac:dyDescent="0.35">
      <c r="A25" s="816" t="s">
        <v>1596</v>
      </c>
      <c r="B25" s="817"/>
      <c r="C25" s="583" t="s">
        <v>1597</v>
      </c>
      <c r="D25" s="583" t="s">
        <v>1598</v>
      </c>
      <c r="E25" s="583" t="s">
        <v>1597</v>
      </c>
      <c r="F25" s="583" t="s">
        <v>1599</v>
      </c>
      <c r="G25" s="583" t="s">
        <v>1597</v>
      </c>
      <c r="H25" s="583" t="s">
        <v>1598</v>
      </c>
      <c r="I25" s="587" t="s">
        <v>1597</v>
      </c>
      <c r="J25" s="583" t="s">
        <v>1599</v>
      </c>
      <c r="K25" s="572"/>
      <c r="L25" s="572"/>
      <c r="M25" s="572"/>
      <c r="N25" s="572"/>
    </row>
    <row r="26" spans="1:14" x14ac:dyDescent="0.35">
      <c r="A26" s="809" t="s">
        <v>1600</v>
      </c>
      <c r="B26" s="810"/>
      <c r="C26" s="584">
        <v>5000</v>
      </c>
      <c r="D26" s="584">
        <v>10000</v>
      </c>
      <c r="E26" s="584">
        <v>15000</v>
      </c>
      <c r="F26" s="584">
        <v>20000</v>
      </c>
      <c r="G26" s="584">
        <v>5000</v>
      </c>
      <c r="H26" s="584">
        <v>10000</v>
      </c>
      <c r="I26" s="588">
        <v>15000</v>
      </c>
      <c r="J26" s="584">
        <v>20000</v>
      </c>
      <c r="K26" s="572"/>
      <c r="L26" s="572"/>
      <c r="M26" s="572"/>
      <c r="N26" s="572"/>
    </row>
    <row r="27" spans="1:14" x14ac:dyDescent="0.35">
      <c r="A27" s="809" t="s">
        <v>1601</v>
      </c>
      <c r="B27" s="810"/>
      <c r="C27" s="574" t="s">
        <v>1602</v>
      </c>
      <c r="D27" s="574" t="s">
        <v>1602</v>
      </c>
      <c r="E27" s="574" t="s">
        <v>1602</v>
      </c>
      <c r="F27" s="574" t="s">
        <v>1602</v>
      </c>
      <c r="G27" s="574" t="s">
        <v>1602</v>
      </c>
      <c r="H27" s="574" t="s">
        <v>1602</v>
      </c>
      <c r="I27" s="574" t="s">
        <v>1602</v>
      </c>
      <c r="J27" s="574" t="s">
        <v>1602</v>
      </c>
      <c r="K27" s="572"/>
      <c r="L27" s="572"/>
      <c r="M27" s="572"/>
      <c r="N27" s="572"/>
    </row>
    <row r="28" spans="1:14" x14ac:dyDescent="0.35">
      <c r="A28" s="809" t="s">
        <v>1612</v>
      </c>
      <c r="B28" s="810"/>
      <c r="C28" s="574" t="s">
        <v>1602</v>
      </c>
      <c r="D28" s="574" t="s">
        <v>1602</v>
      </c>
      <c r="E28" s="574" t="s">
        <v>1602</v>
      </c>
      <c r="F28" s="574" t="s">
        <v>1602</v>
      </c>
      <c r="G28" s="574" t="s">
        <v>1602</v>
      </c>
      <c r="H28" s="574" t="s">
        <v>1602</v>
      </c>
      <c r="I28" s="574" t="s">
        <v>1602</v>
      </c>
      <c r="J28" s="574" t="s">
        <v>1602</v>
      </c>
      <c r="K28" s="572"/>
      <c r="L28" s="572"/>
      <c r="M28" s="572"/>
      <c r="N28" s="572"/>
    </row>
    <row r="29" spans="1:14" x14ac:dyDescent="0.35">
      <c r="A29" s="809" t="s">
        <v>1614</v>
      </c>
      <c r="B29" s="810"/>
      <c r="C29" s="574" t="s">
        <v>1602</v>
      </c>
      <c r="D29" s="574" t="s">
        <v>1602</v>
      </c>
      <c r="E29" s="574" t="s">
        <v>1602</v>
      </c>
      <c r="F29" s="574" t="s">
        <v>1602</v>
      </c>
      <c r="G29" s="574" t="s">
        <v>1602</v>
      </c>
      <c r="H29" s="574" t="s">
        <v>1602</v>
      </c>
      <c r="I29" s="574" t="s">
        <v>1602</v>
      </c>
      <c r="J29" s="574" t="s">
        <v>1602</v>
      </c>
      <c r="K29" s="572"/>
      <c r="L29" s="572"/>
      <c r="M29" s="572"/>
      <c r="N29" s="572"/>
    </row>
    <row r="30" spans="1:14" x14ac:dyDescent="0.35">
      <c r="A30" s="809" t="s">
        <v>1615</v>
      </c>
      <c r="B30" s="810"/>
      <c r="C30" s="581"/>
      <c r="D30" s="574"/>
      <c r="E30" s="581"/>
      <c r="F30" s="574" t="s">
        <v>1602</v>
      </c>
      <c r="G30" s="581"/>
      <c r="H30" s="574"/>
      <c r="I30" s="581"/>
      <c r="J30" s="574" t="s">
        <v>1602</v>
      </c>
      <c r="K30" s="572"/>
      <c r="L30" s="572"/>
      <c r="M30" s="572"/>
      <c r="N30" s="572"/>
    </row>
    <row r="31" spans="1:14" x14ac:dyDescent="0.35">
      <c r="A31" s="809" t="s">
        <v>1608</v>
      </c>
      <c r="B31" s="810"/>
      <c r="C31" s="581"/>
      <c r="D31" s="581"/>
      <c r="E31" s="581"/>
      <c r="F31" s="574" t="s">
        <v>1602</v>
      </c>
      <c r="G31" s="581"/>
      <c r="H31" s="581"/>
      <c r="I31" s="581"/>
      <c r="J31" s="574" t="s">
        <v>1602</v>
      </c>
      <c r="K31" s="572"/>
      <c r="L31" s="572"/>
      <c r="M31" s="572"/>
      <c r="N31" s="572"/>
    </row>
    <row r="32" spans="1:14" x14ac:dyDescent="0.35">
      <c r="A32" s="809" t="s">
        <v>1606</v>
      </c>
      <c r="B32" s="810"/>
      <c r="C32" s="581"/>
      <c r="D32" s="581"/>
      <c r="E32" s="581"/>
      <c r="F32" s="574" t="s">
        <v>1602</v>
      </c>
      <c r="G32" s="581"/>
      <c r="H32" s="581"/>
      <c r="I32" s="581"/>
      <c r="J32" s="574" t="s">
        <v>1602</v>
      </c>
      <c r="K32" s="572"/>
      <c r="L32" s="572"/>
      <c r="M32" s="572"/>
      <c r="N32" s="572"/>
    </row>
    <row r="33" spans="1:14" x14ac:dyDescent="0.35">
      <c r="A33" s="809" t="s">
        <v>1620</v>
      </c>
      <c r="B33" s="810"/>
      <c r="C33" s="581"/>
      <c r="D33" s="581"/>
      <c r="E33" s="581"/>
      <c r="F33" s="574" t="s">
        <v>1602</v>
      </c>
      <c r="G33" s="581"/>
      <c r="H33" s="581"/>
      <c r="I33" s="581"/>
      <c r="J33" s="574" t="s">
        <v>1602</v>
      </c>
      <c r="K33" s="572"/>
      <c r="L33" s="572"/>
      <c r="M33" s="572"/>
      <c r="N33" s="572"/>
    </row>
    <row r="34" spans="1:14" x14ac:dyDescent="0.35">
      <c r="A34" s="809" t="s">
        <v>1621</v>
      </c>
      <c r="B34" s="810"/>
      <c r="C34" s="581"/>
      <c r="D34" s="581"/>
      <c r="E34" s="581"/>
      <c r="F34" s="574" t="s">
        <v>1602</v>
      </c>
      <c r="G34" s="581"/>
      <c r="H34" s="581"/>
      <c r="I34" s="581"/>
      <c r="J34" s="574" t="s">
        <v>1602</v>
      </c>
      <c r="K34" s="572"/>
      <c r="L34" s="572"/>
      <c r="M34" s="572"/>
      <c r="N34" s="572"/>
    </row>
    <row r="35" spans="1:14" x14ac:dyDescent="0.35">
      <c r="A35" s="811" t="s">
        <v>1622</v>
      </c>
      <c r="B35" s="812"/>
      <c r="C35" s="575"/>
      <c r="D35" s="575"/>
      <c r="E35" s="575"/>
      <c r="F35" s="576" t="s">
        <v>1602</v>
      </c>
      <c r="G35" s="575"/>
      <c r="H35" s="575"/>
      <c r="I35" s="575"/>
      <c r="J35" s="576" t="s">
        <v>1602</v>
      </c>
      <c r="K35" s="572"/>
      <c r="L35" s="572"/>
      <c r="M35" s="572"/>
      <c r="N35" s="572"/>
    </row>
    <row r="36" spans="1:14" x14ac:dyDescent="0.35">
      <c r="A36" s="819" t="s">
        <v>1623</v>
      </c>
      <c r="B36" s="819"/>
      <c r="C36" s="578"/>
      <c r="D36" s="578"/>
      <c r="E36" s="578"/>
      <c r="F36" s="577" t="s">
        <v>1602</v>
      </c>
      <c r="G36" s="578"/>
      <c r="H36" s="578"/>
      <c r="I36" s="578"/>
      <c r="J36" s="577" t="s">
        <v>1602</v>
      </c>
      <c r="K36" s="572"/>
      <c r="L36" s="572"/>
      <c r="M36" s="572"/>
      <c r="N36" s="572"/>
    </row>
    <row r="37" spans="1:14" x14ac:dyDescent="0.35">
      <c r="A37" s="579"/>
      <c r="B37" s="573"/>
      <c r="C37" s="573"/>
      <c r="D37" s="573"/>
      <c r="E37" s="573"/>
      <c r="F37" s="573"/>
      <c r="G37" s="573"/>
      <c r="H37" s="573"/>
      <c r="I37" s="573"/>
      <c r="J37" s="573"/>
      <c r="K37" s="572"/>
      <c r="L37" s="572"/>
      <c r="M37" s="572"/>
      <c r="N37" s="572"/>
    </row>
    <row r="38" spans="1:14" x14ac:dyDescent="0.35">
      <c r="A38" s="580"/>
      <c r="B38" s="573"/>
      <c r="C38" s="573"/>
      <c r="D38" s="573"/>
      <c r="E38" s="573"/>
      <c r="F38" s="573"/>
      <c r="G38" s="573"/>
      <c r="H38" s="573"/>
      <c r="I38" s="573"/>
      <c r="J38" s="573"/>
      <c r="K38" s="572"/>
      <c r="L38" s="572"/>
      <c r="M38" s="572"/>
      <c r="N38" s="572"/>
    </row>
    <row r="39" spans="1:14" x14ac:dyDescent="0.35">
      <c r="A39" s="579"/>
      <c r="B39" s="573"/>
      <c r="C39" s="573"/>
      <c r="D39" s="573"/>
      <c r="E39" s="573"/>
      <c r="F39" s="573"/>
      <c r="G39" s="573"/>
      <c r="H39" s="573"/>
      <c r="I39" s="573"/>
      <c r="J39" s="573"/>
      <c r="K39" s="572"/>
      <c r="L39" s="572"/>
      <c r="M39" s="572"/>
      <c r="N39" s="572"/>
    </row>
    <row r="40" spans="1:14" x14ac:dyDescent="0.35">
      <c r="A40" s="579"/>
      <c r="B40" s="573"/>
      <c r="C40" s="573"/>
      <c r="D40" s="573"/>
      <c r="E40" s="573"/>
      <c r="F40" s="573"/>
      <c r="G40" s="573"/>
      <c r="H40" s="573"/>
      <c r="I40" s="573"/>
      <c r="J40" s="573"/>
      <c r="K40" s="572"/>
      <c r="L40" s="572"/>
      <c r="M40" s="572"/>
      <c r="N40" s="572"/>
    </row>
  </sheetData>
  <mergeCells count="36">
    <mergeCell ref="A1:K1"/>
    <mergeCell ref="A2:J2"/>
    <mergeCell ref="A3:B3"/>
    <mergeCell ref="A36:B36"/>
    <mergeCell ref="A25:B25"/>
    <mergeCell ref="A26:B26"/>
    <mergeCell ref="A27:B27"/>
    <mergeCell ref="A12:J12"/>
    <mergeCell ref="A4:B4"/>
    <mergeCell ref="A5:B5"/>
    <mergeCell ref="A6:B6"/>
    <mergeCell ref="A7:B7"/>
    <mergeCell ref="A8:B8"/>
    <mergeCell ref="A9:B9"/>
    <mergeCell ref="A10:B10"/>
    <mergeCell ref="A11:B11"/>
    <mergeCell ref="A24:J24"/>
    <mergeCell ref="A13:B13"/>
    <mergeCell ref="A14:B14"/>
    <mergeCell ref="A15:B15"/>
    <mergeCell ref="A16:B16"/>
    <mergeCell ref="A17:B17"/>
    <mergeCell ref="A18:B18"/>
    <mergeCell ref="A19:B19"/>
    <mergeCell ref="A20:B20"/>
    <mergeCell ref="A21:B21"/>
    <mergeCell ref="A22:B22"/>
    <mergeCell ref="A23:B23"/>
    <mergeCell ref="A33:B33"/>
    <mergeCell ref="A34:B34"/>
    <mergeCell ref="A35:B35"/>
    <mergeCell ref="A28:B28"/>
    <mergeCell ref="A29:B29"/>
    <mergeCell ref="A30:B30"/>
    <mergeCell ref="A31:B31"/>
    <mergeCell ref="A32:B3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173"/>
  <sheetViews>
    <sheetView topLeftCell="A13" workbookViewId="0">
      <selection activeCell="B177" sqref="B177"/>
    </sheetView>
  </sheetViews>
  <sheetFormatPr defaultRowHeight="14.5" x14ac:dyDescent="0.35"/>
  <sheetData>
    <row r="1" spans="1:10" x14ac:dyDescent="0.35">
      <c r="A1" s="855"/>
      <c r="B1" s="855"/>
      <c r="C1" s="855"/>
      <c r="D1" s="855"/>
      <c r="E1" s="855"/>
      <c r="F1" s="855"/>
      <c r="G1" s="855"/>
      <c r="H1" s="855"/>
      <c r="I1" s="855"/>
      <c r="J1" s="855"/>
    </row>
    <row r="2" spans="1:10" ht="20" x14ac:dyDescent="0.35">
      <c r="A2" s="818" t="s">
        <v>1636</v>
      </c>
      <c r="B2" s="818"/>
      <c r="C2" s="818"/>
      <c r="D2" s="818"/>
      <c r="E2" s="818"/>
      <c r="F2" s="818"/>
      <c r="G2" s="818"/>
      <c r="H2" s="818"/>
      <c r="I2" s="818"/>
      <c r="J2" s="818"/>
    </row>
    <row r="3" spans="1:10" ht="18" x14ac:dyDescent="0.35">
      <c r="A3" s="856" t="s">
        <v>923</v>
      </c>
      <c r="B3" s="857"/>
      <c r="C3" s="857"/>
      <c r="D3" s="857"/>
      <c r="E3" s="857"/>
      <c r="F3" s="857"/>
      <c r="G3" s="857"/>
      <c r="H3" s="857"/>
      <c r="I3" s="857"/>
      <c r="J3" s="589"/>
    </row>
    <row r="4" spans="1:10" x14ac:dyDescent="0.35">
      <c r="A4" s="822" t="s">
        <v>1637</v>
      </c>
      <c r="B4" s="831"/>
      <c r="C4" s="844" t="s">
        <v>1638</v>
      </c>
      <c r="D4" s="590">
        <v>15000</v>
      </c>
      <c r="E4" s="590">
        <v>30000</v>
      </c>
      <c r="F4" s="590">
        <v>45000</v>
      </c>
      <c r="G4" s="590">
        <v>60000</v>
      </c>
      <c r="H4" s="590">
        <v>75000</v>
      </c>
      <c r="I4" s="591">
        <v>90000</v>
      </c>
      <c r="J4" s="589"/>
    </row>
    <row r="5" spans="1:10" ht="34.5" x14ac:dyDescent="0.35">
      <c r="A5" s="821"/>
      <c r="B5" s="832"/>
      <c r="C5" s="845"/>
      <c r="D5" s="592" t="s">
        <v>1639</v>
      </c>
      <c r="E5" s="592" t="s">
        <v>1640</v>
      </c>
      <c r="F5" s="592" t="s">
        <v>1641</v>
      </c>
      <c r="G5" s="592" t="s">
        <v>1639</v>
      </c>
      <c r="H5" s="592" t="s">
        <v>1640</v>
      </c>
      <c r="I5" s="593" t="s">
        <v>1641</v>
      </c>
      <c r="J5" s="589"/>
    </row>
    <row r="6" spans="1:10" x14ac:dyDescent="0.35">
      <c r="A6" s="843" t="s">
        <v>1642</v>
      </c>
      <c r="B6" s="841"/>
      <c r="C6" s="594" t="s">
        <v>1643</v>
      </c>
      <c r="D6" s="595" t="s">
        <v>1644</v>
      </c>
      <c r="E6" s="595" t="s">
        <v>1644</v>
      </c>
      <c r="F6" s="595" t="s">
        <v>1644</v>
      </c>
      <c r="G6" s="595" t="s">
        <v>1644</v>
      </c>
      <c r="H6" s="595" t="s">
        <v>1644</v>
      </c>
      <c r="I6" s="595" t="s">
        <v>1644</v>
      </c>
      <c r="J6" s="589"/>
    </row>
    <row r="7" spans="1:10" ht="23" x14ac:dyDescent="0.35">
      <c r="A7" s="820" t="s">
        <v>1645</v>
      </c>
      <c r="B7" s="830"/>
      <c r="C7" s="594" t="s">
        <v>1646</v>
      </c>
      <c r="D7" s="595" t="s">
        <v>1644</v>
      </c>
      <c r="E7" s="595" t="s">
        <v>1644</v>
      </c>
      <c r="F7" s="595" t="s">
        <v>1644</v>
      </c>
      <c r="G7" s="595" t="s">
        <v>1644</v>
      </c>
      <c r="H7" s="595" t="s">
        <v>1644</v>
      </c>
      <c r="I7" s="595" t="s">
        <v>1644</v>
      </c>
      <c r="J7" s="589"/>
    </row>
    <row r="8" spans="1:10" ht="34.5" x14ac:dyDescent="0.35">
      <c r="A8" s="821"/>
      <c r="B8" s="832"/>
      <c r="C8" s="594" t="s">
        <v>1647</v>
      </c>
      <c r="D8" s="595" t="s">
        <v>1644</v>
      </c>
      <c r="E8" s="595" t="s">
        <v>1644</v>
      </c>
      <c r="F8" s="595" t="s">
        <v>1644</v>
      </c>
      <c r="G8" s="595" t="s">
        <v>1644</v>
      </c>
      <c r="H8" s="595" t="s">
        <v>1644</v>
      </c>
      <c r="I8" s="595" t="s">
        <v>1644</v>
      </c>
      <c r="J8" s="589"/>
    </row>
    <row r="9" spans="1:10" x14ac:dyDescent="0.35">
      <c r="A9" s="820" t="s">
        <v>1648</v>
      </c>
      <c r="B9" s="830"/>
      <c r="C9" s="596" t="s">
        <v>1649</v>
      </c>
      <c r="D9" s="597"/>
      <c r="E9" s="597"/>
      <c r="F9" s="598" t="s">
        <v>1644</v>
      </c>
      <c r="G9" s="597"/>
      <c r="H9" s="597"/>
      <c r="I9" s="598" t="s">
        <v>1644</v>
      </c>
      <c r="J9" s="589"/>
    </row>
    <row r="10" spans="1:10" ht="57.5" x14ac:dyDescent="0.35">
      <c r="A10" s="823" t="s">
        <v>1650</v>
      </c>
      <c r="B10" s="823"/>
      <c r="C10" s="599" t="s">
        <v>1624</v>
      </c>
      <c r="D10" s="600" t="s">
        <v>1644</v>
      </c>
      <c r="E10" s="600" t="s">
        <v>1644</v>
      </c>
      <c r="F10" s="600" t="s">
        <v>1644</v>
      </c>
      <c r="G10" s="600" t="s">
        <v>1644</v>
      </c>
      <c r="H10" s="600" t="s">
        <v>1644</v>
      </c>
      <c r="I10" s="600" t="s">
        <v>1644</v>
      </c>
      <c r="J10" s="589"/>
    </row>
    <row r="11" spans="1:10" ht="57.5" x14ac:dyDescent="0.35">
      <c r="A11" s="823"/>
      <c r="B11" s="823"/>
      <c r="C11" s="599" t="s">
        <v>1625</v>
      </c>
      <c r="D11" s="601"/>
      <c r="E11" s="601"/>
      <c r="F11" s="600" t="s">
        <v>1644</v>
      </c>
      <c r="G11" s="601"/>
      <c r="H11" s="601"/>
      <c r="I11" s="600" t="s">
        <v>1644</v>
      </c>
      <c r="J11" s="589"/>
    </row>
    <row r="12" spans="1:10" ht="69" x14ac:dyDescent="0.35">
      <c r="A12" s="823"/>
      <c r="B12" s="823"/>
      <c r="C12" s="599" t="s">
        <v>1626</v>
      </c>
      <c r="D12" s="601"/>
      <c r="E12" s="601"/>
      <c r="F12" s="600" t="s">
        <v>1644</v>
      </c>
      <c r="G12" s="601"/>
      <c r="H12" s="601"/>
      <c r="I12" s="600" t="s">
        <v>1644</v>
      </c>
      <c r="J12" s="589"/>
    </row>
    <row r="13" spans="1:10" ht="46" x14ac:dyDescent="0.35">
      <c r="A13" s="823"/>
      <c r="B13" s="823"/>
      <c r="C13" s="599" t="s">
        <v>1627</v>
      </c>
      <c r="D13" s="601"/>
      <c r="E13" s="601"/>
      <c r="F13" s="600" t="s">
        <v>1644</v>
      </c>
      <c r="G13" s="601"/>
      <c r="H13" s="601"/>
      <c r="I13" s="600" t="s">
        <v>1644</v>
      </c>
      <c r="J13" s="589"/>
    </row>
    <row r="14" spans="1:10" ht="46" x14ac:dyDescent="0.35">
      <c r="A14" s="823"/>
      <c r="B14" s="823"/>
      <c r="C14" s="599" t="s">
        <v>1651</v>
      </c>
      <c r="D14" s="601"/>
      <c r="E14" s="601"/>
      <c r="F14" s="600" t="s">
        <v>1644</v>
      </c>
      <c r="G14" s="601"/>
      <c r="H14" s="601"/>
      <c r="I14" s="600" t="s">
        <v>1644</v>
      </c>
      <c r="J14" s="589"/>
    </row>
    <row r="15" spans="1:10" ht="34.5" x14ac:dyDescent="0.35">
      <c r="A15" s="823"/>
      <c r="B15" s="823"/>
      <c r="C15" s="599" t="s">
        <v>1652</v>
      </c>
      <c r="D15" s="601"/>
      <c r="E15" s="601"/>
      <c r="F15" s="600" t="s">
        <v>1644</v>
      </c>
      <c r="G15" s="601"/>
      <c r="H15" s="601"/>
      <c r="I15" s="600" t="s">
        <v>1644</v>
      </c>
      <c r="J15" s="589"/>
    </row>
    <row r="16" spans="1:10" ht="57.5" x14ac:dyDescent="0.35">
      <c r="A16" s="823"/>
      <c r="B16" s="823"/>
      <c r="C16" s="599" t="s">
        <v>1653</v>
      </c>
      <c r="D16" s="600" t="s">
        <v>1644</v>
      </c>
      <c r="E16" s="600" t="s">
        <v>1644</v>
      </c>
      <c r="F16" s="600" t="s">
        <v>1644</v>
      </c>
      <c r="G16" s="600" t="s">
        <v>1644</v>
      </c>
      <c r="H16" s="600" t="s">
        <v>1644</v>
      </c>
      <c r="I16" s="600" t="s">
        <v>1644</v>
      </c>
      <c r="J16" s="589"/>
    </row>
    <row r="17" spans="1:9" ht="46" x14ac:dyDescent="0.35">
      <c r="A17" s="823"/>
      <c r="B17" s="823"/>
      <c r="C17" s="599" t="s">
        <v>1654</v>
      </c>
      <c r="D17" s="601"/>
      <c r="E17" s="601"/>
      <c r="F17" s="600" t="s">
        <v>1644</v>
      </c>
      <c r="G17" s="601"/>
      <c r="H17" s="601"/>
      <c r="I17" s="600" t="s">
        <v>1644</v>
      </c>
    </row>
    <row r="18" spans="1:9" ht="34.5" x14ac:dyDescent="0.35">
      <c r="A18" s="823"/>
      <c r="B18" s="823"/>
      <c r="C18" s="599" t="s">
        <v>1628</v>
      </c>
      <c r="D18" s="601"/>
      <c r="E18" s="601"/>
      <c r="F18" s="600" t="s">
        <v>1644</v>
      </c>
      <c r="G18" s="601"/>
      <c r="H18" s="601"/>
      <c r="I18" s="600" t="s">
        <v>1644</v>
      </c>
    </row>
    <row r="19" spans="1:9" ht="69" x14ac:dyDescent="0.35">
      <c r="A19" s="823"/>
      <c r="B19" s="823"/>
      <c r="C19" s="599" t="s">
        <v>940</v>
      </c>
      <c r="D19" s="601"/>
      <c r="E19" s="601"/>
      <c r="F19" s="600" t="s">
        <v>1644</v>
      </c>
      <c r="G19" s="601"/>
      <c r="H19" s="601"/>
      <c r="I19" s="600" t="s">
        <v>1644</v>
      </c>
    </row>
    <row r="20" spans="1:9" x14ac:dyDescent="0.35">
      <c r="A20" s="825" t="s">
        <v>941</v>
      </c>
      <c r="B20" s="814"/>
      <c r="C20" s="814"/>
      <c r="D20" s="814"/>
      <c r="E20" s="814"/>
      <c r="F20" s="814"/>
      <c r="G20" s="814"/>
      <c r="H20" s="814"/>
      <c r="I20" s="814"/>
    </row>
    <row r="21" spans="1:9" x14ac:dyDescent="0.35">
      <c r="A21" s="822" t="s">
        <v>1637</v>
      </c>
      <c r="B21" s="831"/>
      <c r="C21" s="844" t="s">
        <v>1638</v>
      </c>
      <c r="D21" s="590">
        <v>15000</v>
      </c>
      <c r="E21" s="590">
        <v>30000</v>
      </c>
      <c r="F21" s="590">
        <v>45000</v>
      </c>
      <c r="G21" s="590">
        <v>60000</v>
      </c>
      <c r="H21" s="590">
        <v>75000</v>
      </c>
      <c r="I21" s="591">
        <v>90000</v>
      </c>
    </row>
    <row r="22" spans="1:9" ht="34.5" x14ac:dyDescent="0.35">
      <c r="A22" s="821"/>
      <c r="B22" s="832"/>
      <c r="C22" s="845"/>
      <c r="D22" s="592" t="s">
        <v>1639</v>
      </c>
      <c r="E22" s="592" t="s">
        <v>1640</v>
      </c>
      <c r="F22" s="592" t="s">
        <v>1641</v>
      </c>
      <c r="G22" s="592" t="s">
        <v>1639</v>
      </c>
      <c r="H22" s="592" t="s">
        <v>1640</v>
      </c>
      <c r="I22" s="593" t="s">
        <v>1641</v>
      </c>
    </row>
    <row r="23" spans="1:9" x14ac:dyDescent="0.35">
      <c r="A23" s="843" t="s">
        <v>1642</v>
      </c>
      <c r="B23" s="841"/>
      <c r="C23" s="594" t="s">
        <v>1643</v>
      </c>
      <c r="D23" s="595" t="s">
        <v>1644</v>
      </c>
      <c r="E23" s="595" t="s">
        <v>1644</v>
      </c>
      <c r="F23" s="595" t="s">
        <v>1644</v>
      </c>
      <c r="G23" s="595" t="s">
        <v>1644</v>
      </c>
      <c r="H23" s="595" t="s">
        <v>1644</v>
      </c>
      <c r="I23" s="595" t="s">
        <v>1644</v>
      </c>
    </row>
    <row r="24" spans="1:9" ht="23" x14ac:dyDescent="0.35">
      <c r="A24" s="820" t="s">
        <v>1645</v>
      </c>
      <c r="B24" s="830"/>
      <c r="C24" s="594" t="s">
        <v>1646</v>
      </c>
      <c r="D24" s="595" t="s">
        <v>1644</v>
      </c>
      <c r="E24" s="595" t="s">
        <v>1644</v>
      </c>
      <c r="F24" s="595" t="s">
        <v>1644</v>
      </c>
      <c r="G24" s="595" t="s">
        <v>1644</v>
      </c>
      <c r="H24" s="595" t="s">
        <v>1644</v>
      </c>
      <c r="I24" s="595" t="s">
        <v>1644</v>
      </c>
    </row>
    <row r="25" spans="1:9" ht="34.5" x14ac:dyDescent="0.35">
      <c r="A25" s="821"/>
      <c r="B25" s="832"/>
      <c r="C25" s="594" t="s">
        <v>1647</v>
      </c>
      <c r="D25" s="595" t="s">
        <v>1644</v>
      </c>
      <c r="E25" s="595" t="s">
        <v>1644</v>
      </c>
      <c r="F25" s="595" t="s">
        <v>1644</v>
      </c>
      <c r="G25" s="595" t="s">
        <v>1644</v>
      </c>
      <c r="H25" s="595" t="s">
        <v>1644</v>
      </c>
      <c r="I25" s="595" t="s">
        <v>1644</v>
      </c>
    </row>
    <row r="26" spans="1:9" x14ac:dyDescent="0.35">
      <c r="A26" s="843" t="s">
        <v>1648</v>
      </c>
      <c r="B26" s="841"/>
      <c r="C26" s="594" t="s">
        <v>1649</v>
      </c>
      <c r="D26" s="603"/>
      <c r="E26" s="603"/>
      <c r="F26" s="595" t="s">
        <v>1644</v>
      </c>
      <c r="G26" s="603"/>
      <c r="H26" s="603"/>
      <c r="I26" s="595" t="s">
        <v>1644</v>
      </c>
    </row>
    <row r="27" spans="1:9" ht="57.5" x14ac:dyDescent="0.35">
      <c r="A27" s="820" t="s">
        <v>1650</v>
      </c>
      <c r="B27" s="830"/>
      <c r="C27" s="594" t="s">
        <v>1624</v>
      </c>
      <c r="D27" s="595" t="s">
        <v>1644</v>
      </c>
      <c r="E27" s="595" t="s">
        <v>1644</v>
      </c>
      <c r="F27" s="595" t="s">
        <v>1644</v>
      </c>
      <c r="G27" s="595" t="s">
        <v>1644</v>
      </c>
      <c r="H27" s="595" t="s">
        <v>1644</v>
      </c>
      <c r="I27" s="595" t="s">
        <v>1644</v>
      </c>
    </row>
    <row r="28" spans="1:9" ht="57.5" x14ac:dyDescent="0.35">
      <c r="A28" s="822"/>
      <c r="B28" s="831"/>
      <c r="C28" s="594" t="s">
        <v>1625</v>
      </c>
      <c r="D28" s="603"/>
      <c r="E28" s="603"/>
      <c r="F28" s="595" t="s">
        <v>1644</v>
      </c>
      <c r="G28" s="603"/>
      <c r="H28" s="603"/>
      <c r="I28" s="595" t="s">
        <v>1644</v>
      </c>
    </row>
    <row r="29" spans="1:9" ht="69" x14ac:dyDescent="0.35">
      <c r="A29" s="822"/>
      <c r="B29" s="831"/>
      <c r="C29" s="594" t="s">
        <v>1626</v>
      </c>
      <c r="D29" s="603"/>
      <c r="E29" s="603"/>
      <c r="F29" s="595" t="s">
        <v>1644</v>
      </c>
      <c r="G29" s="603"/>
      <c r="H29" s="603"/>
      <c r="I29" s="595" t="s">
        <v>1644</v>
      </c>
    </row>
    <row r="30" spans="1:9" ht="46" x14ac:dyDescent="0.35">
      <c r="A30" s="822"/>
      <c r="B30" s="831"/>
      <c r="C30" s="594" t="s">
        <v>1655</v>
      </c>
      <c r="D30" s="603"/>
      <c r="E30" s="603"/>
      <c r="F30" s="595" t="s">
        <v>1644</v>
      </c>
      <c r="G30" s="603"/>
      <c r="H30" s="603"/>
      <c r="I30" s="595" t="s">
        <v>1644</v>
      </c>
    </row>
    <row r="31" spans="1:9" ht="34.5" x14ac:dyDescent="0.35">
      <c r="A31" s="822"/>
      <c r="B31" s="831"/>
      <c r="C31" s="594" t="s">
        <v>1652</v>
      </c>
      <c r="D31" s="603"/>
      <c r="E31" s="603"/>
      <c r="F31" s="595" t="s">
        <v>1644</v>
      </c>
      <c r="G31" s="603"/>
      <c r="H31" s="603"/>
      <c r="I31" s="595" t="s">
        <v>1644</v>
      </c>
    </row>
    <row r="32" spans="1:9" ht="57.5" x14ac:dyDescent="0.35">
      <c r="A32" s="822"/>
      <c r="B32" s="831"/>
      <c r="C32" s="594" t="s">
        <v>1653</v>
      </c>
      <c r="D32" s="595" t="s">
        <v>1644</v>
      </c>
      <c r="E32" s="595" t="s">
        <v>1644</v>
      </c>
      <c r="F32" s="595" t="s">
        <v>1644</v>
      </c>
      <c r="G32" s="595" t="s">
        <v>1644</v>
      </c>
      <c r="H32" s="595" t="s">
        <v>1644</v>
      </c>
      <c r="I32" s="595" t="s">
        <v>1644</v>
      </c>
    </row>
    <row r="33" spans="1:9" ht="46" x14ac:dyDescent="0.35">
      <c r="A33" s="822"/>
      <c r="B33" s="831"/>
      <c r="C33" s="594" t="s">
        <v>1654</v>
      </c>
      <c r="D33" s="603"/>
      <c r="E33" s="603"/>
      <c r="F33" s="595" t="s">
        <v>1644</v>
      </c>
      <c r="G33" s="603"/>
      <c r="H33" s="603"/>
      <c r="I33" s="595" t="s">
        <v>1644</v>
      </c>
    </row>
    <row r="34" spans="1:9" ht="34.5" x14ac:dyDescent="0.35">
      <c r="A34" s="822"/>
      <c r="B34" s="831"/>
      <c r="C34" s="594" t="s">
        <v>1628</v>
      </c>
      <c r="D34" s="603"/>
      <c r="E34" s="603"/>
      <c r="F34" s="595" t="s">
        <v>1644</v>
      </c>
      <c r="G34" s="603"/>
      <c r="H34" s="603"/>
      <c r="I34" s="595" t="s">
        <v>1644</v>
      </c>
    </row>
    <row r="35" spans="1:9" ht="69" x14ac:dyDescent="0.35">
      <c r="A35" s="821"/>
      <c r="B35" s="832"/>
      <c r="C35" s="594" t="s">
        <v>1656</v>
      </c>
      <c r="D35" s="603"/>
      <c r="E35" s="603"/>
      <c r="F35" s="595" t="s">
        <v>1644</v>
      </c>
      <c r="G35" s="603"/>
      <c r="H35" s="603"/>
      <c r="I35" s="595" t="s">
        <v>1644</v>
      </c>
    </row>
    <row r="36" spans="1:9" x14ac:dyDescent="0.35">
      <c r="A36" s="814" t="s">
        <v>1657</v>
      </c>
      <c r="B36" s="814"/>
      <c r="C36" s="814"/>
      <c r="D36" s="814"/>
      <c r="E36" s="814"/>
      <c r="F36" s="814"/>
      <c r="G36" s="814"/>
      <c r="H36" s="814"/>
      <c r="I36" s="815"/>
    </row>
    <row r="37" spans="1:9" x14ac:dyDescent="0.35">
      <c r="A37" s="822" t="s">
        <v>1637</v>
      </c>
      <c r="B37" s="831"/>
      <c r="C37" s="853" t="s">
        <v>1658</v>
      </c>
      <c r="D37" s="604">
        <v>15000</v>
      </c>
      <c r="E37" s="604">
        <v>30000</v>
      </c>
      <c r="F37" s="604">
        <v>45000</v>
      </c>
      <c r="G37" s="604">
        <v>60000</v>
      </c>
      <c r="H37" s="604">
        <v>75000</v>
      </c>
      <c r="I37" s="604">
        <v>90000</v>
      </c>
    </row>
    <row r="38" spans="1:9" x14ac:dyDescent="0.35">
      <c r="A38" s="821"/>
      <c r="B38" s="832"/>
      <c r="C38" s="854"/>
      <c r="D38" s="595" t="s">
        <v>1659</v>
      </c>
      <c r="E38" s="595" t="s">
        <v>1660</v>
      </c>
      <c r="F38" s="595" t="s">
        <v>1661</v>
      </c>
      <c r="G38" s="595" t="s">
        <v>1659</v>
      </c>
      <c r="H38" s="595" t="s">
        <v>1660</v>
      </c>
      <c r="I38" s="595" t="s">
        <v>1661</v>
      </c>
    </row>
    <row r="39" spans="1:9" x14ac:dyDescent="0.35">
      <c r="A39" s="843" t="s">
        <v>1642</v>
      </c>
      <c r="B39" s="841"/>
      <c r="C39" s="594" t="s">
        <v>1643</v>
      </c>
      <c r="D39" s="595" t="s">
        <v>1644</v>
      </c>
      <c r="E39" s="595" t="s">
        <v>1644</v>
      </c>
      <c r="F39" s="595" t="s">
        <v>1644</v>
      </c>
      <c r="G39" s="595" t="s">
        <v>1644</v>
      </c>
      <c r="H39" s="595" t="s">
        <v>1644</v>
      </c>
      <c r="I39" s="595" t="s">
        <v>1644</v>
      </c>
    </row>
    <row r="40" spans="1:9" ht="23" x14ac:dyDescent="0.35">
      <c r="A40" s="820" t="s">
        <v>1645</v>
      </c>
      <c r="B40" s="830"/>
      <c r="C40" s="594" t="s">
        <v>1646</v>
      </c>
      <c r="D40" s="603"/>
      <c r="E40" s="603"/>
      <c r="F40" s="595" t="s">
        <v>1644</v>
      </c>
      <c r="G40" s="603"/>
      <c r="H40" s="603"/>
      <c r="I40" s="595" t="s">
        <v>1644</v>
      </c>
    </row>
    <row r="41" spans="1:9" ht="34.5" x14ac:dyDescent="0.35">
      <c r="A41" s="821"/>
      <c r="B41" s="832"/>
      <c r="C41" s="594" t="s">
        <v>1647</v>
      </c>
      <c r="D41" s="603"/>
      <c r="E41" s="603"/>
      <c r="F41" s="595" t="s">
        <v>1644</v>
      </c>
      <c r="G41" s="603"/>
      <c r="H41" s="603"/>
      <c r="I41" s="595" t="s">
        <v>1644</v>
      </c>
    </row>
    <row r="42" spans="1:9" x14ac:dyDescent="0.35">
      <c r="A42" s="843" t="s">
        <v>1648</v>
      </c>
      <c r="B42" s="841"/>
      <c r="C42" s="594" t="s">
        <v>1649</v>
      </c>
      <c r="D42" s="603"/>
      <c r="E42" s="603"/>
      <c r="F42" s="595" t="s">
        <v>1644</v>
      </c>
      <c r="G42" s="603"/>
      <c r="H42" s="603"/>
      <c r="I42" s="595" t="s">
        <v>1644</v>
      </c>
    </row>
    <row r="43" spans="1:9" ht="57.5" x14ac:dyDescent="0.35">
      <c r="A43" s="820" t="s">
        <v>1650</v>
      </c>
      <c r="B43" s="830"/>
      <c r="C43" s="594" t="s">
        <v>1624</v>
      </c>
      <c r="D43" s="595" t="s">
        <v>1644</v>
      </c>
      <c r="E43" s="595" t="s">
        <v>1644</v>
      </c>
      <c r="F43" s="595" t="s">
        <v>1644</v>
      </c>
      <c r="G43" s="595" t="s">
        <v>1644</v>
      </c>
      <c r="H43" s="595" t="s">
        <v>1644</v>
      </c>
      <c r="I43" s="595" t="s">
        <v>1644</v>
      </c>
    </row>
    <row r="44" spans="1:9" ht="57.5" x14ac:dyDescent="0.35">
      <c r="A44" s="822"/>
      <c r="B44" s="831"/>
      <c r="C44" s="594" t="s">
        <v>1625</v>
      </c>
      <c r="D44" s="603"/>
      <c r="E44" s="603"/>
      <c r="F44" s="595" t="s">
        <v>1644</v>
      </c>
      <c r="G44" s="603"/>
      <c r="H44" s="603"/>
      <c r="I44" s="595" t="s">
        <v>1644</v>
      </c>
    </row>
    <row r="45" spans="1:9" ht="46" x14ac:dyDescent="0.35">
      <c r="A45" s="822"/>
      <c r="B45" s="831"/>
      <c r="C45" s="594" t="s">
        <v>1655</v>
      </c>
      <c r="D45" s="603"/>
      <c r="E45" s="603"/>
      <c r="F45" s="595" t="s">
        <v>1644</v>
      </c>
      <c r="G45" s="603"/>
      <c r="H45" s="603"/>
      <c r="I45" s="595" t="s">
        <v>1644</v>
      </c>
    </row>
    <row r="46" spans="1:9" ht="34.5" x14ac:dyDescent="0.35">
      <c r="A46" s="822"/>
      <c r="B46" s="831"/>
      <c r="C46" s="594" t="s">
        <v>1652</v>
      </c>
      <c r="D46" s="603"/>
      <c r="E46" s="603"/>
      <c r="F46" s="595" t="s">
        <v>1644</v>
      </c>
      <c r="G46" s="603"/>
      <c r="H46" s="603"/>
      <c r="I46" s="595" t="s">
        <v>1644</v>
      </c>
    </row>
    <row r="47" spans="1:9" ht="46" x14ac:dyDescent="0.35">
      <c r="A47" s="821"/>
      <c r="B47" s="832"/>
      <c r="C47" s="594" t="s">
        <v>1662</v>
      </c>
      <c r="D47" s="595" t="s">
        <v>1644</v>
      </c>
      <c r="E47" s="595" t="s">
        <v>1644</v>
      </c>
      <c r="F47" s="595" t="s">
        <v>1644</v>
      </c>
      <c r="G47" s="595" t="s">
        <v>1644</v>
      </c>
      <c r="H47" s="595" t="s">
        <v>1644</v>
      </c>
      <c r="I47" s="595" t="s">
        <v>1644</v>
      </c>
    </row>
    <row r="48" spans="1:9" ht="46" x14ac:dyDescent="0.35">
      <c r="A48" s="849"/>
      <c r="B48" s="850"/>
      <c r="C48" s="594" t="s">
        <v>1654</v>
      </c>
      <c r="D48" s="603"/>
      <c r="E48" s="603"/>
      <c r="F48" s="595" t="s">
        <v>1644</v>
      </c>
      <c r="G48" s="603"/>
      <c r="H48" s="603"/>
      <c r="I48" s="595" t="s">
        <v>1644</v>
      </c>
    </row>
    <row r="49" spans="1:9" ht="34.5" x14ac:dyDescent="0.35">
      <c r="A49" s="851"/>
      <c r="B49" s="852"/>
      <c r="C49" s="596" t="s">
        <v>1628</v>
      </c>
      <c r="D49" s="597"/>
      <c r="E49" s="597"/>
      <c r="F49" s="598" t="s">
        <v>1644</v>
      </c>
      <c r="G49" s="597"/>
      <c r="H49" s="597"/>
      <c r="I49" s="598" t="s">
        <v>1644</v>
      </c>
    </row>
    <row r="50" spans="1:9" ht="69" x14ac:dyDescent="0.35">
      <c r="A50" s="848"/>
      <c r="B50" s="848"/>
      <c r="C50" s="599" t="s">
        <v>1656</v>
      </c>
      <c r="D50" s="601"/>
      <c r="E50" s="601"/>
      <c r="F50" s="600" t="s">
        <v>1644</v>
      </c>
      <c r="G50" s="601"/>
      <c r="H50" s="601"/>
      <c r="I50" s="600" t="s">
        <v>1644</v>
      </c>
    </row>
    <row r="51" spans="1:9" x14ac:dyDescent="0.35">
      <c r="A51" s="814" t="s">
        <v>1663</v>
      </c>
      <c r="B51" s="814"/>
      <c r="C51" s="814"/>
      <c r="D51" s="814"/>
      <c r="E51" s="814"/>
      <c r="F51" s="814"/>
      <c r="G51" s="814"/>
      <c r="H51" s="814"/>
      <c r="I51" s="815"/>
    </row>
    <row r="52" spans="1:9" x14ac:dyDescent="0.35">
      <c r="A52" s="822" t="s">
        <v>1664</v>
      </c>
      <c r="B52" s="831"/>
      <c r="C52" s="844" t="s">
        <v>1638</v>
      </c>
      <c r="D52" s="590">
        <v>10000</v>
      </c>
      <c r="E52" s="590">
        <v>20000</v>
      </c>
      <c r="F52" s="590">
        <v>30000</v>
      </c>
      <c r="G52" s="590">
        <v>40000</v>
      </c>
      <c r="H52" s="590">
        <v>50000</v>
      </c>
      <c r="I52" s="590">
        <v>60000</v>
      </c>
    </row>
    <row r="53" spans="1:9" x14ac:dyDescent="0.35">
      <c r="A53" s="821"/>
      <c r="B53" s="832"/>
      <c r="C53" s="845"/>
      <c r="D53" s="592" t="s">
        <v>1639</v>
      </c>
      <c r="E53" s="592" t="s">
        <v>1640</v>
      </c>
      <c r="F53" s="592" t="s">
        <v>1639</v>
      </c>
      <c r="G53" s="592" t="s">
        <v>1641</v>
      </c>
      <c r="H53" s="592" t="s">
        <v>1639</v>
      </c>
      <c r="I53" s="592" t="s">
        <v>1640</v>
      </c>
    </row>
    <row r="54" spans="1:9" x14ac:dyDescent="0.35">
      <c r="A54" s="843" t="s">
        <v>1642</v>
      </c>
      <c r="B54" s="841"/>
      <c r="C54" s="594" t="s">
        <v>1643</v>
      </c>
      <c r="D54" s="595" t="s">
        <v>1644</v>
      </c>
      <c r="E54" s="595" t="s">
        <v>1644</v>
      </c>
      <c r="F54" s="595" t="s">
        <v>1644</v>
      </c>
      <c r="G54" s="595" t="s">
        <v>1644</v>
      </c>
      <c r="H54" s="595" t="s">
        <v>1644</v>
      </c>
      <c r="I54" s="595" t="s">
        <v>1644</v>
      </c>
    </row>
    <row r="55" spans="1:9" ht="23" x14ac:dyDescent="0.35">
      <c r="A55" s="820" t="s">
        <v>1645</v>
      </c>
      <c r="B55" s="830"/>
      <c r="C55" s="594" t="s">
        <v>1646</v>
      </c>
      <c r="D55" s="603"/>
      <c r="E55" s="595" t="s">
        <v>1644</v>
      </c>
      <c r="F55" s="603"/>
      <c r="G55" s="595" t="s">
        <v>1644</v>
      </c>
      <c r="H55" s="603"/>
      <c r="I55" s="595" t="s">
        <v>1644</v>
      </c>
    </row>
    <row r="56" spans="1:9" ht="34.5" x14ac:dyDescent="0.35">
      <c r="A56" s="821"/>
      <c r="B56" s="832"/>
      <c r="C56" s="594" t="s">
        <v>1647</v>
      </c>
      <c r="D56" s="603"/>
      <c r="E56" s="595" t="s">
        <v>1644</v>
      </c>
      <c r="F56" s="603"/>
      <c r="G56" s="595" t="s">
        <v>1644</v>
      </c>
      <c r="H56" s="603"/>
      <c r="I56" s="595" t="s">
        <v>1644</v>
      </c>
    </row>
    <row r="57" spans="1:9" x14ac:dyDescent="0.35">
      <c r="A57" s="843" t="s">
        <v>1648</v>
      </c>
      <c r="B57" s="841"/>
      <c r="C57" s="594" t="s">
        <v>1649</v>
      </c>
      <c r="D57" s="603"/>
      <c r="E57" s="603"/>
      <c r="F57" s="603"/>
      <c r="G57" s="595" t="s">
        <v>1644</v>
      </c>
      <c r="H57" s="603"/>
      <c r="I57" s="603"/>
    </row>
    <row r="58" spans="1:9" ht="57.5" x14ac:dyDescent="0.35">
      <c r="A58" s="820" t="s">
        <v>1650</v>
      </c>
      <c r="B58" s="830"/>
      <c r="C58" s="594" t="s">
        <v>1624</v>
      </c>
      <c r="D58" s="595" t="s">
        <v>1644</v>
      </c>
      <c r="E58" s="595" t="s">
        <v>1644</v>
      </c>
      <c r="F58" s="595" t="s">
        <v>1644</v>
      </c>
      <c r="G58" s="595" t="s">
        <v>1644</v>
      </c>
      <c r="H58" s="595" t="s">
        <v>1644</v>
      </c>
      <c r="I58" s="595" t="s">
        <v>1644</v>
      </c>
    </row>
    <row r="59" spans="1:9" ht="57.5" x14ac:dyDescent="0.35">
      <c r="A59" s="822"/>
      <c r="B59" s="831"/>
      <c r="C59" s="594" t="s">
        <v>1625</v>
      </c>
      <c r="D59" s="603"/>
      <c r="E59" s="603"/>
      <c r="F59" s="603"/>
      <c r="G59" s="595" t="s">
        <v>1644</v>
      </c>
      <c r="H59" s="603"/>
      <c r="I59" s="603"/>
    </row>
    <row r="60" spans="1:9" ht="46" x14ac:dyDescent="0.35">
      <c r="A60" s="822"/>
      <c r="B60" s="831"/>
      <c r="C60" s="594" t="s">
        <v>1655</v>
      </c>
      <c r="D60" s="603"/>
      <c r="E60" s="603"/>
      <c r="F60" s="603"/>
      <c r="G60" s="595" t="s">
        <v>1644</v>
      </c>
      <c r="H60" s="603"/>
      <c r="I60" s="603"/>
    </row>
    <row r="61" spans="1:9" ht="34.5" x14ac:dyDescent="0.35">
      <c r="A61" s="822"/>
      <c r="B61" s="831"/>
      <c r="C61" s="594" t="s">
        <v>1652</v>
      </c>
      <c r="D61" s="603"/>
      <c r="E61" s="603"/>
      <c r="F61" s="603"/>
      <c r="G61" s="595" t="s">
        <v>1644</v>
      </c>
      <c r="H61" s="603"/>
      <c r="I61" s="603"/>
    </row>
    <row r="62" spans="1:9" ht="46" x14ac:dyDescent="0.35">
      <c r="A62" s="821"/>
      <c r="B62" s="832"/>
      <c r="C62" s="594" t="s">
        <v>1665</v>
      </c>
      <c r="D62" s="595" t="s">
        <v>1644</v>
      </c>
      <c r="E62" s="595" t="s">
        <v>1644</v>
      </c>
      <c r="F62" s="595" t="s">
        <v>1644</v>
      </c>
      <c r="G62" s="595" t="s">
        <v>1644</v>
      </c>
      <c r="H62" s="595" t="s">
        <v>1644</v>
      </c>
      <c r="I62" s="595" t="s">
        <v>1644</v>
      </c>
    </row>
    <row r="63" spans="1:9" ht="46" x14ac:dyDescent="0.35">
      <c r="A63" s="849"/>
      <c r="B63" s="850"/>
      <c r="C63" s="594" t="s">
        <v>1654</v>
      </c>
      <c r="D63" s="603"/>
      <c r="E63" s="603"/>
      <c r="F63" s="603"/>
      <c r="G63" s="595" t="s">
        <v>1644</v>
      </c>
      <c r="H63" s="603"/>
      <c r="I63" s="603"/>
    </row>
    <row r="64" spans="1:9" ht="34.5" x14ac:dyDescent="0.35">
      <c r="A64" s="849"/>
      <c r="B64" s="850"/>
      <c r="C64" s="594" t="s">
        <v>1628</v>
      </c>
      <c r="D64" s="603"/>
      <c r="E64" s="603"/>
      <c r="F64" s="603"/>
      <c r="G64" s="595" t="s">
        <v>1644</v>
      </c>
      <c r="H64" s="603"/>
      <c r="I64" s="603"/>
    </row>
    <row r="65" spans="1:9" ht="69" x14ac:dyDescent="0.35">
      <c r="A65" s="849"/>
      <c r="B65" s="850"/>
      <c r="C65" s="594" t="s">
        <v>1656</v>
      </c>
      <c r="D65" s="603"/>
      <c r="E65" s="603"/>
      <c r="F65" s="603"/>
      <c r="G65" s="595" t="s">
        <v>1644</v>
      </c>
      <c r="H65" s="603"/>
      <c r="I65" s="603"/>
    </row>
    <row r="66" spans="1:9" x14ac:dyDescent="0.35">
      <c r="A66" s="825" t="s">
        <v>1629</v>
      </c>
      <c r="B66" s="814"/>
      <c r="C66" s="814"/>
      <c r="D66" s="814"/>
      <c r="E66" s="814"/>
      <c r="F66" s="814"/>
      <c r="G66" s="814"/>
      <c r="H66" s="814"/>
      <c r="I66" s="815"/>
    </row>
    <row r="67" spans="1:9" x14ac:dyDescent="0.35">
      <c r="A67" s="822" t="s">
        <v>1637</v>
      </c>
      <c r="B67" s="831"/>
      <c r="C67" s="844" t="s">
        <v>1638</v>
      </c>
      <c r="D67" s="590">
        <v>15000</v>
      </c>
      <c r="E67" s="590">
        <v>30000</v>
      </c>
      <c r="F67" s="590">
        <v>45000</v>
      </c>
      <c r="G67" s="590">
        <v>60000</v>
      </c>
      <c r="H67" s="590">
        <v>75000</v>
      </c>
      <c r="I67" s="590">
        <v>90000</v>
      </c>
    </row>
    <row r="68" spans="1:9" ht="23" x14ac:dyDescent="0.35">
      <c r="A68" s="821"/>
      <c r="B68" s="832"/>
      <c r="C68" s="845"/>
      <c r="D68" s="592" t="s">
        <v>1639</v>
      </c>
      <c r="E68" s="592" t="s">
        <v>1640</v>
      </c>
      <c r="F68" s="592" t="s">
        <v>1641</v>
      </c>
      <c r="G68" s="592" t="s">
        <v>1640</v>
      </c>
      <c r="H68" s="605" t="s">
        <v>112</v>
      </c>
      <c r="I68" s="592" t="s">
        <v>1666</v>
      </c>
    </row>
    <row r="69" spans="1:9" x14ac:dyDescent="0.35">
      <c r="A69" s="843" t="s">
        <v>1642</v>
      </c>
      <c r="B69" s="841"/>
      <c r="C69" s="594" t="s">
        <v>1643</v>
      </c>
      <c r="D69" s="595" t="s">
        <v>1602</v>
      </c>
      <c r="E69" s="595" t="s">
        <v>1602</v>
      </c>
      <c r="F69" s="595" t="s">
        <v>1602</v>
      </c>
      <c r="G69" s="595" t="s">
        <v>1602</v>
      </c>
      <c r="H69" s="595" t="s">
        <v>1602</v>
      </c>
      <c r="I69" s="595" t="s">
        <v>1602</v>
      </c>
    </row>
    <row r="70" spans="1:9" x14ac:dyDescent="0.35">
      <c r="A70" s="820" t="s">
        <v>1645</v>
      </c>
      <c r="B70" s="830"/>
      <c r="C70" s="594" t="s">
        <v>1643</v>
      </c>
      <c r="D70" s="595" t="s">
        <v>1602</v>
      </c>
      <c r="E70" s="595" t="s">
        <v>1602</v>
      </c>
      <c r="F70" s="595" t="s">
        <v>1602</v>
      </c>
      <c r="G70" s="595" t="s">
        <v>1602</v>
      </c>
      <c r="H70" s="595" t="s">
        <v>1602</v>
      </c>
      <c r="I70" s="595" t="s">
        <v>1602</v>
      </c>
    </row>
    <row r="71" spans="1:9" ht="34.5" x14ac:dyDescent="0.35">
      <c r="A71" s="821"/>
      <c r="B71" s="832"/>
      <c r="C71" s="594" t="s">
        <v>1647</v>
      </c>
      <c r="D71" s="603"/>
      <c r="E71" s="595" t="s">
        <v>760</v>
      </c>
      <c r="F71" s="603"/>
      <c r="G71" s="595" t="s">
        <v>760</v>
      </c>
      <c r="H71" s="603"/>
      <c r="I71" s="595" t="s">
        <v>1602</v>
      </c>
    </row>
    <row r="72" spans="1:9" x14ac:dyDescent="0.35">
      <c r="A72" s="843" t="s">
        <v>1648</v>
      </c>
      <c r="B72" s="841"/>
      <c r="C72" s="594" t="s">
        <v>1667</v>
      </c>
      <c r="D72" s="603"/>
      <c r="E72" s="603"/>
      <c r="F72" s="595" t="s">
        <v>1602</v>
      </c>
      <c r="G72" s="603"/>
      <c r="H72" s="603"/>
      <c r="I72" s="595" t="s">
        <v>1602</v>
      </c>
    </row>
    <row r="73" spans="1:9" ht="23" x14ac:dyDescent="0.35">
      <c r="A73" s="846" t="s">
        <v>1650</v>
      </c>
      <c r="B73" s="846"/>
      <c r="C73" s="596" t="s">
        <v>1630</v>
      </c>
      <c r="D73" s="598" t="s">
        <v>1602</v>
      </c>
      <c r="E73" s="598" t="s">
        <v>1602</v>
      </c>
      <c r="F73" s="598" t="s">
        <v>1602</v>
      </c>
      <c r="G73" s="598" t="s">
        <v>1602</v>
      </c>
      <c r="H73" s="598" t="s">
        <v>1602</v>
      </c>
      <c r="I73" s="598" t="s">
        <v>1602</v>
      </c>
    </row>
    <row r="74" spans="1:9" ht="46" x14ac:dyDescent="0.35">
      <c r="A74" s="847"/>
      <c r="B74" s="847"/>
      <c r="C74" s="599" t="s">
        <v>1668</v>
      </c>
      <c r="D74" s="601"/>
      <c r="E74" s="601"/>
      <c r="F74" s="600" t="s">
        <v>1602</v>
      </c>
      <c r="G74" s="601"/>
      <c r="H74" s="601"/>
      <c r="I74" s="600" t="s">
        <v>1602</v>
      </c>
    </row>
    <row r="75" spans="1:9" ht="46" x14ac:dyDescent="0.35">
      <c r="A75" s="847"/>
      <c r="B75" s="847"/>
      <c r="C75" s="599" t="s">
        <v>1669</v>
      </c>
      <c r="D75" s="601"/>
      <c r="E75" s="601"/>
      <c r="F75" s="600" t="s">
        <v>1602</v>
      </c>
      <c r="G75" s="601"/>
      <c r="H75" s="601"/>
      <c r="I75" s="600" t="s">
        <v>1602</v>
      </c>
    </row>
    <row r="76" spans="1:9" ht="46" x14ac:dyDescent="0.35">
      <c r="A76" s="847"/>
      <c r="B76" s="847"/>
      <c r="C76" s="594" t="s">
        <v>1665</v>
      </c>
      <c r="D76" s="595" t="s">
        <v>760</v>
      </c>
      <c r="E76" s="595" t="s">
        <v>760</v>
      </c>
      <c r="F76" s="595" t="s">
        <v>760</v>
      </c>
      <c r="G76" s="595" t="s">
        <v>760</v>
      </c>
      <c r="H76" s="595" t="s">
        <v>760</v>
      </c>
      <c r="I76" s="595" t="s">
        <v>760</v>
      </c>
    </row>
    <row r="77" spans="1:9" ht="46" x14ac:dyDescent="0.35">
      <c r="A77" s="847"/>
      <c r="B77" s="847"/>
      <c r="C77" s="594" t="s">
        <v>1654</v>
      </c>
      <c r="D77" s="603"/>
      <c r="E77" s="603"/>
      <c r="F77" s="603"/>
      <c r="G77" s="595"/>
      <c r="H77" s="603"/>
      <c r="I77" s="606" t="s">
        <v>760</v>
      </c>
    </row>
    <row r="78" spans="1:9" ht="34.5" x14ac:dyDescent="0.35">
      <c r="A78" s="847"/>
      <c r="B78" s="847"/>
      <c r="C78" s="594" t="s">
        <v>1628</v>
      </c>
      <c r="D78" s="603"/>
      <c r="E78" s="603"/>
      <c r="F78" s="603"/>
      <c r="G78" s="595"/>
      <c r="H78" s="603"/>
      <c r="I78" s="606" t="s">
        <v>760</v>
      </c>
    </row>
    <row r="79" spans="1:9" ht="69" x14ac:dyDescent="0.35">
      <c r="A79" s="847"/>
      <c r="B79" s="847"/>
      <c r="C79" s="594" t="s">
        <v>1656</v>
      </c>
      <c r="D79" s="603"/>
      <c r="E79" s="603"/>
      <c r="F79" s="603"/>
      <c r="G79" s="595"/>
      <c r="H79" s="603"/>
      <c r="I79" s="606" t="s">
        <v>760</v>
      </c>
    </row>
    <row r="80" spans="1:9" x14ac:dyDescent="0.35">
      <c r="A80" s="825" t="s">
        <v>1631</v>
      </c>
      <c r="B80" s="814"/>
      <c r="C80" s="814"/>
      <c r="D80" s="814"/>
      <c r="E80" s="814"/>
      <c r="F80" s="814"/>
      <c r="G80" s="814"/>
      <c r="H80" s="814"/>
      <c r="I80" s="815"/>
    </row>
    <row r="81" spans="1:19" x14ac:dyDescent="0.35">
      <c r="A81" s="822" t="s">
        <v>1637</v>
      </c>
      <c r="B81" s="831"/>
      <c r="C81" s="844" t="s">
        <v>1638</v>
      </c>
      <c r="D81" s="590">
        <v>15000</v>
      </c>
      <c r="E81" s="590">
        <v>30000</v>
      </c>
      <c r="F81" s="590">
        <v>45000</v>
      </c>
      <c r="G81" s="590">
        <v>60000</v>
      </c>
      <c r="H81" s="590">
        <v>75000</v>
      </c>
      <c r="I81" s="590">
        <v>90000</v>
      </c>
      <c r="J81" s="589"/>
      <c r="K81" s="589"/>
      <c r="L81" s="589"/>
      <c r="M81" s="589"/>
      <c r="N81" s="589"/>
      <c r="O81" s="589"/>
      <c r="P81" s="589"/>
      <c r="Q81" s="589"/>
      <c r="R81" s="589"/>
      <c r="S81" s="589"/>
    </row>
    <row r="82" spans="1:19" ht="23" x14ac:dyDescent="0.35">
      <c r="A82" s="821"/>
      <c r="B82" s="832"/>
      <c r="C82" s="845"/>
      <c r="D82" s="592" t="s">
        <v>1639</v>
      </c>
      <c r="E82" s="592" t="s">
        <v>1640</v>
      </c>
      <c r="F82" s="592" t="s">
        <v>1641</v>
      </c>
      <c r="G82" s="592" t="s">
        <v>1639</v>
      </c>
      <c r="H82" s="592" t="s">
        <v>1640</v>
      </c>
      <c r="I82" s="592" t="s">
        <v>1666</v>
      </c>
      <c r="J82" s="589"/>
      <c r="K82" s="589"/>
      <c r="L82" s="589"/>
      <c r="M82" s="589"/>
      <c r="N82" s="589"/>
      <c r="O82" s="589"/>
      <c r="P82" s="589"/>
      <c r="Q82" s="589"/>
      <c r="R82" s="589"/>
      <c r="S82" s="589"/>
    </row>
    <row r="83" spans="1:19" x14ac:dyDescent="0.35">
      <c r="A83" s="843" t="s">
        <v>1642</v>
      </c>
      <c r="B83" s="841"/>
      <c r="C83" s="594" t="s">
        <v>1643</v>
      </c>
      <c r="D83" s="595" t="s">
        <v>1602</v>
      </c>
      <c r="E83" s="595" t="s">
        <v>1602</v>
      </c>
      <c r="F83" s="595" t="s">
        <v>1602</v>
      </c>
      <c r="G83" s="595" t="s">
        <v>1602</v>
      </c>
      <c r="H83" s="595" t="s">
        <v>1602</v>
      </c>
      <c r="I83" s="595" t="s">
        <v>1602</v>
      </c>
      <c r="J83" s="589"/>
      <c r="K83" s="589"/>
      <c r="L83" s="589"/>
      <c r="M83" s="589"/>
      <c r="N83" s="589"/>
      <c r="O83" s="589"/>
      <c r="P83" s="589"/>
      <c r="Q83" s="589"/>
      <c r="R83" s="589"/>
      <c r="S83" s="589"/>
    </row>
    <row r="84" spans="1:19" x14ac:dyDescent="0.35">
      <c r="A84" s="820" t="s">
        <v>1645</v>
      </c>
      <c r="B84" s="830"/>
      <c r="C84" s="594" t="s">
        <v>1643</v>
      </c>
      <c r="D84" s="595" t="s">
        <v>1602</v>
      </c>
      <c r="E84" s="595" t="s">
        <v>1602</v>
      </c>
      <c r="F84" s="595" t="s">
        <v>1602</v>
      </c>
      <c r="G84" s="595" t="s">
        <v>1602</v>
      </c>
      <c r="H84" s="595" t="s">
        <v>1602</v>
      </c>
      <c r="I84" s="595" t="s">
        <v>1602</v>
      </c>
      <c r="J84" s="589"/>
      <c r="K84" s="589"/>
      <c r="L84" s="589"/>
      <c r="M84" s="589"/>
      <c r="N84" s="589"/>
      <c r="O84" s="589"/>
      <c r="P84" s="589"/>
      <c r="Q84" s="589"/>
      <c r="R84" s="589"/>
      <c r="S84" s="589"/>
    </row>
    <row r="85" spans="1:19" ht="34.5" x14ac:dyDescent="0.35">
      <c r="A85" s="821"/>
      <c r="B85" s="832"/>
      <c r="C85" s="594" t="s">
        <v>1647</v>
      </c>
      <c r="D85" s="606"/>
      <c r="E85" s="595"/>
      <c r="F85" s="606" t="s">
        <v>760</v>
      </c>
      <c r="G85" s="595"/>
      <c r="H85" s="606"/>
      <c r="I85" s="595" t="s">
        <v>1602</v>
      </c>
      <c r="J85" s="589"/>
      <c r="K85" s="589"/>
      <c r="L85" s="589"/>
      <c r="M85" s="589"/>
      <c r="N85" s="589"/>
      <c r="O85" s="589"/>
      <c r="P85" s="589"/>
      <c r="Q85" s="589"/>
      <c r="R85" s="589"/>
      <c r="S85" s="589"/>
    </row>
    <row r="86" spans="1:19" x14ac:dyDescent="0.35">
      <c r="A86" s="843" t="s">
        <v>1648</v>
      </c>
      <c r="B86" s="841"/>
      <c r="C86" s="594" t="s">
        <v>1667</v>
      </c>
      <c r="D86" s="606"/>
      <c r="E86" s="606"/>
      <c r="F86" s="595" t="s">
        <v>1602</v>
      </c>
      <c r="G86" s="606"/>
      <c r="H86" s="606"/>
      <c r="I86" s="595" t="s">
        <v>1602</v>
      </c>
      <c r="J86" s="589"/>
      <c r="K86" s="589"/>
      <c r="L86" s="589"/>
      <c r="M86" s="589"/>
      <c r="N86" s="589"/>
      <c r="O86" s="589"/>
      <c r="P86" s="589"/>
      <c r="Q86" s="589"/>
      <c r="R86" s="589"/>
      <c r="S86" s="589"/>
    </row>
    <row r="87" spans="1:19" x14ac:dyDescent="0.35">
      <c r="A87" s="607"/>
      <c r="B87" s="608"/>
      <c r="C87" s="594" t="s">
        <v>818</v>
      </c>
      <c r="D87" s="606"/>
      <c r="E87" s="606"/>
      <c r="F87" s="595" t="s">
        <v>760</v>
      </c>
      <c r="G87" s="606"/>
      <c r="H87" s="606"/>
      <c r="I87" s="595" t="s">
        <v>760</v>
      </c>
      <c r="J87" s="589"/>
      <c r="K87" s="589"/>
      <c r="L87" s="589"/>
      <c r="M87" s="589"/>
      <c r="N87" s="589"/>
      <c r="O87" s="589"/>
      <c r="P87" s="589"/>
      <c r="Q87" s="589"/>
      <c r="R87" s="589"/>
      <c r="S87" s="589"/>
    </row>
    <row r="88" spans="1:19" ht="23" x14ac:dyDescent="0.35">
      <c r="A88" s="820" t="s">
        <v>1650</v>
      </c>
      <c r="B88" s="830"/>
      <c r="C88" s="594" t="s">
        <v>1630</v>
      </c>
      <c r="D88" s="595" t="s">
        <v>1602</v>
      </c>
      <c r="E88" s="595" t="s">
        <v>1602</v>
      </c>
      <c r="F88" s="595" t="s">
        <v>1602</v>
      </c>
      <c r="G88" s="595" t="s">
        <v>1602</v>
      </c>
      <c r="H88" s="595" t="s">
        <v>1602</v>
      </c>
      <c r="I88" s="595" t="s">
        <v>1602</v>
      </c>
      <c r="J88" s="589"/>
      <c r="K88" s="589"/>
      <c r="L88" s="589"/>
      <c r="M88" s="589"/>
      <c r="N88" s="589"/>
      <c r="O88" s="589"/>
      <c r="P88" s="589"/>
      <c r="Q88" s="589"/>
      <c r="R88" s="589"/>
      <c r="S88" s="589"/>
    </row>
    <row r="89" spans="1:19" ht="46" x14ac:dyDescent="0.35">
      <c r="A89" s="822"/>
      <c r="B89" s="831"/>
      <c r="C89" s="594" t="s">
        <v>1668</v>
      </c>
      <c r="D89" s="606"/>
      <c r="E89" s="606"/>
      <c r="F89" s="595" t="s">
        <v>1602</v>
      </c>
      <c r="G89" s="606"/>
      <c r="H89" s="606"/>
      <c r="I89" s="595" t="s">
        <v>1602</v>
      </c>
      <c r="J89" s="589"/>
      <c r="K89" s="589"/>
      <c r="L89" s="589"/>
      <c r="M89" s="589"/>
      <c r="N89" s="589"/>
      <c r="O89" s="589"/>
      <c r="P89" s="589"/>
      <c r="Q89" s="589"/>
      <c r="R89" s="589"/>
      <c r="S89" s="589"/>
    </row>
    <row r="90" spans="1:19" ht="46" x14ac:dyDescent="0.35">
      <c r="A90" s="821"/>
      <c r="B90" s="832"/>
      <c r="C90" s="594" t="s">
        <v>1669</v>
      </c>
      <c r="D90" s="606"/>
      <c r="E90" s="606"/>
      <c r="F90" s="595" t="s">
        <v>1602</v>
      </c>
      <c r="G90" s="606"/>
      <c r="H90" s="606"/>
      <c r="I90" s="595" t="s">
        <v>1602</v>
      </c>
      <c r="J90" s="589"/>
      <c r="K90" s="589"/>
      <c r="L90" s="589"/>
      <c r="M90" s="589"/>
      <c r="N90" s="589"/>
      <c r="O90" s="589"/>
      <c r="P90" s="589"/>
      <c r="Q90" s="589"/>
      <c r="R90" s="589"/>
      <c r="S90" s="589"/>
    </row>
    <row r="91" spans="1:19" ht="46" x14ac:dyDescent="0.35">
      <c r="A91" s="602"/>
      <c r="B91" s="602"/>
      <c r="C91" s="594" t="s">
        <v>1665</v>
      </c>
      <c r="D91" s="595" t="s">
        <v>760</v>
      </c>
      <c r="E91" s="595" t="s">
        <v>760</v>
      </c>
      <c r="F91" s="595" t="s">
        <v>760</v>
      </c>
      <c r="G91" s="595" t="s">
        <v>760</v>
      </c>
      <c r="H91" s="595" t="s">
        <v>760</v>
      </c>
      <c r="I91" s="595" t="s">
        <v>760</v>
      </c>
      <c r="J91" s="589"/>
      <c r="K91" s="589"/>
      <c r="L91" s="589"/>
      <c r="M91" s="589"/>
      <c r="N91" s="589"/>
      <c r="O91" s="589"/>
      <c r="P91" s="589"/>
      <c r="Q91" s="589"/>
      <c r="R91" s="589"/>
      <c r="S91" s="589"/>
    </row>
    <row r="92" spans="1:19" ht="46" x14ac:dyDescent="0.35">
      <c r="A92" s="602"/>
      <c r="B92" s="602"/>
      <c r="C92" s="594" t="s">
        <v>1654</v>
      </c>
      <c r="D92" s="606"/>
      <c r="E92" s="606"/>
      <c r="F92" s="606"/>
      <c r="G92" s="595"/>
      <c r="H92" s="606"/>
      <c r="I92" s="606" t="s">
        <v>760</v>
      </c>
      <c r="J92" s="589"/>
      <c r="K92" s="589"/>
      <c r="L92" s="589"/>
      <c r="M92" s="589"/>
      <c r="N92" s="589"/>
      <c r="O92" s="589"/>
      <c r="P92" s="589"/>
      <c r="Q92" s="589"/>
      <c r="R92" s="589"/>
      <c r="S92" s="589"/>
    </row>
    <row r="93" spans="1:19" ht="34.5" x14ac:dyDescent="0.35">
      <c r="A93" s="602"/>
      <c r="B93" s="602"/>
      <c r="C93" s="594" t="s">
        <v>1628</v>
      </c>
      <c r="D93" s="606"/>
      <c r="E93" s="606"/>
      <c r="F93" s="606"/>
      <c r="G93" s="595"/>
      <c r="H93" s="606"/>
      <c r="I93" s="606" t="s">
        <v>760</v>
      </c>
      <c r="J93" s="589"/>
      <c r="K93" s="589"/>
      <c r="L93" s="589"/>
      <c r="M93" s="589"/>
      <c r="N93" s="589"/>
      <c r="O93" s="589"/>
      <c r="P93" s="589"/>
      <c r="Q93" s="589"/>
      <c r="R93" s="589"/>
      <c r="S93" s="589"/>
    </row>
    <row r="94" spans="1:19" ht="69" x14ac:dyDescent="0.35">
      <c r="A94" s="602"/>
      <c r="B94" s="602"/>
      <c r="C94" s="594" t="s">
        <v>1656</v>
      </c>
      <c r="D94" s="606"/>
      <c r="E94" s="606"/>
      <c r="F94" s="606"/>
      <c r="G94" s="595"/>
      <c r="H94" s="606"/>
      <c r="I94" s="606" t="s">
        <v>760</v>
      </c>
      <c r="J94" s="589"/>
      <c r="K94" s="589"/>
      <c r="L94" s="589"/>
      <c r="M94" s="589"/>
      <c r="N94" s="589"/>
      <c r="O94" s="589"/>
      <c r="P94" s="589"/>
      <c r="Q94" s="589"/>
      <c r="R94" s="589"/>
      <c r="S94" s="589"/>
    </row>
    <row r="96" spans="1:19" x14ac:dyDescent="0.35">
      <c r="A96" s="833" t="s">
        <v>1632</v>
      </c>
      <c r="B96" s="834"/>
      <c r="C96" s="834"/>
      <c r="D96" s="834"/>
      <c r="E96" s="834"/>
      <c r="F96" s="834"/>
      <c r="G96" s="834"/>
      <c r="H96" s="834"/>
      <c r="I96" s="834"/>
      <c r="J96" s="834"/>
      <c r="K96" s="835"/>
      <c r="L96" s="609"/>
      <c r="M96" s="609"/>
      <c r="N96" s="609"/>
      <c r="O96" s="609"/>
      <c r="P96" s="609"/>
      <c r="Q96" s="609"/>
      <c r="R96" s="609"/>
      <c r="S96" s="610"/>
    </row>
    <row r="97" spans="1:11" x14ac:dyDescent="0.35">
      <c r="A97" s="836" t="s">
        <v>1637</v>
      </c>
      <c r="B97" s="831"/>
      <c r="C97" s="838"/>
      <c r="D97" s="611">
        <v>10000</v>
      </c>
      <c r="E97" s="611">
        <v>20000</v>
      </c>
      <c r="F97" s="611">
        <v>30000</v>
      </c>
      <c r="G97" s="611">
        <v>40000</v>
      </c>
      <c r="H97" s="611">
        <v>50000</v>
      </c>
      <c r="I97" s="611">
        <v>60000</v>
      </c>
      <c r="J97" s="612">
        <v>70000</v>
      </c>
      <c r="K97" s="612">
        <v>80000</v>
      </c>
    </row>
    <row r="98" spans="1:11" ht="23" x14ac:dyDescent="0.35">
      <c r="A98" s="837"/>
      <c r="B98" s="832"/>
      <c r="C98" s="839"/>
      <c r="D98" s="613" t="s">
        <v>1639</v>
      </c>
      <c r="E98" s="613" t="s">
        <v>1640</v>
      </c>
      <c r="F98" s="613" t="s">
        <v>1639</v>
      </c>
      <c r="G98" s="613" t="s">
        <v>1641</v>
      </c>
      <c r="H98" s="613" t="s">
        <v>1639</v>
      </c>
      <c r="I98" s="613" t="s">
        <v>1640</v>
      </c>
      <c r="J98" s="613" t="s">
        <v>1639</v>
      </c>
      <c r="K98" s="614" t="s">
        <v>1666</v>
      </c>
    </row>
    <row r="99" spans="1:11" ht="23" x14ac:dyDescent="0.35">
      <c r="A99" s="840" t="s">
        <v>804</v>
      </c>
      <c r="B99" s="841"/>
      <c r="C99" s="615" t="s">
        <v>1670</v>
      </c>
      <c r="D99" s="616" t="s">
        <v>1602</v>
      </c>
      <c r="E99" s="616" t="s">
        <v>1602</v>
      </c>
      <c r="F99" s="616" t="s">
        <v>1602</v>
      </c>
      <c r="G99" s="616" t="s">
        <v>1602</v>
      </c>
      <c r="H99" s="616" t="s">
        <v>1602</v>
      </c>
      <c r="I99" s="616" t="s">
        <v>1602</v>
      </c>
      <c r="J99" s="616" t="s">
        <v>1602</v>
      </c>
      <c r="K99" s="617" t="s">
        <v>1602</v>
      </c>
    </row>
    <row r="100" spans="1:11" ht="23" x14ac:dyDescent="0.35">
      <c r="A100" s="842" t="s">
        <v>1645</v>
      </c>
      <c r="B100" s="830"/>
      <c r="C100" s="615" t="s">
        <v>974</v>
      </c>
      <c r="D100" s="618"/>
      <c r="E100" s="616" t="s">
        <v>1602</v>
      </c>
      <c r="F100" s="618"/>
      <c r="G100" s="616" t="s">
        <v>1602</v>
      </c>
      <c r="H100" s="618"/>
      <c r="I100" s="616" t="s">
        <v>1602</v>
      </c>
      <c r="J100" s="600"/>
      <c r="K100" s="617" t="s">
        <v>1602</v>
      </c>
    </row>
    <row r="101" spans="1:11" ht="23" x14ac:dyDescent="0.35">
      <c r="A101" s="837"/>
      <c r="B101" s="832"/>
      <c r="C101" s="615" t="s">
        <v>1671</v>
      </c>
      <c r="D101" s="618"/>
      <c r="E101" s="616"/>
      <c r="F101" s="618"/>
      <c r="G101" s="616" t="s">
        <v>1602</v>
      </c>
      <c r="H101" s="618"/>
      <c r="I101" s="616"/>
      <c r="J101" s="600"/>
      <c r="K101" s="617" t="s">
        <v>1602</v>
      </c>
    </row>
    <row r="102" spans="1:11" x14ac:dyDescent="0.35">
      <c r="A102" s="842" t="s">
        <v>1648</v>
      </c>
      <c r="B102" s="830"/>
      <c r="C102" s="615" t="s">
        <v>1672</v>
      </c>
      <c r="D102" s="618"/>
      <c r="E102" s="618"/>
      <c r="F102" s="618"/>
      <c r="G102" s="616" t="s">
        <v>1602</v>
      </c>
      <c r="H102" s="618"/>
      <c r="I102" s="618"/>
      <c r="J102" s="619"/>
      <c r="K102" s="617" t="s">
        <v>1602</v>
      </c>
    </row>
    <row r="103" spans="1:11" ht="23" x14ac:dyDescent="0.35">
      <c r="A103" s="842" t="s">
        <v>820</v>
      </c>
      <c r="B103" s="830"/>
      <c r="C103" s="615" t="s">
        <v>1673</v>
      </c>
      <c r="D103" s="616" t="s">
        <v>1602</v>
      </c>
      <c r="E103" s="616" t="s">
        <v>1602</v>
      </c>
      <c r="F103" s="616" t="s">
        <v>1602</v>
      </c>
      <c r="G103" s="616" t="s">
        <v>1602</v>
      </c>
      <c r="H103" s="616" t="s">
        <v>1602</v>
      </c>
      <c r="I103" s="616" t="s">
        <v>1602</v>
      </c>
      <c r="J103" s="616" t="s">
        <v>1602</v>
      </c>
      <c r="K103" s="617" t="s">
        <v>1602</v>
      </c>
    </row>
    <row r="104" spans="1:11" ht="34.5" x14ac:dyDescent="0.35">
      <c r="A104" s="836"/>
      <c r="B104" s="831"/>
      <c r="C104" s="615" t="s">
        <v>1674</v>
      </c>
      <c r="D104" s="618"/>
      <c r="E104" s="618"/>
      <c r="F104" s="618"/>
      <c r="G104" s="616" t="s">
        <v>1602</v>
      </c>
      <c r="H104" s="618"/>
      <c r="I104" s="618"/>
      <c r="J104" s="619"/>
      <c r="K104" s="617" t="s">
        <v>1602</v>
      </c>
    </row>
    <row r="105" spans="1:11" ht="23" x14ac:dyDescent="0.35">
      <c r="A105" s="836"/>
      <c r="B105" s="831"/>
      <c r="C105" s="615" t="s">
        <v>1675</v>
      </c>
      <c r="D105" s="618"/>
      <c r="E105" s="618"/>
      <c r="F105" s="618"/>
      <c r="G105" s="616" t="s">
        <v>1602</v>
      </c>
      <c r="H105" s="618"/>
      <c r="I105" s="618"/>
      <c r="J105" s="619"/>
      <c r="K105" s="617" t="s">
        <v>1602</v>
      </c>
    </row>
    <row r="106" spans="1:11" ht="46" x14ac:dyDescent="0.35">
      <c r="A106" s="602"/>
      <c r="B106" s="602"/>
      <c r="C106" s="594" t="s">
        <v>1665</v>
      </c>
      <c r="D106" s="595" t="s">
        <v>760</v>
      </c>
      <c r="E106" s="595" t="s">
        <v>760</v>
      </c>
      <c r="F106" s="595" t="s">
        <v>760</v>
      </c>
      <c r="G106" s="595" t="s">
        <v>760</v>
      </c>
      <c r="H106" s="595" t="s">
        <v>760</v>
      </c>
      <c r="I106" s="595" t="s">
        <v>760</v>
      </c>
      <c r="J106" s="589"/>
      <c r="K106" s="589"/>
    </row>
    <row r="107" spans="1:11" ht="46" x14ac:dyDescent="0.35">
      <c r="A107" s="602"/>
      <c r="B107" s="602"/>
      <c r="C107" s="594" t="s">
        <v>1654</v>
      </c>
      <c r="D107" s="606"/>
      <c r="E107" s="606"/>
      <c r="F107" s="606"/>
      <c r="G107" s="595"/>
      <c r="H107" s="606"/>
      <c r="I107" s="606" t="s">
        <v>760</v>
      </c>
      <c r="J107" s="589"/>
      <c r="K107" s="589"/>
    </row>
    <row r="108" spans="1:11" ht="34.5" x14ac:dyDescent="0.35">
      <c r="A108" s="602"/>
      <c r="B108" s="602"/>
      <c r="C108" s="594" t="s">
        <v>1628</v>
      </c>
      <c r="D108" s="606"/>
      <c r="E108" s="606"/>
      <c r="F108" s="606"/>
      <c r="G108" s="595"/>
      <c r="H108" s="606"/>
      <c r="I108" s="606" t="s">
        <v>760</v>
      </c>
      <c r="J108" s="589"/>
      <c r="K108" s="589"/>
    </row>
    <row r="109" spans="1:11" ht="69" x14ac:dyDescent="0.35">
      <c r="A109" s="602"/>
      <c r="B109" s="602"/>
      <c r="C109" s="594" t="s">
        <v>1656</v>
      </c>
      <c r="D109" s="606"/>
      <c r="E109" s="606"/>
      <c r="F109" s="606"/>
      <c r="G109" s="595"/>
      <c r="H109" s="606"/>
      <c r="I109" s="606" t="s">
        <v>760</v>
      </c>
      <c r="J109" s="589"/>
      <c r="K109" s="589"/>
    </row>
    <row r="110" spans="1:11" x14ac:dyDescent="0.35">
      <c r="A110" s="825" t="s">
        <v>1633</v>
      </c>
      <c r="B110" s="825"/>
      <c r="C110" s="825"/>
      <c r="D110" s="825"/>
      <c r="E110" s="825"/>
      <c r="F110" s="825"/>
      <c r="G110" s="825"/>
      <c r="H110" s="825"/>
      <c r="I110" s="825"/>
      <c r="J110" s="825"/>
      <c r="K110" s="589"/>
    </row>
    <row r="111" spans="1:11" x14ac:dyDescent="0.35">
      <c r="A111" s="826"/>
      <c r="B111" s="826"/>
      <c r="C111" s="620">
        <v>10000</v>
      </c>
      <c r="D111" s="620">
        <v>20000</v>
      </c>
      <c r="E111" s="620">
        <v>30000</v>
      </c>
      <c r="F111" s="620">
        <v>40000</v>
      </c>
      <c r="G111" s="620">
        <v>50000</v>
      </c>
      <c r="H111" s="620">
        <v>60000</v>
      </c>
      <c r="I111" s="621">
        <v>70000</v>
      </c>
      <c r="J111" s="621">
        <v>80000</v>
      </c>
      <c r="K111" s="589"/>
    </row>
    <row r="112" spans="1:11" ht="23" x14ac:dyDescent="0.35">
      <c r="A112" s="827"/>
      <c r="B112" s="827"/>
      <c r="C112" s="622" t="s">
        <v>1639</v>
      </c>
      <c r="D112" s="622" t="s">
        <v>1640</v>
      </c>
      <c r="E112" s="622" t="s">
        <v>1639</v>
      </c>
      <c r="F112" s="622" t="s">
        <v>1641</v>
      </c>
      <c r="G112" s="622" t="s">
        <v>1639</v>
      </c>
      <c r="H112" s="622" t="s">
        <v>1640</v>
      </c>
      <c r="I112" s="622" t="s">
        <v>1639</v>
      </c>
      <c r="J112" s="614" t="s">
        <v>1666</v>
      </c>
      <c r="K112" s="589"/>
    </row>
    <row r="113" spans="1:10" ht="23" x14ac:dyDescent="0.35">
      <c r="A113" s="623" t="s">
        <v>1642</v>
      </c>
      <c r="B113" s="624" t="s">
        <v>1670</v>
      </c>
      <c r="C113" s="616" t="s">
        <v>1602</v>
      </c>
      <c r="D113" s="616" t="s">
        <v>1602</v>
      </c>
      <c r="E113" s="616" t="s">
        <v>1602</v>
      </c>
      <c r="F113" s="616" t="s">
        <v>1602</v>
      </c>
      <c r="G113" s="616" t="s">
        <v>1602</v>
      </c>
      <c r="H113" s="616" t="s">
        <v>1602</v>
      </c>
      <c r="I113" s="616" t="s">
        <v>1602</v>
      </c>
      <c r="J113" s="617" t="s">
        <v>1602</v>
      </c>
    </row>
    <row r="114" spans="1:10" ht="23" x14ac:dyDescent="0.35">
      <c r="A114" s="820" t="s">
        <v>1645</v>
      </c>
      <c r="B114" s="624" t="s">
        <v>974</v>
      </c>
      <c r="C114" s="625"/>
      <c r="D114" s="616" t="s">
        <v>1602</v>
      </c>
      <c r="E114" s="625"/>
      <c r="F114" s="616" t="s">
        <v>1602</v>
      </c>
      <c r="G114" s="625"/>
      <c r="H114" s="616" t="s">
        <v>1602</v>
      </c>
      <c r="I114" s="600"/>
      <c r="J114" s="617" t="s">
        <v>1602</v>
      </c>
    </row>
    <row r="115" spans="1:10" ht="23" x14ac:dyDescent="0.35">
      <c r="A115" s="821"/>
      <c r="B115" s="624" t="s">
        <v>1671</v>
      </c>
      <c r="C115" s="625"/>
      <c r="D115" s="616"/>
      <c r="E115" s="625"/>
      <c r="F115" s="616" t="s">
        <v>1602</v>
      </c>
      <c r="G115" s="625"/>
      <c r="H115" s="616"/>
      <c r="I115" s="600"/>
      <c r="J115" s="617" t="s">
        <v>1602</v>
      </c>
    </row>
    <row r="116" spans="1:10" x14ac:dyDescent="0.35">
      <c r="A116" s="820" t="s">
        <v>1648</v>
      </c>
      <c r="B116" s="624" t="s">
        <v>1672</v>
      </c>
      <c r="C116" s="625"/>
      <c r="D116" s="625"/>
      <c r="E116" s="625"/>
      <c r="F116" s="616" t="s">
        <v>1602</v>
      </c>
      <c r="G116" s="625"/>
      <c r="H116" s="625"/>
      <c r="I116" s="619"/>
      <c r="J116" s="617" t="s">
        <v>1602</v>
      </c>
    </row>
    <row r="117" spans="1:10" x14ac:dyDescent="0.35">
      <c r="A117" s="821"/>
      <c r="B117" s="624" t="s">
        <v>1676</v>
      </c>
      <c r="C117" s="625"/>
      <c r="D117" s="625"/>
      <c r="E117" s="625"/>
      <c r="F117" s="616" t="s">
        <v>1602</v>
      </c>
      <c r="G117" s="625"/>
      <c r="H117" s="625"/>
      <c r="I117" s="616" t="s">
        <v>1602</v>
      </c>
      <c r="J117" s="617" t="s">
        <v>1602</v>
      </c>
    </row>
    <row r="118" spans="1:10" ht="23" x14ac:dyDescent="0.35">
      <c r="A118" s="820" t="s">
        <v>1650</v>
      </c>
      <c r="B118" s="624" t="s">
        <v>1673</v>
      </c>
      <c r="C118" s="616" t="s">
        <v>1602</v>
      </c>
      <c r="D118" s="616" t="s">
        <v>1602</v>
      </c>
      <c r="E118" s="616" t="s">
        <v>1602</v>
      </c>
      <c r="F118" s="616" t="s">
        <v>1602</v>
      </c>
      <c r="G118" s="616" t="s">
        <v>1602</v>
      </c>
      <c r="H118" s="616" t="s">
        <v>1602</v>
      </c>
      <c r="I118" s="619"/>
      <c r="J118" s="617" t="s">
        <v>1602</v>
      </c>
    </row>
    <row r="119" spans="1:10" ht="34.5" x14ac:dyDescent="0.35">
      <c r="A119" s="822"/>
      <c r="B119" s="624" t="s">
        <v>1674</v>
      </c>
      <c r="C119" s="625"/>
      <c r="D119" s="625"/>
      <c r="E119" s="625"/>
      <c r="F119" s="616" t="s">
        <v>1602</v>
      </c>
      <c r="G119" s="625"/>
      <c r="H119" s="625"/>
      <c r="I119" s="619"/>
      <c r="J119" s="617" t="s">
        <v>1602</v>
      </c>
    </row>
    <row r="120" spans="1:10" ht="23" x14ac:dyDescent="0.35">
      <c r="A120" s="822"/>
      <c r="B120" s="624" t="s">
        <v>1675</v>
      </c>
      <c r="C120" s="625"/>
      <c r="D120" s="625"/>
      <c r="E120" s="625"/>
      <c r="F120" s="616" t="s">
        <v>1602</v>
      </c>
      <c r="G120" s="625"/>
      <c r="H120" s="626"/>
      <c r="I120" s="627"/>
      <c r="J120" s="628" t="s">
        <v>1602</v>
      </c>
    </row>
    <row r="121" spans="1:10" ht="23" x14ac:dyDescent="0.35">
      <c r="A121" s="821"/>
      <c r="B121" s="624" t="s">
        <v>1677</v>
      </c>
      <c r="C121" s="625"/>
      <c r="D121" s="625"/>
      <c r="E121" s="625"/>
      <c r="F121" s="616" t="s">
        <v>1602</v>
      </c>
      <c r="G121" s="625"/>
      <c r="H121" s="601"/>
      <c r="I121" s="629"/>
      <c r="J121" s="629"/>
    </row>
    <row r="122" spans="1:10" ht="46" x14ac:dyDescent="0.35">
      <c r="A122" s="602"/>
      <c r="B122" s="594" t="s">
        <v>1665</v>
      </c>
      <c r="C122" s="595" t="s">
        <v>760</v>
      </c>
      <c r="D122" s="595" t="s">
        <v>760</v>
      </c>
      <c r="E122" s="595" t="s">
        <v>760</v>
      </c>
      <c r="F122" s="595" t="s">
        <v>760</v>
      </c>
      <c r="G122" s="595" t="s">
        <v>760</v>
      </c>
      <c r="H122" s="595" t="s">
        <v>760</v>
      </c>
      <c r="I122" s="595" t="s">
        <v>760</v>
      </c>
      <c r="J122" s="595" t="s">
        <v>760</v>
      </c>
    </row>
    <row r="123" spans="1:10" ht="46" x14ac:dyDescent="0.35">
      <c r="A123" s="602"/>
      <c r="B123" s="594" t="s">
        <v>1654</v>
      </c>
      <c r="C123" s="606"/>
      <c r="D123" s="606"/>
      <c r="E123" s="606"/>
      <c r="F123" s="595"/>
      <c r="G123" s="606"/>
      <c r="H123" s="606"/>
      <c r="I123" s="606"/>
      <c r="J123" s="606" t="s">
        <v>760</v>
      </c>
    </row>
    <row r="124" spans="1:10" ht="34.5" x14ac:dyDescent="0.35">
      <c r="A124" s="602"/>
      <c r="B124" s="594" t="s">
        <v>1628</v>
      </c>
      <c r="C124" s="606"/>
      <c r="D124" s="606"/>
      <c r="E124" s="606"/>
      <c r="F124" s="595"/>
      <c r="G124" s="606"/>
      <c r="H124" s="606"/>
      <c r="I124" s="606"/>
      <c r="J124" s="606" t="s">
        <v>760</v>
      </c>
    </row>
    <row r="125" spans="1:10" ht="69" x14ac:dyDescent="0.35">
      <c r="A125" s="602"/>
      <c r="B125" s="594" t="s">
        <v>1656</v>
      </c>
      <c r="C125" s="606"/>
      <c r="D125" s="606"/>
      <c r="E125" s="606"/>
      <c r="F125" s="595"/>
      <c r="G125" s="606"/>
      <c r="H125" s="606"/>
      <c r="I125" s="606"/>
      <c r="J125" s="606" t="s">
        <v>760</v>
      </c>
    </row>
    <row r="126" spans="1:10" x14ac:dyDescent="0.35">
      <c r="A126" s="825" t="s">
        <v>1634</v>
      </c>
      <c r="B126" s="825"/>
      <c r="C126" s="825"/>
      <c r="D126" s="825"/>
      <c r="E126" s="825"/>
      <c r="F126" s="825"/>
      <c r="G126" s="825"/>
      <c r="H126" s="825"/>
      <c r="I126" s="825"/>
      <c r="J126" s="825"/>
    </row>
    <row r="127" spans="1:10" x14ac:dyDescent="0.35">
      <c r="A127" s="826"/>
      <c r="B127" s="826"/>
      <c r="C127" s="620">
        <v>10000</v>
      </c>
      <c r="D127" s="620">
        <v>20000</v>
      </c>
      <c r="E127" s="620">
        <v>30000</v>
      </c>
      <c r="F127" s="620">
        <v>40000</v>
      </c>
      <c r="G127" s="620">
        <v>50000</v>
      </c>
      <c r="H127" s="620">
        <v>60000</v>
      </c>
      <c r="I127" s="612">
        <v>70000</v>
      </c>
      <c r="J127" s="612">
        <v>80000</v>
      </c>
    </row>
    <row r="128" spans="1:10" ht="23" x14ac:dyDescent="0.35">
      <c r="A128" s="827"/>
      <c r="B128" s="827"/>
      <c r="C128" s="622" t="s">
        <v>1639</v>
      </c>
      <c r="D128" s="622" t="s">
        <v>1640</v>
      </c>
      <c r="E128" s="622" t="s">
        <v>1639</v>
      </c>
      <c r="F128" s="622" t="s">
        <v>1641</v>
      </c>
      <c r="G128" s="622" t="s">
        <v>1639</v>
      </c>
      <c r="H128" s="622" t="s">
        <v>1640</v>
      </c>
      <c r="I128" s="613" t="s">
        <v>1639</v>
      </c>
      <c r="J128" s="614" t="s">
        <v>1666</v>
      </c>
    </row>
    <row r="129" spans="1:10" ht="23" x14ac:dyDescent="0.35">
      <c r="A129" s="623" t="s">
        <v>1642</v>
      </c>
      <c r="B129" s="624" t="s">
        <v>1670</v>
      </c>
      <c r="C129" s="616" t="s">
        <v>1602</v>
      </c>
      <c r="D129" s="616" t="s">
        <v>1602</v>
      </c>
      <c r="E129" s="616" t="s">
        <v>1602</v>
      </c>
      <c r="F129" s="616" t="s">
        <v>1602</v>
      </c>
      <c r="G129" s="616" t="s">
        <v>1602</v>
      </c>
      <c r="H129" s="616" t="s">
        <v>1602</v>
      </c>
      <c r="I129" s="616" t="s">
        <v>1602</v>
      </c>
      <c r="J129" s="617" t="s">
        <v>1602</v>
      </c>
    </row>
    <row r="130" spans="1:10" ht="23" x14ac:dyDescent="0.35">
      <c r="A130" s="820" t="s">
        <v>1645</v>
      </c>
      <c r="B130" s="624" t="s">
        <v>974</v>
      </c>
      <c r="C130" s="625"/>
      <c r="D130" s="616" t="s">
        <v>1602</v>
      </c>
      <c r="E130" s="625"/>
      <c r="F130" s="616" t="s">
        <v>1602</v>
      </c>
      <c r="G130" s="625"/>
      <c r="H130" s="616" t="s">
        <v>1602</v>
      </c>
      <c r="I130" s="600"/>
      <c r="J130" s="617" t="s">
        <v>1602</v>
      </c>
    </row>
    <row r="131" spans="1:10" ht="23" x14ac:dyDescent="0.35">
      <c r="A131" s="821"/>
      <c r="B131" s="624" t="s">
        <v>1671</v>
      </c>
      <c r="C131" s="625"/>
      <c r="D131" s="616"/>
      <c r="E131" s="625"/>
      <c r="F131" s="616" t="s">
        <v>1602</v>
      </c>
      <c r="G131" s="625"/>
      <c r="H131" s="616"/>
      <c r="I131" s="600"/>
      <c r="J131" s="617" t="s">
        <v>1602</v>
      </c>
    </row>
    <row r="132" spans="1:10" x14ac:dyDescent="0.35">
      <c r="A132" s="820" t="s">
        <v>1648</v>
      </c>
      <c r="B132" s="624" t="s">
        <v>1672</v>
      </c>
      <c r="C132" s="625"/>
      <c r="D132" s="625"/>
      <c r="E132" s="625"/>
      <c r="F132" s="616" t="s">
        <v>1602</v>
      </c>
      <c r="G132" s="625"/>
      <c r="H132" s="625"/>
      <c r="I132" s="619"/>
      <c r="J132" s="617" t="s">
        <v>1602</v>
      </c>
    </row>
    <row r="133" spans="1:10" x14ac:dyDescent="0.35">
      <c r="A133" s="822"/>
      <c r="B133" s="624" t="s">
        <v>1676</v>
      </c>
      <c r="C133" s="625"/>
      <c r="D133" s="625"/>
      <c r="E133" s="625"/>
      <c r="F133" s="616" t="s">
        <v>1602</v>
      </c>
      <c r="G133" s="625"/>
      <c r="H133" s="625"/>
      <c r="I133" s="616" t="s">
        <v>1602</v>
      </c>
      <c r="J133" s="617" t="s">
        <v>1602</v>
      </c>
    </row>
    <row r="134" spans="1:10" ht="23" x14ac:dyDescent="0.35">
      <c r="A134" s="823" t="s">
        <v>1650</v>
      </c>
      <c r="B134" s="630" t="s">
        <v>1673</v>
      </c>
      <c r="C134" s="616" t="s">
        <v>1602</v>
      </c>
      <c r="D134" s="616" t="s">
        <v>1602</v>
      </c>
      <c r="E134" s="616" t="s">
        <v>1602</v>
      </c>
      <c r="F134" s="616" t="s">
        <v>1602</v>
      </c>
      <c r="G134" s="616" t="s">
        <v>1602</v>
      </c>
      <c r="H134" s="616" t="s">
        <v>1602</v>
      </c>
      <c r="I134" s="619"/>
      <c r="J134" s="617" t="s">
        <v>1602</v>
      </c>
    </row>
    <row r="135" spans="1:10" ht="34.5" x14ac:dyDescent="0.35">
      <c r="A135" s="823"/>
      <c r="B135" s="630" t="s">
        <v>1674</v>
      </c>
      <c r="C135" s="625"/>
      <c r="D135" s="625"/>
      <c r="E135" s="625"/>
      <c r="F135" s="616" t="s">
        <v>1602</v>
      </c>
      <c r="G135" s="625"/>
      <c r="H135" s="625"/>
      <c r="I135" s="619"/>
      <c r="J135" s="617" t="s">
        <v>1602</v>
      </c>
    </row>
    <row r="136" spans="1:10" ht="23" x14ac:dyDescent="0.35">
      <c r="A136" s="823"/>
      <c r="B136" s="630" t="s">
        <v>1675</v>
      </c>
      <c r="C136" s="625"/>
      <c r="D136" s="625"/>
      <c r="E136" s="625"/>
      <c r="F136" s="616" t="s">
        <v>1602</v>
      </c>
      <c r="G136" s="625"/>
      <c r="H136" s="626"/>
      <c r="I136" s="627"/>
      <c r="J136" s="628" t="s">
        <v>1602</v>
      </c>
    </row>
    <row r="137" spans="1:10" ht="46" x14ac:dyDescent="0.35">
      <c r="A137" s="632"/>
      <c r="B137" s="631" t="s">
        <v>1665</v>
      </c>
      <c r="C137" s="595" t="s">
        <v>760</v>
      </c>
      <c r="D137" s="595" t="s">
        <v>760</v>
      </c>
      <c r="E137" s="595" t="s">
        <v>760</v>
      </c>
      <c r="F137" s="595" t="s">
        <v>760</v>
      </c>
      <c r="G137" s="595" t="s">
        <v>760</v>
      </c>
      <c r="H137" s="595" t="s">
        <v>760</v>
      </c>
      <c r="I137" s="595" t="s">
        <v>760</v>
      </c>
      <c r="J137" s="595" t="s">
        <v>760</v>
      </c>
    </row>
    <row r="138" spans="1:10" ht="46" x14ac:dyDescent="0.35">
      <c r="A138" s="632"/>
      <c r="B138" s="631" t="s">
        <v>1654</v>
      </c>
      <c r="C138" s="606"/>
      <c r="D138" s="606"/>
      <c r="E138" s="606"/>
      <c r="F138" s="595"/>
      <c r="G138" s="606"/>
      <c r="H138" s="606"/>
      <c r="I138" s="606"/>
      <c r="J138" s="606" t="s">
        <v>760</v>
      </c>
    </row>
    <row r="139" spans="1:10" ht="34.5" x14ac:dyDescent="0.35">
      <c r="A139" s="632"/>
      <c r="B139" s="631" t="s">
        <v>1628</v>
      </c>
      <c r="C139" s="606"/>
      <c r="D139" s="606"/>
      <c r="E139" s="606"/>
      <c r="F139" s="595"/>
      <c r="G139" s="606"/>
      <c r="H139" s="606"/>
      <c r="I139" s="606"/>
      <c r="J139" s="606" t="s">
        <v>760</v>
      </c>
    </row>
    <row r="140" spans="1:10" ht="69" x14ac:dyDescent="0.35">
      <c r="A140" s="632"/>
      <c r="B140" s="631" t="s">
        <v>1656</v>
      </c>
      <c r="C140" s="606"/>
      <c r="D140" s="606"/>
      <c r="E140" s="606"/>
      <c r="F140" s="595"/>
      <c r="G140" s="606"/>
      <c r="H140" s="606"/>
      <c r="I140" s="606"/>
      <c r="J140" s="606" t="s">
        <v>760</v>
      </c>
    </row>
    <row r="141" spans="1:10" x14ac:dyDescent="0.35">
      <c r="A141" s="828" t="s">
        <v>1635</v>
      </c>
      <c r="B141" s="828"/>
      <c r="C141" s="828"/>
      <c r="D141" s="828"/>
      <c r="E141" s="828"/>
      <c r="F141" s="828"/>
      <c r="G141" s="828"/>
      <c r="H141" s="828"/>
      <c r="I141" s="828"/>
      <c r="J141" s="828"/>
    </row>
    <row r="142" spans="1:10" x14ac:dyDescent="0.35">
      <c r="A142" s="829"/>
      <c r="B142" s="829"/>
      <c r="C142" s="621">
        <v>10000</v>
      </c>
      <c r="D142" s="621">
        <v>20000</v>
      </c>
      <c r="E142" s="621">
        <v>30000</v>
      </c>
      <c r="F142" s="621">
        <v>40000</v>
      </c>
      <c r="G142" s="621">
        <v>50000</v>
      </c>
      <c r="H142" s="621">
        <v>60000</v>
      </c>
      <c r="I142" s="621">
        <v>70000</v>
      </c>
      <c r="J142" s="621">
        <v>80000</v>
      </c>
    </row>
    <row r="143" spans="1:10" ht="23" x14ac:dyDescent="0.35">
      <c r="A143" s="829"/>
      <c r="B143" s="829"/>
      <c r="C143" s="633" t="s">
        <v>1639</v>
      </c>
      <c r="D143" s="633" t="s">
        <v>1640</v>
      </c>
      <c r="E143" s="633" t="s">
        <v>1639</v>
      </c>
      <c r="F143" s="633" t="s">
        <v>1641</v>
      </c>
      <c r="G143" s="633" t="s">
        <v>1639</v>
      </c>
      <c r="H143" s="633" t="s">
        <v>1640</v>
      </c>
      <c r="I143" s="633" t="s">
        <v>1639</v>
      </c>
      <c r="J143" s="633" t="s">
        <v>1666</v>
      </c>
    </row>
    <row r="144" spans="1:10" ht="23" x14ac:dyDescent="0.35">
      <c r="A144" s="632" t="s">
        <v>1642</v>
      </c>
      <c r="B144" s="599" t="s">
        <v>1670</v>
      </c>
      <c r="C144" s="600" t="s">
        <v>1602</v>
      </c>
      <c r="D144" s="600" t="s">
        <v>1602</v>
      </c>
      <c r="E144" s="600" t="s">
        <v>1602</v>
      </c>
      <c r="F144" s="600" t="s">
        <v>1602</v>
      </c>
      <c r="G144" s="600" t="s">
        <v>1602</v>
      </c>
      <c r="H144" s="600" t="s">
        <v>1602</v>
      </c>
      <c r="I144" s="600" t="s">
        <v>1602</v>
      </c>
      <c r="J144" s="600" t="s">
        <v>1602</v>
      </c>
    </row>
    <row r="145" spans="1:10" ht="23" x14ac:dyDescent="0.35">
      <c r="A145" s="823" t="s">
        <v>1645</v>
      </c>
      <c r="B145" s="599" t="s">
        <v>974</v>
      </c>
      <c r="C145" s="601"/>
      <c r="D145" s="600" t="s">
        <v>1602</v>
      </c>
      <c r="E145" s="601"/>
      <c r="F145" s="600" t="s">
        <v>1602</v>
      </c>
      <c r="G145" s="601"/>
      <c r="H145" s="600" t="s">
        <v>1602</v>
      </c>
      <c r="I145" s="600"/>
      <c r="J145" s="600" t="s">
        <v>1602</v>
      </c>
    </row>
    <row r="146" spans="1:10" ht="23" x14ac:dyDescent="0.35">
      <c r="A146" s="823"/>
      <c r="B146" s="599" t="s">
        <v>1671</v>
      </c>
      <c r="C146" s="601"/>
      <c r="D146" s="600"/>
      <c r="E146" s="601"/>
      <c r="F146" s="600" t="s">
        <v>1602</v>
      </c>
      <c r="G146" s="601"/>
      <c r="H146" s="600"/>
      <c r="I146" s="600"/>
      <c r="J146" s="600" t="s">
        <v>1602</v>
      </c>
    </row>
    <row r="147" spans="1:10" x14ac:dyDescent="0.35">
      <c r="A147" s="823" t="s">
        <v>1648</v>
      </c>
      <c r="B147" s="599" t="s">
        <v>1672</v>
      </c>
      <c r="C147" s="601"/>
      <c r="D147" s="601"/>
      <c r="E147" s="601"/>
      <c r="F147" s="600" t="s">
        <v>1602</v>
      </c>
      <c r="G147" s="601"/>
      <c r="H147" s="601"/>
      <c r="I147" s="619"/>
      <c r="J147" s="600" t="s">
        <v>1602</v>
      </c>
    </row>
    <row r="148" spans="1:10" x14ac:dyDescent="0.35">
      <c r="A148" s="823"/>
      <c r="B148" s="599" t="s">
        <v>1676</v>
      </c>
      <c r="C148" s="601"/>
      <c r="D148" s="601"/>
      <c r="E148" s="601"/>
      <c r="F148" s="600" t="s">
        <v>1602</v>
      </c>
      <c r="G148" s="601"/>
      <c r="H148" s="601"/>
      <c r="I148" s="600" t="s">
        <v>1602</v>
      </c>
      <c r="J148" s="600" t="s">
        <v>1602</v>
      </c>
    </row>
    <row r="149" spans="1:10" ht="23" x14ac:dyDescent="0.35">
      <c r="A149" s="823" t="s">
        <v>1650</v>
      </c>
      <c r="B149" s="599" t="s">
        <v>1673</v>
      </c>
      <c r="C149" s="600" t="s">
        <v>1602</v>
      </c>
      <c r="D149" s="600" t="s">
        <v>1602</v>
      </c>
      <c r="E149" s="600" t="s">
        <v>1602</v>
      </c>
      <c r="F149" s="600" t="s">
        <v>1602</v>
      </c>
      <c r="G149" s="600" t="s">
        <v>1602</v>
      </c>
      <c r="H149" s="600" t="s">
        <v>1602</v>
      </c>
      <c r="I149" s="619"/>
      <c r="J149" s="600" t="s">
        <v>1602</v>
      </c>
    </row>
    <row r="150" spans="1:10" ht="34.5" x14ac:dyDescent="0.35">
      <c r="A150" s="823"/>
      <c r="B150" s="599" t="s">
        <v>1674</v>
      </c>
      <c r="C150" s="601"/>
      <c r="D150" s="601"/>
      <c r="E150" s="601"/>
      <c r="F150" s="600" t="s">
        <v>1602</v>
      </c>
      <c r="G150" s="601"/>
      <c r="H150" s="601"/>
      <c r="I150" s="619"/>
      <c r="J150" s="600" t="s">
        <v>1602</v>
      </c>
    </row>
    <row r="151" spans="1:10" ht="23" x14ac:dyDescent="0.35">
      <c r="A151" s="823"/>
      <c r="B151" s="599" t="s">
        <v>1620</v>
      </c>
      <c r="C151" s="601"/>
      <c r="D151" s="601"/>
      <c r="E151" s="601"/>
      <c r="F151" s="600" t="s">
        <v>1602</v>
      </c>
      <c r="G151" s="601"/>
      <c r="H151" s="601"/>
      <c r="I151" s="619"/>
      <c r="J151" s="600" t="s">
        <v>1602</v>
      </c>
    </row>
    <row r="152" spans="1:10" ht="23" x14ac:dyDescent="0.35">
      <c r="A152" s="823"/>
      <c r="B152" s="599" t="s">
        <v>1675</v>
      </c>
      <c r="C152" s="601"/>
      <c r="D152" s="601"/>
      <c r="E152" s="601"/>
      <c r="F152" s="600" t="s">
        <v>1602</v>
      </c>
      <c r="G152" s="601"/>
      <c r="H152" s="601"/>
      <c r="I152" s="619"/>
      <c r="J152" s="600" t="s">
        <v>1602</v>
      </c>
    </row>
    <row r="153" spans="1:10" ht="23" x14ac:dyDescent="0.35">
      <c r="A153" s="823"/>
      <c r="B153" s="599" t="s">
        <v>1677</v>
      </c>
      <c r="C153" s="601"/>
      <c r="D153" s="601"/>
      <c r="E153" s="601"/>
      <c r="F153" s="600" t="s">
        <v>1602</v>
      </c>
      <c r="G153" s="601"/>
      <c r="H153" s="601"/>
      <c r="I153" s="629"/>
      <c r="J153" s="629"/>
    </row>
    <row r="154" spans="1:10" ht="46" x14ac:dyDescent="0.35">
      <c r="A154" s="632"/>
      <c r="B154" s="599" t="s">
        <v>1665</v>
      </c>
      <c r="C154" s="600" t="s">
        <v>760</v>
      </c>
      <c r="D154" s="600" t="s">
        <v>760</v>
      </c>
      <c r="E154" s="600" t="s">
        <v>760</v>
      </c>
      <c r="F154" s="600" t="s">
        <v>760</v>
      </c>
      <c r="G154" s="600" t="s">
        <v>760</v>
      </c>
      <c r="H154" s="600" t="s">
        <v>760</v>
      </c>
      <c r="I154" s="600" t="s">
        <v>760</v>
      </c>
      <c r="J154" s="600" t="s">
        <v>760</v>
      </c>
    </row>
    <row r="155" spans="1:10" ht="46" x14ac:dyDescent="0.35">
      <c r="A155" s="632"/>
      <c r="B155" s="599" t="s">
        <v>1654</v>
      </c>
      <c r="C155" s="619"/>
      <c r="D155" s="619"/>
      <c r="E155" s="619"/>
      <c r="F155" s="600"/>
      <c r="G155" s="619"/>
      <c r="H155" s="619"/>
      <c r="I155" s="619"/>
      <c r="J155" s="619" t="s">
        <v>760</v>
      </c>
    </row>
    <row r="156" spans="1:10" ht="34.5" x14ac:dyDescent="0.35">
      <c r="A156" s="632"/>
      <c r="B156" s="599" t="s">
        <v>1628</v>
      </c>
      <c r="C156" s="619"/>
      <c r="D156" s="619"/>
      <c r="E156" s="619"/>
      <c r="F156" s="600"/>
      <c r="G156" s="619"/>
      <c r="H156" s="619"/>
      <c r="I156" s="619"/>
      <c r="J156" s="619" t="s">
        <v>760</v>
      </c>
    </row>
    <row r="157" spans="1:10" ht="69" x14ac:dyDescent="0.35">
      <c r="A157" s="632"/>
      <c r="B157" s="599" t="s">
        <v>1656</v>
      </c>
      <c r="C157" s="619"/>
      <c r="D157" s="619"/>
      <c r="E157" s="619"/>
      <c r="F157" s="600"/>
      <c r="G157" s="619"/>
      <c r="H157" s="619"/>
      <c r="I157" s="619"/>
      <c r="J157" s="619" t="s">
        <v>760</v>
      </c>
    </row>
    <row r="158" spans="1:10" x14ac:dyDescent="0.35">
      <c r="A158" s="824" t="s">
        <v>1678</v>
      </c>
      <c r="B158" s="824"/>
      <c r="C158" s="824"/>
      <c r="D158" s="824"/>
      <c r="E158" s="824"/>
      <c r="F158" s="824"/>
      <c r="G158" s="589"/>
      <c r="H158" s="589"/>
      <c r="I158" s="589"/>
      <c r="J158" s="589"/>
    </row>
    <row r="159" spans="1:10" x14ac:dyDescent="0.35">
      <c r="A159" s="822" t="s">
        <v>1637</v>
      </c>
      <c r="B159" s="822" t="s">
        <v>1638</v>
      </c>
      <c r="C159" s="590">
        <v>20000</v>
      </c>
      <c r="D159" s="590">
        <v>40000</v>
      </c>
      <c r="E159" s="620">
        <v>60000</v>
      </c>
      <c r="F159" s="620">
        <v>80000</v>
      </c>
      <c r="G159" s="589"/>
      <c r="H159" s="589"/>
      <c r="I159" s="589"/>
      <c r="J159" s="589"/>
    </row>
    <row r="160" spans="1:10" ht="23" x14ac:dyDescent="0.35">
      <c r="A160" s="821"/>
      <c r="B160" s="821"/>
      <c r="C160" s="592" t="s">
        <v>1639</v>
      </c>
      <c r="D160" s="592" t="s">
        <v>1641</v>
      </c>
      <c r="E160" s="622" t="s">
        <v>1639</v>
      </c>
      <c r="F160" s="622" t="s">
        <v>1666</v>
      </c>
      <c r="G160" s="589"/>
      <c r="H160" s="589"/>
      <c r="I160" s="589"/>
      <c r="J160" s="589"/>
    </row>
    <row r="161" spans="1:6" ht="23" x14ac:dyDescent="0.35">
      <c r="A161" s="623" t="s">
        <v>1642</v>
      </c>
      <c r="B161" s="624" t="s">
        <v>1643</v>
      </c>
      <c r="C161" s="606" t="s">
        <v>760</v>
      </c>
      <c r="D161" s="595" t="s">
        <v>1602</v>
      </c>
      <c r="E161" s="618" t="s">
        <v>760</v>
      </c>
      <c r="F161" s="616" t="s">
        <v>1602</v>
      </c>
    </row>
    <row r="162" spans="1:6" x14ac:dyDescent="0.35">
      <c r="A162" s="820" t="s">
        <v>1645</v>
      </c>
      <c r="B162" s="624" t="s">
        <v>1643</v>
      </c>
      <c r="C162" s="603"/>
      <c r="D162" s="595" t="s">
        <v>1602</v>
      </c>
      <c r="E162" s="625"/>
      <c r="F162" s="616" t="s">
        <v>1602</v>
      </c>
    </row>
    <row r="163" spans="1:6" ht="34.5" x14ac:dyDescent="0.35">
      <c r="A163" s="821"/>
      <c r="B163" s="624" t="s">
        <v>1647</v>
      </c>
      <c r="C163" s="603"/>
      <c r="D163" s="595" t="s">
        <v>1602</v>
      </c>
      <c r="E163" s="625"/>
      <c r="F163" s="616" t="s">
        <v>1602</v>
      </c>
    </row>
    <row r="164" spans="1:6" x14ac:dyDescent="0.35">
      <c r="A164" s="820" t="s">
        <v>1648</v>
      </c>
      <c r="B164" s="624" t="s">
        <v>1667</v>
      </c>
      <c r="C164" s="603"/>
      <c r="D164" s="603"/>
      <c r="E164" s="625"/>
      <c r="F164" s="616" t="s">
        <v>1602</v>
      </c>
    </row>
    <row r="165" spans="1:6" x14ac:dyDescent="0.35">
      <c r="A165" s="821"/>
      <c r="B165" s="624" t="s">
        <v>1679</v>
      </c>
      <c r="C165" s="603"/>
      <c r="D165" s="603"/>
      <c r="E165" s="625"/>
      <c r="F165" s="616" t="s">
        <v>1602</v>
      </c>
    </row>
    <row r="166" spans="1:6" ht="23" x14ac:dyDescent="0.35">
      <c r="A166" s="820" t="s">
        <v>1650</v>
      </c>
      <c r="B166" s="624" t="s">
        <v>1630</v>
      </c>
      <c r="C166" s="595" t="s">
        <v>1602</v>
      </c>
      <c r="D166" s="595" t="s">
        <v>1602</v>
      </c>
      <c r="E166" s="616" t="s">
        <v>1602</v>
      </c>
      <c r="F166" s="616" t="s">
        <v>1602</v>
      </c>
    </row>
    <row r="167" spans="1:6" ht="23" x14ac:dyDescent="0.35">
      <c r="A167" s="822"/>
      <c r="B167" s="624" t="s">
        <v>1680</v>
      </c>
      <c r="C167" s="603"/>
      <c r="D167" s="595" t="s">
        <v>1602</v>
      </c>
      <c r="E167" s="625"/>
      <c r="F167" s="616" t="s">
        <v>1602</v>
      </c>
    </row>
    <row r="168" spans="1:6" ht="23" x14ac:dyDescent="0.35">
      <c r="A168" s="822"/>
      <c r="B168" s="634" t="s">
        <v>1681</v>
      </c>
      <c r="C168" s="597"/>
      <c r="D168" s="598" t="s">
        <v>1602</v>
      </c>
      <c r="E168" s="626"/>
      <c r="F168" s="635" t="s">
        <v>1602</v>
      </c>
    </row>
    <row r="169" spans="1:6" ht="23" x14ac:dyDescent="0.35">
      <c r="A169" s="821"/>
      <c r="B169" s="599" t="s">
        <v>1682</v>
      </c>
      <c r="C169" s="601"/>
      <c r="D169" s="600" t="s">
        <v>1602</v>
      </c>
      <c r="E169" s="601"/>
      <c r="F169" s="600" t="s">
        <v>1602</v>
      </c>
    </row>
    <row r="170" spans="1:6" ht="46" x14ac:dyDescent="0.35">
      <c r="A170" s="602"/>
      <c r="B170" s="594" t="s">
        <v>1665</v>
      </c>
      <c r="C170" s="595" t="s">
        <v>760</v>
      </c>
      <c r="D170" s="595" t="s">
        <v>760</v>
      </c>
      <c r="E170" s="595" t="s">
        <v>760</v>
      </c>
      <c r="F170" s="595" t="s">
        <v>760</v>
      </c>
    </row>
    <row r="171" spans="1:6" ht="46" x14ac:dyDescent="0.35">
      <c r="A171" s="602"/>
      <c r="B171" s="594" t="s">
        <v>1654</v>
      </c>
      <c r="C171" s="606"/>
      <c r="D171" s="606"/>
      <c r="E171" s="595"/>
      <c r="F171" s="595" t="s">
        <v>760</v>
      </c>
    </row>
    <row r="172" spans="1:6" ht="34.5" x14ac:dyDescent="0.35">
      <c r="A172" s="602"/>
      <c r="B172" s="594" t="s">
        <v>1628</v>
      </c>
      <c r="C172" s="606"/>
      <c r="D172" s="606"/>
      <c r="E172" s="595"/>
      <c r="F172" s="595" t="s">
        <v>760</v>
      </c>
    </row>
    <row r="173" spans="1:6" ht="69" x14ac:dyDescent="0.35">
      <c r="A173" s="602"/>
      <c r="B173" s="594" t="s">
        <v>1656</v>
      </c>
      <c r="C173" s="606"/>
      <c r="D173" s="606"/>
      <c r="E173" s="595"/>
      <c r="F173" s="595" t="s">
        <v>760</v>
      </c>
    </row>
  </sheetData>
  <mergeCells count="81">
    <mergeCell ref="A6:B6"/>
    <mergeCell ref="A1:J1"/>
    <mergeCell ref="A2:J2"/>
    <mergeCell ref="A3:I3"/>
    <mergeCell ref="A4:B5"/>
    <mergeCell ref="C4:C5"/>
    <mergeCell ref="A7:B8"/>
    <mergeCell ref="A9:B9"/>
    <mergeCell ref="A10:B19"/>
    <mergeCell ref="A20:I20"/>
    <mergeCell ref="A21:B22"/>
    <mergeCell ref="C21:C22"/>
    <mergeCell ref="A49:B49"/>
    <mergeCell ref="A23:B23"/>
    <mergeCell ref="A24:B25"/>
    <mergeCell ref="A26:B26"/>
    <mergeCell ref="A27:B35"/>
    <mergeCell ref="A36:I36"/>
    <mergeCell ref="A37:B38"/>
    <mergeCell ref="C37:C38"/>
    <mergeCell ref="A39:B39"/>
    <mergeCell ref="A40:B41"/>
    <mergeCell ref="A42:B42"/>
    <mergeCell ref="A43:B47"/>
    <mergeCell ref="A48:B48"/>
    <mergeCell ref="A66:I66"/>
    <mergeCell ref="A50:B50"/>
    <mergeCell ref="A51:I51"/>
    <mergeCell ref="A52:B53"/>
    <mergeCell ref="C52:C53"/>
    <mergeCell ref="A54:B54"/>
    <mergeCell ref="A55:B56"/>
    <mergeCell ref="A57:B57"/>
    <mergeCell ref="A58:B62"/>
    <mergeCell ref="A63:B63"/>
    <mergeCell ref="A64:B64"/>
    <mergeCell ref="A65:B65"/>
    <mergeCell ref="A86:B86"/>
    <mergeCell ref="A67:B68"/>
    <mergeCell ref="C67:C68"/>
    <mergeCell ref="A69:B69"/>
    <mergeCell ref="A70:B71"/>
    <mergeCell ref="A72:B72"/>
    <mergeCell ref="A73:B79"/>
    <mergeCell ref="A80:I80"/>
    <mergeCell ref="A81:B82"/>
    <mergeCell ref="C81:C82"/>
    <mergeCell ref="A83:B83"/>
    <mergeCell ref="A84:B85"/>
    <mergeCell ref="A114:A115"/>
    <mergeCell ref="A88:B90"/>
    <mergeCell ref="A96:K96"/>
    <mergeCell ref="A97:B98"/>
    <mergeCell ref="C97:C98"/>
    <mergeCell ref="A99:B99"/>
    <mergeCell ref="A100:B101"/>
    <mergeCell ref="A102:B102"/>
    <mergeCell ref="A103:B105"/>
    <mergeCell ref="A110:J110"/>
    <mergeCell ref="A111:A112"/>
    <mergeCell ref="B111:B112"/>
    <mergeCell ref="A145:A146"/>
    <mergeCell ref="A116:A117"/>
    <mergeCell ref="A118:A121"/>
    <mergeCell ref="A126:J126"/>
    <mergeCell ref="A127:A128"/>
    <mergeCell ref="B127:B128"/>
    <mergeCell ref="A130:A131"/>
    <mergeCell ref="A132:A133"/>
    <mergeCell ref="A134:A136"/>
    <mergeCell ref="A141:J141"/>
    <mergeCell ref="A142:A143"/>
    <mergeCell ref="B142:B143"/>
    <mergeCell ref="A164:A165"/>
    <mergeCell ref="A166:A169"/>
    <mergeCell ref="A147:A148"/>
    <mergeCell ref="A149:A153"/>
    <mergeCell ref="A158:F158"/>
    <mergeCell ref="A159:A160"/>
    <mergeCell ref="B159:B160"/>
    <mergeCell ref="A162:A16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3:AA45"/>
  <sheetViews>
    <sheetView workbookViewId="0">
      <selection activeCell="L18" sqref="L18:T25"/>
    </sheetView>
  </sheetViews>
  <sheetFormatPr defaultColWidth="9.1796875" defaultRowHeight="14.5" x14ac:dyDescent="0.35"/>
  <cols>
    <col min="1" max="1" width="9.1796875" style="11"/>
    <col min="2" max="2" width="18.7265625" style="11" bestFit="1" customWidth="1"/>
    <col min="3" max="9" width="10" style="11" customWidth="1"/>
    <col min="10" max="10" width="15.26953125" style="11" bestFit="1" customWidth="1"/>
    <col min="11" max="11" width="3.453125" style="11" customWidth="1"/>
    <col min="12" max="12" width="29" style="11" bestFit="1" customWidth="1"/>
    <col min="13" max="13" width="12.26953125" style="11" customWidth="1"/>
    <col min="14" max="14" width="10.26953125" style="11" customWidth="1"/>
    <col min="15" max="15" width="10.26953125" style="135" customWidth="1"/>
    <col min="16" max="16" width="10.26953125" style="11" customWidth="1"/>
    <col min="17" max="17" width="28.81640625" style="11" bestFit="1" customWidth="1"/>
    <col min="18" max="18" width="11" style="11" customWidth="1"/>
    <col min="19" max="19" width="10.26953125" style="11" customWidth="1"/>
    <col min="20" max="20" width="15.54296875" style="11" bestFit="1" customWidth="1"/>
    <col min="21" max="16384" width="9.1796875" style="11"/>
  </cols>
  <sheetData>
    <row r="3" spans="2:27" ht="23.65" customHeight="1" thickBot="1" x14ac:dyDescent="0.4"/>
    <row r="4" spans="2:27" ht="23.65" customHeight="1" thickBot="1" x14ac:dyDescent="0.4">
      <c r="B4" s="862" t="s">
        <v>750</v>
      </c>
      <c r="C4" s="863"/>
      <c r="D4" s="863"/>
      <c r="E4" s="863"/>
      <c r="F4" s="863"/>
      <c r="G4" s="863"/>
      <c r="H4" s="863"/>
      <c r="I4" s="863"/>
      <c r="J4" s="864"/>
      <c r="L4" s="136"/>
      <c r="M4" s="865" t="s">
        <v>751</v>
      </c>
      <c r="N4" s="865"/>
      <c r="O4" s="865"/>
      <c r="P4" s="865"/>
      <c r="Q4" s="865"/>
      <c r="R4" s="865"/>
      <c r="S4" s="865"/>
      <c r="T4" s="866"/>
    </row>
    <row r="5" spans="2:27" ht="21.65" customHeight="1" thickBot="1" x14ac:dyDescent="0.4">
      <c r="B5" s="137" t="s">
        <v>752</v>
      </c>
      <c r="C5" s="137" t="s">
        <v>753</v>
      </c>
      <c r="D5" s="137" t="s">
        <v>754</v>
      </c>
      <c r="E5" s="137" t="s">
        <v>753</v>
      </c>
      <c r="F5" s="137" t="s">
        <v>755</v>
      </c>
      <c r="G5" s="137" t="s">
        <v>753</v>
      </c>
      <c r="H5" s="137" t="s">
        <v>754</v>
      </c>
      <c r="I5" s="137" t="s">
        <v>753</v>
      </c>
      <c r="J5" s="137" t="s">
        <v>756</v>
      </c>
      <c r="L5" s="138" t="s">
        <v>757</v>
      </c>
      <c r="M5" s="139" t="s">
        <v>753</v>
      </c>
      <c r="N5" s="139" t="s">
        <v>754</v>
      </c>
      <c r="O5" s="139" t="s">
        <v>753</v>
      </c>
      <c r="P5" s="139" t="s">
        <v>755</v>
      </c>
      <c r="Q5" s="139" t="s">
        <v>753</v>
      </c>
      <c r="R5" s="139" t="s">
        <v>754</v>
      </c>
      <c r="S5" s="139" t="s">
        <v>753</v>
      </c>
      <c r="T5" s="140" t="s">
        <v>755</v>
      </c>
    </row>
    <row r="6" spans="2:27" ht="23.65" customHeight="1" thickBot="1" x14ac:dyDescent="0.4">
      <c r="B6" s="141"/>
      <c r="C6" s="20"/>
      <c r="D6" s="20"/>
      <c r="E6" s="20"/>
      <c r="F6" s="20"/>
      <c r="G6" s="20"/>
      <c r="H6" s="20"/>
      <c r="I6" s="20"/>
      <c r="J6" s="20"/>
      <c r="L6" s="142" t="s">
        <v>758</v>
      </c>
      <c r="M6" s="143">
        <v>7500</v>
      </c>
      <c r="N6" s="143">
        <v>15000</v>
      </c>
      <c r="O6" s="143">
        <v>22500</v>
      </c>
      <c r="P6" s="143">
        <v>30000</v>
      </c>
      <c r="Q6" s="143">
        <v>37500</v>
      </c>
      <c r="R6" s="143">
        <v>45000</v>
      </c>
      <c r="S6" s="143">
        <v>52500</v>
      </c>
      <c r="T6" s="144">
        <v>60000</v>
      </c>
    </row>
    <row r="7" spans="2:27" ht="23.65" customHeight="1" x14ac:dyDescent="0.35">
      <c r="B7" s="145" t="s">
        <v>161</v>
      </c>
      <c r="C7" s="146">
        <v>7500</v>
      </c>
      <c r="D7" s="146">
        <v>15000</v>
      </c>
      <c r="E7" s="146">
        <v>22500</v>
      </c>
      <c r="F7" s="146">
        <v>30000</v>
      </c>
      <c r="G7" s="146">
        <v>37500</v>
      </c>
      <c r="H7" s="146">
        <v>45000</v>
      </c>
      <c r="I7" s="146">
        <v>52500</v>
      </c>
      <c r="J7" s="146">
        <v>60000</v>
      </c>
      <c r="L7" s="147" t="s">
        <v>759</v>
      </c>
      <c r="M7" s="148" t="s">
        <v>760</v>
      </c>
      <c r="N7" s="148" t="s">
        <v>760</v>
      </c>
      <c r="O7" s="148" t="s">
        <v>760</v>
      </c>
      <c r="P7" s="148" t="s">
        <v>760</v>
      </c>
      <c r="Q7" s="149" t="s">
        <v>760</v>
      </c>
      <c r="R7" s="150" t="s">
        <v>760</v>
      </c>
      <c r="S7" s="148" t="s">
        <v>760</v>
      </c>
      <c r="T7" s="151" t="s">
        <v>760</v>
      </c>
    </row>
    <row r="8" spans="2:27" ht="23.65" customHeight="1" x14ac:dyDescent="0.35">
      <c r="B8" s="152" t="s">
        <v>761</v>
      </c>
      <c r="C8" s="153">
        <v>7500</v>
      </c>
      <c r="D8" s="153">
        <v>15000</v>
      </c>
      <c r="E8" s="153">
        <v>22500</v>
      </c>
      <c r="F8" s="153">
        <v>30000</v>
      </c>
      <c r="G8" s="153">
        <v>37500</v>
      </c>
      <c r="H8" s="153">
        <v>45000</v>
      </c>
      <c r="I8" s="153">
        <v>52500</v>
      </c>
      <c r="J8" s="153">
        <v>60000</v>
      </c>
      <c r="L8" s="147" t="s">
        <v>762</v>
      </c>
      <c r="M8" s="148" t="s">
        <v>760</v>
      </c>
      <c r="N8" s="148" t="s">
        <v>760</v>
      </c>
      <c r="O8" s="148" t="s">
        <v>760</v>
      </c>
      <c r="P8" s="148" t="s">
        <v>760</v>
      </c>
      <c r="Q8" s="149" t="s">
        <v>760</v>
      </c>
      <c r="R8" s="150" t="s">
        <v>760</v>
      </c>
      <c r="S8" s="148" t="s">
        <v>760</v>
      </c>
      <c r="T8" s="151" t="s">
        <v>760</v>
      </c>
    </row>
    <row r="9" spans="2:27" ht="23.65" customHeight="1" x14ac:dyDescent="0.35">
      <c r="B9" s="152"/>
      <c r="C9" s="153"/>
      <c r="D9" s="153"/>
      <c r="E9" s="153"/>
      <c r="F9" s="153"/>
      <c r="G9" s="153"/>
      <c r="H9" s="153"/>
      <c r="I9" s="153"/>
      <c r="J9" s="153"/>
      <c r="L9" s="147" t="s">
        <v>763</v>
      </c>
      <c r="M9" s="148"/>
      <c r="N9" s="148"/>
      <c r="O9" s="148"/>
      <c r="P9" s="148" t="s">
        <v>760</v>
      </c>
      <c r="Q9" s="149"/>
      <c r="R9" s="150"/>
      <c r="S9" s="148"/>
      <c r="T9" s="151" t="s">
        <v>760</v>
      </c>
    </row>
    <row r="10" spans="2:27" ht="23.65" customHeight="1" x14ac:dyDescent="0.35">
      <c r="B10" s="152"/>
      <c r="C10" s="153"/>
      <c r="D10" s="153"/>
      <c r="E10" s="153"/>
      <c r="F10" s="153"/>
      <c r="G10" s="153"/>
      <c r="H10" s="153"/>
      <c r="I10" s="153"/>
      <c r="J10" s="153"/>
      <c r="L10" s="147" t="s">
        <v>764</v>
      </c>
      <c r="M10" s="148"/>
      <c r="N10" s="148"/>
      <c r="O10" s="148"/>
      <c r="P10" s="148" t="s">
        <v>760</v>
      </c>
      <c r="Q10" s="149"/>
      <c r="R10" s="150"/>
      <c r="S10" s="148"/>
      <c r="T10" s="151" t="s">
        <v>760</v>
      </c>
    </row>
    <row r="11" spans="2:27" ht="27.65" customHeight="1" x14ac:dyDescent="0.35">
      <c r="B11" s="145" t="s">
        <v>158</v>
      </c>
      <c r="C11" s="146">
        <v>7500</v>
      </c>
      <c r="D11" s="146">
        <v>15000</v>
      </c>
      <c r="E11" s="146">
        <v>22500</v>
      </c>
      <c r="F11" s="146">
        <v>30000</v>
      </c>
      <c r="G11" s="146">
        <v>37500</v>
      </c>
      <c r="H11" s="146">
        <v>45000</v>
      </c>
      <c r="I11" s="146">
        <v>52500</v>
      </c>
      <c r="J11" s="146">
        <v>60000</v>
      </c>
      <c r="L11" s="154" t="s">
        <v>765</v>
      </c>
      <c r="M11" s="148"/>
      <c r="N11" s="148"/>
      <c r="O11" s="148"/>
      <c r="P11" s="148" t="s">
        <v>760</v>
      </c>
      <c r="Q11" s="149"/>
      <c r="R11" s="150"/>
      <c r="S11" s="150"/>
      <c r="T11" s="151" t="s">
        <v>760</v>
      </c>
    </row>
    <row r="12" spans="2:27" ht="23.65" customHeight="1" thickBot="1" x14ac:dyDescent="0.4">
      <c r="B12" s="155" t="s">
        <v>766</v>
      </c>
      <c r="C12" s="153">
        <v>7500</v>
      </c>
      <c r="D12" s="153">
        <v>15000</v>
      </c>
      <c r="E12" s="153">
        <v>22500</v>
      </c>
      <c r="F12" s="153">
        <v>30000</v>
      </c>
      <c r="G12" s="153">
        <v>37500</v>
      </c>
      <c r="H12" s="153">
        <v>45000</v>
      </c>
      <c r="I12" s="153">
        <v>52500</v>
      </c>
      <c r="J12" s="153">
        <v>60000</v>
      </c>
      <c r="L12" s="156" t="s">
        <v>767</v>
      </c>
      <c r="M12" s="157"/>
      <c r="N12" s="157"/>
      <c r="O12" s="157"/>
      <c r="P12" s="157" t="s">
        <v>760</v>
      </c>
      <c r="Q12" s="158"/>
      <c r="R12" s="159"/>
      <c r="S12" s="159" t="s">
        <v>768</v>
      </c>
      <c r="T12" s="160" t="s">
        <v>760</v>
      </c>
      <c r="AA12" s="13"/>
    </row>
    <row r="13" spans="2:27" x14ac:dyDescent="0.35">
      <c r="B13" s="20"/>
      <c r="C13" s="20"/>
      <c r="D13" s="20"/>
      <c r="E13" s="20"/>
      <c r="F13" s="20"/>
      <c r="G13" s="20"/>
      <c r="H13" s="20"/>
      <c r="I13" s="20"/>
      <c r="J13" s="20"/>
    </row>
    <row r="14" spans="2:27" ht="23.65" customHeight="1" thickBot="1" x14ac:dyDescent="0.4">
      <c r="B14" s="155" t="s">
        <v>159</v>
      </c>
      <c r="C14" s="153">
        <v>7500</v>
      </c>
      <c r="D14" s="153">
        <v>15000</v>
      </c>
      <c r="E14" s="153">
        <v>22500</v>
      </c>
      <c r="F14" s="153">
        <v>30000</v>
      </c>
      <c r="G14" s="153">
        <v>37500</v>
      </c>
      <c r="H14" s="153">
        <v>45000</v>
      </c>
      <c r="I14" s="153">
        <v>52500</v>
      </c>
      <c r="J14" s="153">
        <v>60000</v>
      </c>
    </row>
    <row r="15" spans="2:27" ht="23.65" customHeight="1" thickBot="1" x14ac:dyDescent="0.4">
      <c r="B15" s="145" t="s">
        <v>769</v>
      </c>
      <c r="C15" s="146">
        <v>7500</v>
      </c>
      <c r="D15" s="146">
        <v>15000</v>
      </c>
      <c r="E15" s="146">
        <v>22500</v>
      </c>
      <c r="F15" s="146">
        <v>30000</v>
      </c>
      <c r="G15" s="146">
        <v>37500</v>
      </c>
      <c r="H15" s="146">
        <v>45000</v>
      </c>
      <c r="I15" s="146">
        <v>52500</v>
      </c>
      <c r="J15" s="146">
        <v>60000</v>
      </c>
      <c r="L15" s="136"/>
      <c r="M15" s="865" t="s">
        <v>770</v>
      </c>
      <c r="N15" s="865"/>
      <c r="O15" s="865"/>
      <c r="P15" s="865"/>
      <c r="Q15" s="865"/>
      <c r="R15" s="865"/>
      <c r="S15" s="865"/>
      <c r="T15" s="866"/>
    </row>
    <row r="16" spans="2:27" ht="23.65" customHeight="1" x14ac:dyDescent="0.35">
      <c r="B16" s="155" t="s">
        <v>746</v>
      </c>
      <c r="C16" s="153">
        <v>7500</v>
      </c>
      <c r="D16" s="153">
        <v>15000</v>
      </c>
      <c r="E16" s="153">
        <v>22500</v>
      </c>
      <c r="F16" s="153">
        <v>30000</v>
      </c>
      <c r="G16" s="153">
        <v>37500</v>
      </c>
      <c r="H16" s="153">
        <v>45000</v>
      </c>
      <c r="I16" s="153">
        <v>52500</v>
      </c>
      <c r="J16" s="153">
        <v>60000</v>
      </c>
      <c r="L16" s="138" t="s">
        <v>757</v>
      </c>
      <c r="M16" s="161" t="s">
        <v>753</v>
      </c>
      <c r="N16" s="161" t="s">
        <v>754</v>
      </c>
      <c r="O16" s="161" t="s">
        <v>753</v>
      </c>
      <c r="P16" s="161" t="s">
        <v>755</v>
      </c>
      <c r="Q16" s="161" t="s">
        <v>753</v>
      </c>
      <c r="R16" s="161" t="s">
        <v>754</v>
      </c>
      <c r="S16" s="161" t="s">
        <v>753</v>
      </c>
      <c r="T16" s="162" t="s">
        <v>756</v>
      </c>
    </row>
    <row r="17" spans="2:20" ht="23.65" customHeight="1" x14ac:dyDescent="0.35">
      <c r="B17" s="145" t="s">
        <v>771</v>
      </c>
      <c r="C17" s="146">
        <v>7500</v>
      </c>
      <c r="D17" s="146">
        <v>15000</v>
      </c>
      <c r="E17" s="146">
        <v>22500</v>
      </c>
      <c r="F17" s="146">
        <v>30000</v>
      </c>
      <c r="G17" s="146">
        <v>37500</v>
      </c>
      <c r="H17" s="146">
        <v>45000</v>
      </c>
      <c r="I17" s="146">
        <v>52500</v>
      </c>
      <c r="J17" s="146">
        <v>60000</v>
      </c>
      <c r="L17" s="163" t="s">
        <v>758</v>
      </c>
      <c r="M17" s="164">
        <v>7500</v>
      </c>
      <c r="N17" s="164">
        <v>15000</v>
      </c>
      <c r="O17" s="164">
        <v>22500</v>
      </c>
      <c r="P17" s="164">
        <v>30000</v>
      </c>
      <c r="Q17" s="164">
        <v>37500</v>
      </c>
      <c r="R17" s="164">
        <v>45000</v>
      </c>
      <c r="S17" s="164">
        <v>52500</v>
      </c>
      <c r="T17" s="165">
        <v>60000</v>
      </c>
    </row>
    <row r="18" spans="2:20" ht="23.65" customHeight="1" x14ac:dyDescent="0.35">
      <c r="B18" s="155" t="s">
        <v>772</v>
      </c>
      <c r="C18" s="153">
        <v>10000</v>
      </c>
      <c r="D18" s="153">
        <v>20000</v>
      </c>
      <c r="E18" s="153">
        <v>30000</v>
      </c>
      <c r="F18" s="153">
        <v>40000</v>
      </c>
      <c r="G18" s="153">
        <v>50000</v>
      </c>
      <c r="H18" s="153">
        <v>60000</v>
      </c>
      <c r="I18" s="153">
        <v>70000</v>
      </c>
      <c r="J18" s="153">
        <v>80000</v>
      </c>
      <c r="L18" s="569" t="s">
        <v>773</v>
      </c>
      <c r="M18" s="570" t="s">
        <v>760</v>
      </c>
      <c r="N18" s="570" t="s">
        <v>760</v>
      </c>
      <c r="O18" s="570" t="s">
        <v>760</v>
      </c>
      <c r="P18" s="570" t="s">
        <v>760</v>
      </c>
      <c r="Q18" s="571" t="s">
        <v>760</v>
      </c>
      <c r="R18" s="570" t="s">
        <v>760</v>
      </c>
      <c r="S18" s="570" t="s">
        <v>760</v>
      </c>
      <c r="T18" s="570" t="s">
        <v>760</v>
      </c>
    </row>
    <row r="19" spans="2:20" ht="23.65" customHeight="1" x14ac:dyDescent="0.35">
      <c r="B19" s="145" t="s">
        <v>774</v>
      </c>
      <c r="C19" s="146">
        <v>7500</v>
      </c>
      <c r="D19" s="146">
        <v>15000</v>
      </c>
      <c r="E19" s="146">
        <v>22500</v>
      </c>
      <c r="F19" s="146">
        <v>30000</v>
      </c>
      <c r="G19" s="146">
        <v>37500</v>
      </c>
      <c r="H19" s="146">
        <v>45000</v>
      </c>
      <c r="I19" s="146">
        <v>52500</v>
      </c>
      <c r="J19" s="146">
        <v>60000</v>
      </c>
      <c r="L19" s="569" t="s">
        <v>775</v>
      </c>
      <c r="M19" s="571" t="s">
        <v>760</v>
      </c>
      <c r="N19" s="571" t="s">
        <v>760</v>
      </c>
      <c r="O19" s="571" t="s">
        <v>760</v>
      </c>
      <c r="P19" s="571" t="s">
        <v>760</v>
      </c>
      <c r="Q19" s="571" t="s">
        <v>760</v>
      </c>
      <c r="R19" s="571" t="s">
        <v>760</v>
      </c>
      <c r="S19" s="571" t="s">
        <v>760</v>
      </c>
      <c r="T19" s="571" t="s">
        <v>760</v>
      </c>
    </row>
    <row r="20" spans="2:20" ht="23.65" customHeight="1" x14ac:dyDescent="0.35">
      <c r="B20" s="867" t="s">
        <v>776</v>
      </c>
      <c r="C20" s="868"/>
      <c r="D20" s="868"/>
      <c r="E20" s="868"/>
      <c r="F20" s="868"/>
      <c r="G20" s="868"/>
      <c r="H20" s="868"/>
      <c r="I20" s="868"/>
      <c r="J20" s="869"/>
      <c r="L20" s="569" t="s">
        <v>777</v>
      </c>
      <c r="M20" s="570"/>
      <c r="N20" s="570" t="s">
        <v>760</v>
      </c>
      <c r="O20" s="570"/>
      <c r="P20" s="570" t="s">
        <v>760</v>
      </c>
      <c r="Q20" s="571"/>
      <c r="R20" s="570" t="s">
        <v>760</v>
      </c>
      <c r="S20" s="570"/>
      <c r="T20" s="570" t="s">
        <v>760</v>
      </c>
    </row>
    <row r="21" spans="2:20" ht="23.65" customHeight="1" x14ac:dyDescent="0.35">
      <c r="B21" s="155"/>
      <c r="C21" s="153"/>
      <c r="D21" s="153"/>
      <c r="E21" s="153"/>
      <c r="F21" s="153"/>
      <c r="G21" s="153"/>
      <c r="H21" s="153"/>
      <c r="I21" s="153"/>
      <c r="J21" s="153"/>
      <c r="L21" s="569" t="s">
        <v>778</v>
      </c>
      <c r="M21" s="570"/>
      <c r="N21" s="570" t="s">
        <v>760</v>
      </c>
      <c r="O21" s="570"/>
      <c r="P21" s="570" t="s">
        <v>760</v>
      </c>
      <c r="Q21" s="571"/>
      <c r="R21" s="570" t="s">
        <v>760</v>
      </c>
      <c r="S21" s="570"/>
      <c r="T21" s="570" t="s">
        <v>760</v>
      </c>
    </row>
    <row r="22" spans="2:20" ht="23.65" customHeight="1" x14ac:dyDescent="0.35">
      <c r="B22" s="155" t="s">
        <v>779</v>
      </c>
      <c r="C22" s="153">
        <v>10000</v>
      </c>
      <c r="D22" s="153">
        <v>20000</v>
      </c>
      <c r="E22" s="153">
        <v>30000</v>
      </c>
      <c r="F22" s="153">
        <v>40000</v>
      </c>
      <c r="G22" s="153">
        <v>50000</v>
      </c>
      <c r="H22" s="153">
        <v>60000</v>
      </c>
      <c r="I22" s="153">
        <v>70000</v>
      </c>
      <c r="J22" s="153">
        <v>80000</v>
      </c>
      <c r="L22" s="569" t="s">
        <v>780</v>
      </c>
      <c r="M22" s="570"/>
      <c r="N22" s="570"/>
      <c r="O22" s="570"/>
      <c r="P22" s="570" t="s">
        <v>760</v>
      </c>
      <c r="Q22" s="571"/>
      <c r="R22" s="570"/>
      <c r="S22" s="570"/>
      <c r="T22" s="570" t="s">
        <v>760</v>
      </c>
    </row>
    <row r="23" spans="2:20" ht="23.65" customHeight="1" x14ac:dyDescent="0.35">
      <c r="B23" s="145" t="s">
        <v>774</v>
      </c>
      <c r="C23" s="146">
        <v>7500</v>
      </c>
      <c r="D23" s="146">
        <v>15000</v>
      </c>
      <c r="E23" s="146">
        <v>22500</v>
      </c>
      <c r="F23" s="146">
        <v>30000</v>
      </c>
      <c r="G23" s="146">
        <v>37500</v>
      </c>
      <c r="H23" s="146">
        <v>45000</v>
      </c>
      <c r="I23" s="146">
        <v>52500</v>
      </c>
      <c r="J23" s="146">
        <v>60000</v>
      </c>
      <c r="L23" s="569" t="s">
        <v>781</v>
      </c>
      <c r="M23" s="571"/>
      <c r="N23" s="571"/>
      <c r="O23" s="571"/>
      <c r="P23" s="571" t="s">
        <v>760</v>
      </c>
      <c r="Q23" s="571"/>
      <c r="R23" s="571"/>
      <c r="S23" s="571"/>
      <c r="T23" s="571" t="s">
        <v>760</v>
      </c>
    </row>
    <row r="24" spans="2:20" ht="23.65" customHeight="1" x14ac:dyDescent="0.35">
      <c r="B24" s="145" t="s">
        <v>782</v>
      </c>
      <c r="C24" s="146">
        <v>10000</v>
      </c>
      <c r="D24" s="146">
        <v>20000</v>
      </c>
      <c r="E24" s="146">
        <v>30000</v>
      </c>
      <c r="F24" s="146">
        <v>40000</v>
      </c>
      <c r="G24" s="146">
        <v>50000</v>
      </c>
      <c r="H24" s="146">
        <v>60000</v>
      </c>
      <c r="I24" s="146">
        <v>70000</v>
      </c>
      <c r="J24" s="146">
        <v>80000</v>
      </c>
      <c r="L24" s="569" t="s">
        <v>783</v>
      </c>
      <c r="M24" s="570"/>
      <c r="N24" s="570"/>
      <c r="O24" s="570"/>
      <c r="P24" s="570" t="s">
        <v>760</v>
      </c>
      <c r="Q24" s="571"/>
      <c r="R24" s="569"/>
      <c r="S24" s="569"/>
      <c r="T24" s="570" t="s">
        <v>760</v>
      </c>
    </row>
    <row r="25" spans="2:20" ht="24" customHeight="1" x14ac:dyDescent="0.35">
      <c r="B25" s="155" t="s">
        <v>779</v>
      </c>
      <c r="C25" s="153">
        <v>10000</v>
      </c>
      <c r="D25" s="153">
        <v>20000</v>
      </c>
      <c r="E25" s="153">
        <v>30000</v>
      </c>
      <c r="F25" s="153">
        <v>40000</v>
      </c>
      <c r="G25" s="153">
        <v>50000</v>
      </c>
      <c r="H25" s="153">
        <v>60000</v>
      </c>
      <c r="I25" s="153">
        <v>70000</v>
      </c>
      <c r="J25" s="153">
        <v>80000</v>
      </c>
      <c r="L25" s="569" t="s">
        <v>784</v>
      </c>
      <c r="M25" s="570"/>
      <c r="N25" s="570"/>
      <c r="O25" s="570"/>
      <c r="P25" s="570"/>
      <c r="Q25" s="571"/>
      <c r="R25" s="569"/>
      <c r="S25" s="569"/>
      <c r="T25" s="570" t="s">
        <v>760</v>
      </c>
    </row>
    <row r="26" spans="2:20" ht="23.65" customHeight="1" thickBot="1" x14ac:dyDescent="0.4">
      <c r="B26" s="155" t="s">
        <v>785</v>
      </c>
      <c r="C26" s="153">
        <v>5000</v>
      </c>
      <c r="D26" s="153">
        <v>10000</v>
      </c>
      <c r="E26" s="153">
        <v>15000</v>
      </c>
      <c r="F26" s="153">
        <v>20000</v>
      </c>
      <c r="G26" s="153">
        <v>25000</v>
      </c>
      <c r="H26" s="153">
        <v>30000</v>
      </c>
      <c r="I26" s="153">
        <v>35000</v>
      </c>
      <c r="J26" s="153">
        <v>40000</v>
      </c>
    </row>
    <row r="27" spans="2:20" ht="23.65" customHeight="1" thickBot="1" x14ac:dyDescent="0.4">
      <c r="B27" s="145" t="s">
        <v>786</v>
      </c>
      <c r="C27" s="146">
        <v>5000</v>
      </c>
      <c r="D27" s="146">
        <v>10000</v>
      </c>
      <c r="E27" s="146">
        <v>15000</v>
      </c>
      <c r="F27" s="146">
        <v>20000</v>
      </c>
      <c r="G27" s="146">
        <v>25000</v>
      </c>
      <c r="H27" s="146">
        <v>30000</v>
      </c>
      <c r="I27" s="146">
        <v>35000</v>
      </c>
      <c r="J27" s="146">
        <v>40000</v>
      </c>
      <c r="L27" s="168" t="s">
        <v>787</v>
      </c>
      <c r="M27" s="168"/>
      <c r="N27" s="169"/>
      <c r="O27" s="170"/>
      <c r="P27" s="171"/>
    </row>
    <row r="28" spans="2:20" ht="23.65" customHeight="1" thickBot="1" x14ac:dyDescent="0.4">
      <c r="B28" s="155" t="s">
        <v>788</v>
      </c>
      <c r="C28" s="153">
        <v>5000</v>
      </c>
      <c r="D28" s="153">
        <v>10000</v>
      </c>
      <c r="E28" s="153">
        <v>15000</v>
      </c>
      <c r="F28" s="153">
        <v>20000</v>
      </c>
      <c r="G28" s="153">
        <v>25000</v>
      </c>
      <c r="H28" s="153">
        <v>30000</v>
      </c>
      <c r="I28" s="153">
        <v>35000</v>
      </c>
      <c r="J28" s="153">
        <v>40000</v>
      </c>
      <c r="L28" s="172" t="s">
        <v>757</v>
      </c>
      <c r="M28" s="173" t="s">
        <v>753</v>
      </c>
      <c r="N28" s="174" t="s">
        <v>754</v>
      </c>
      <c r="O28" s="174" t="s">
        <v>753</v>
      </c>
      <c r="P28" s="175" t="s">
        <v>755</v>
      </c>
    </row>
    <row r="29" spans="2:20" ht="25.5" customHeight="1" thickBot="1" x14ac:dyDescent="0.4">
      <c r="B29" s="176"/>
      <c r="L29" s="177" t="s">
        <v>789</v>
      </c>
      <c r="M29" s="178">
        <v>5000</v>
      </c>
      <c r="N29" s="143">
        <v>10000</v>
      </c>
      <c r="O29" s="143">
        <v>15000</v>
      </c>
      <c r="P29" s="144">
        <v>20000</v>
      </c>
    </row>
    <row r="30" spans="2:20" ht="22.5" customHeight="1" x14ac:dyDescent="0.35">
      <c r="B30" s="176"/>
      <c r="L30" s="179" t="s">
        <v>759</v>
      </c>
      <c r="M30" s="180" t="s">
        <v>760</v>
      </c>
      <c r="N30" s="181" t="s">
        <v>760</v>
      </c>
      <c r="O30" s="181" t="s">
        <v>760</v>
      </c>
      <c r="P30" s="182" t="s">
        <v>760</v>
      </c>
    </row>
    <row r="31" spans="2:20" ht="26.15" customHeight="1" x14ac:dyDescent="0.35">
      <c r="B31" s="176"/>
      <c r="L31" s="183" t="s">
        <v>775</v>
      </c>
      <c r="M31" s="184" t="s">
        <v>760</v>
      </c>
      <c r="N31" s="185" t="s">
        <v>760</v>
      </c>
      <c r="O31" s="185" t="s">
        <v>760</v>
      </c>
      <c r="P31" s="186" t="s">
        <v>760</v>
      </c>
    </row>
    <row r="32" spans="2:20" ht="26.15" customHeight="1" x14ac:dyDescent="0.35">
      <c r="B32" s="176"/>
      <c r="L32" s="166" t="s">
        <v>778</v>
      </c>
      <c r="M32" s="184"/>
      <c r="N32" s="185" t="s">
        <v>760</v>
      </c>
      <c r="O32" s="185"/>
      <c r="P32" s="186" t="s">
        <v>760</v>
      </c>
    </row>
    <row r="33" spans="2:20" ht="32.25" customHeight="1" x14ac:dyDescent="0.35">
      <c r="B33" s="176"/>
      <c r="L33" s="166" t="s">
        <v>780</v>
      </c>
      <c r="M33" s="870" t="s">
        <v>790</v>
      </c>
      <c r="N33" s="871"/>
      <c r="O33" s="871"/>
      <c r="P33" s="872"/>
    </row>
    <row r="34" spans="2:20" ht="24" customHeight="1" x14ac:dyDescent="0.35">
      <c r="L34" s="183" t="s">
        <v>767</v>
      </c>
      <c r="M34" s="184"/>
      <c r="N34" s="185"/>
      <c r="O34" s="185"/>
      <c r="P34" s="186" t="s">
        <v>760</v>
      </c>
    </row>
    <row r="35" spans="2:20" ht="24" customHeight="1" thickBot="1" x14ac:dyDescent="0.4">
      <c r="L35" s="167" t="s">
        <v>791</v>
      </c>
      <c r="M35" s="187"/>
      <c r="N35" s="188"/>
      <c r="O35" s="189"/>
      <c r="P35" s="190" t="s">
        <v>760</v>
      </c>
    </row>
    <row r="36" spans="2:20" ht="24" customHeight="1" thickBot="1" x14ac:dyDescent="0.4"/>
    <row r="37" spans="2:20" ht="24" customHeight="1" thickBot="1" x14ac:dyDescent="0.4">
      <c r="L37" s="873" t="s">
        <v>792</v>
      </c>
      <c r="M37" s="865"/>
      <c r="N37" s="865"/>
      <c r="O37" s="866"/>
      <c r="Q37" s="873" t="s">
        <v>793</v>
      </c>
      <c r="R37" s="865"/>
      <c r="S37" s="865"/>
      <c r="T37" s="866"/>
    </row>
    <row r="38" spans="2:20" ht="22.15" customHeight="1" thickBot="1" x14ac:dyDescent="0.4">
      <c r="L38" s="172" t="s">
        <v>757</v>
      </c>
      <c r="M38" s="174" t="s">
        <v>753</v>
      </c>
      <c r="N38" s="174" t="s">
        <v>754</v>
      </c>
      <c r="O38" s="175" t="s">
        <v>755</v>
      </c>
      <c r="Q38" s="172" t="s">
        <v>757</v>
      </c>
      <c r="R38" s="174" t="s">
        <v>753</v>
      </c>
      <c r="S38" s="174" t="s">
        <v>754</v>
      </c>
      <c r="T38" s="175" t="s">
        <v>755</v>
      </c>
    </row>
    <row r="39" spans="2:20" ht="22.15" customHeight="1" thickBot="1" x14ac:dyDescent="0.4">
      <c r="L39" s="191" t="s">
        <v>794</v>
      </c>
      <c r="M39" s="143">
        <v>10000</v>
      </c>
      <c r="N39" s="143">
        <v>20000</v>
      </c>
      <c r="O39" s="144">
        <v>30000</v>
      </c>
      <c r="Q39" s="191" t="s">
        <v>794</v>
      </c>
      <c r="R39" s="143">
        <v>10000</v>
      </c>
      <c r="S39" s="143">
        <v>20000</v>
      </c>
      <c r="T39" s="144">
        <v>30000</v>
      </c>
    </row>
    <row r="40" spans="2:20" ht="22.15" customHeight="1" x14ac:dyDescent="0.35">
      <c r="L40" s="179" t="s">
        <v>759</v>
      </c>
      <c r="M40" s="181" t="s">
        <v>760</v>
      </c>
      <c r="N40" s="181" t="s">
        <v>760</v>
      </c>
      <c r="O40" s="182" t="s">
        <v>760</v>
      </c>
      <c r="Q40" s="179" t="s">
        <v>759</v>
      </c>
      <c r="R40" s="181" t="s">
        <v>760</v>
      </c>
      <c r="S40" s="181" t="s">
        <v>760</v>
      </c>
      <c r="T40" s="182" t="s">
        <v>760</v>
      </c>
    </row>
    <row r="41" spans="2:20" ht="22.15" customHeight="1" x14ac:dyDescent="0.35">
      <c r="L41" s="183" t="s">
        <v>775</v>
      </c>
      <c r="M41" s="185" t="s">
        <v>760</v>
      </c>
      <c r="N41" s="185" t="s">
        <v>760</v>
      </c>
      <c r="O41" s="186" t="s">
        <v>760</v>
      </c>
      <c r="Q41" s="183" t="s">
        <v>775</v>
      </c>
      <c r="R41" s="185" t="s">
        <v>760</v>
      </c>
      <c r="S41" s="185" t="s">
        <v>760</v>
      </c>
      <c r="T41" s="186" t="s">
        <v>760</v>
      </c>
    </row>
    <row r="42" spans="2:20" ht="22.15" customHeight="1" x14ac:dyDescent="0.35">
      <c r="L42" s="192" t="s">
        <v>778</v>
      </c>
      <c r="M42" s="858" t="s">
        <v>1524</v>
      </c>
      <c r="N42" s="858"/>
      <c r="O42" s="859"/>
      <c r="Q42" s="192" t="s">
        <v>778</v>
      </c>
      <c r="R42" s="858" t="s">
        <v>1524</v>
      </c>
      <c r="S42" s="858"/>
      <c r="T42" s="859"/>
    </row>
    <row r="43" spans="2:20" ht="22.15" customHeight="1" x14ac:dyDescent="0.35">
      <c r="L43" s="192" t="s">
        <v>780</v>
      </c>
      <c r="M43" s="860"/>
      <c r="N43" s="860"/>
      <c r="O43" s="861"/>
      <c r="Q43" s="192" t="s">
        <v>780</v>
      </c>
      <c r="R43" s="860"/>
      <c r="S43" s="860"/>
      <c r="T43" s="861"/>
    </row>
    <row r="44" spans="2:20" ht="22.15" customHeight="1" x14ac:dyDescent="0.35">
      <c r="L44" s="183" t="s">
        <v>767</v>
      </c>
      <c r="M44" s="185"/>
      <c r="N44" s="185"/>
      <c r="O44" s="186" t="s">
        <v>760</v>
      </c>
      <c r="Q44" s="183" t="s">
        <v>767</v>
      </c>
      <c r="R44" s="185"/>
      <c r="S44" s="185"/>
      <c r="T44" s="186" t="s">
        <v>760</v>
      </c>
    </row>
    <row r="45" spans="2:20" ht="22.15" customHeight="1" thickBot="1" x14ac:dyDescent="0.4">
      <c r="L45" s="167" t="s">
        <v>795</v>
      </c>
      <c r="M45" s="188"/>
      <c r="N45" s="188"/>
      <c r="O45" s="193" t="s">
        <v>760</v>
      </c>
      <c r="Q45" s="167" t="s">
        <v>795</v>
      </c>
      <c r="R45" s="188"/>
      <c r="S45" s="188"/>
      <c r="T45" s="193" t="s">
        <v>760</v>
      </c>
    </row>
  </sheetData>
  <mergeCells count="9">
    <mergeCell ref="M42:O43"/>
    <mergeCell ref="R42:T43"/>
    <mergeCell ref="B4:J4"/>
    <mergeCell ref="M4:T4"/>
    <mergeCell ref="M15:T15"/>
    <mergeCell ref="B20:J20"/>
    <mergeCell ref="M33:P33"/>
    <mergeCell ref="L37:O37"/>
    <mergeCell ref="Q37:T37"/>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41"/>
  <sheetViews>
    <sheetView workbookViewId="0">
      <pane ySplit="1" topLeftCell="A2" activePane="bottomLeft" state="frozen"/>
      <selection pane="bottomLeft" activeCell="C11" sqref="C11"/>
    </sheetView>
  </sheetViews>
  <sheetFormatPr defaultColWidth="9.1796875" defaultRowHeight="14.5" x14ac:dyDescent="0.35"/>
  <cols>
    <col min="1" max="1" width="48" style="20" customWidth="1"/>
    <col min="2" max="2" width="11.81640625" style="20" customWidth="1"/>
    <col min="3" max="3" width="17.453125" style="20" customWidth="1"/>
    <col min="4" max="16384" width="9.1796875" style="20"/>
  </cols>
  <sheetData>
    <row r="1" spans="1:6" s="194" customFormat="1" ht="15.5" x14ac:dyDescent="0.35">
      <c r="A1" s="766" t="s">
        <v>718</v>
      </c>
      <c r="B1" s="877"/>
      <c r="C1" s="877"/>
      <c r="D1" s="877"/>
      <c r="E1" s="877"/>
      <c r="F1" s="767"/>
    </row>
    <row r="2" spans="1:6" s="21" customFormat="1" x14ac:dyDescent="0.35">
      <c r="A2" s="21" t="s">
        <v>714</v>
      </c>
      <c r="B2" s="21" t="s">
        <v>112</v>
      </c>
      <c r="C2" s="21" t="s">
        <v>113</v>
      </c>
      <c r="D2" s="21" t="s">
        <v>114</v>
      </c>
      <c r="E2" s="21" t="s">
        <v>115</v>
      </c>
      <c r="F2" s="21" t="s">
        <v>713</v>
      </c>
    </row>
    <row r="3" spans="1:6" x14ac:dyDescent="0.35">
      <c r="A3" s="20" t="s">
        <v>190</v>
      </c>
      <c r="B3" s="568">
        <v>19000</v>
      </c>
      <c r="C3" s="195">
        <v>20000</v>
      </c>
      <c r="D3" s="195">
        <v>35000</v>
      </c>
      <c r="E3" s="195">
        <v>54000</v>
      </c>
      <c r="F3" s="195">
        <v>7500</v>
      </c>
    </row>
    <row r="4" spans="1:6" x14ac:dyDescent="0.35">
      <c r="A4" s="20" t="s">
        <v>183</v>
      </c>
      <c r="B4" s="195">
        <v>20000</v>
      </c>
      <c r="C4" s="195">
        <v>21000</v>
      </c>
      <c r="D4" s="195">
        <v>40000</v>
      </c>
      <c r="E4" s="195">
        <v>59000</v>
      </c>
      <c r="F4" s="195">
        <v>7500</v>
      </c>
    </row>
    <row r="5" spans="1:6" x14ac:dyDescent="0.35">
      <c r="A5" s="20" t="s">
        <v>184</v>
      </c>
      <c r="B5" s="568">
        <v>20000</v>
      </c>
      <c r="C5" s="195">
        <v>23000</v>
      </c>
      <c r="D5" s="195">
        <v>46000</v>
      </c>
      <c r="E5" s="195">
        <v>65000</v>
      </c>
      <c r="F5" s="195">
        <v>7500</v>
      </c>
    </row>
    <row r="6" spans="1:6" x14ac:dyDescent="0.35">
      <c r="A6" s="20" t="s">
        <v>185</v>
      </c>
      <c r="B6" s="195">
        <v>31000</v>
      </c>
      <c r="C6" s="195">
        <v>32000</v>
      </c>
      <c r="D6" s="195">
        <v>57000</v>
      </c>
      <c r="E6" s="195">
        <v>76000</v>
      </c>
      <c r="F6" s="195">
        <v>7500</v>
      </c>
    </row>
    <row r="7" spans="1:6" x14ac:dyDescent="0.35">
      <c r="A7" s="20" t="s">
        <v>715</v>
      </c>
      <c r="B7" s="195">
        <v>30000</v>
      </c>
      <c r="C7" s="195">
        <v>32000</v>
      </c>
      <c r="D7" s="195">
        <v>58000</v>
      </c>
      <c r="E7" s="195">
        <v>79000</v>
      </c>
      <c r="F7" s="195">
        <v>7500</v>
      </c>
    </row>
    <row r="8" spans="1:6" x14ac:dyDescent="0.35">
      <c r="A8" s="20" t="s">
        <v>716</v>
      </c>
      <c r="B8" s="195">
        <v>30000</v>
      </c>
      <c r="C8" s="195">
        <v>32000</v>
      </c>
      <c r="D8" s="195">
        <v>65000</v>
      </c>
      <c r="E8" s="195">
        <v>84000</v>
      </c>
      <c r="F8" s="195">
        <v>7500</v>
      </c>
    </row>
    <row r="10" spans="1:6" s="194" customFormat="1" ht="15.5" x14ac:dyDescent="0.35">
      <c r="A10" s="766" t="s">
        <v>717</v>
      </c>
      <c r="B10" s="877"/>
      <c r="C10" s="877"/>
      <c r="D10" s="877"/>
      <c r="E10" s="877"/>
      <c r="F10" s="767"/>
    </row>
    <row r="11" spans="1:6" ht="29" x14ac:dyDescent="0.35">
      <c r="A11" s="49" t="s">
        <v>719</v>
      </c>
      <c r="B11" s="195">
        <v>20000</v>
      </c>
      <c r="C11" s="195">
        <v>29000</v>
      </c>
      <c r="D11" s="195">
        <v>45000</v>
      </c>
      <c r="E11" s="195">
        <v>58000</v>
      </c>
      <c r="F11" s="195">
        <v>15000</v>
      </c>
    </row>
    <row r="12" spans="1:6" x14ac:dyDescent="0.35">
      <c r="A12" s="20" t="s">
        <v>720</v>
      </c>
      <c r="B12" s="195">
        <v>17000</v>
      </c>
      <c r="C12" s="195">
        <v>20000</v>
      </c>
      <c r="D12" s="195">
        <v>61000</v>
      </c>
      <c r="E12" s="195">
        <v>63000</v>
      </c>
      <c r="F12" s="195">
        <v>10000</v>
      </c>
    </row>
    <row r="13" spans="1:6" ht="29" x14ac:dyDescent="0.35">
      <c r="A13" s="49" t="s">
        <v>721</v>
      </c>
      <c r="B13" s="195">
        <v>17000</v>
      </c>
      <c r="C13" s="195">
        <v>20000</v>
      </c>
      <c r="D13" s="195">
        <v>61000</v>
      </c>
      <c r="E13" s="195">
        <v>63000</v>
      </c>
      <c r="F13" s="195">
        <v>10000</v>
      </c>
    </row>
    <row r="14" spans="1:6" ht="29" x14ac:dyDescent="0.35">
      <c r="A14" s="49" t="s">
        <v>722</v>
      </c>
      <c r="B14" s="195">
        <v>25000</v>
      </c>
      <c r="C14" s="195">
        <v>28000</v>
      </c>
      <c r="D14" s="195">
        <v>87000</v>
      </c>
      <c r="E14" s="195">
        <v>88000</v>
      </c>
      <c r="F14" s="195">
        <v>10000</v>
      </c>
    </row>
    <row r="15" spans="1:6" ht="29" x14ac:dyDescent="0.35">
      <c r="A15" s="49" t="s">
        <v>723</v>
      </c>
      <c r="B15" s="195">
        <v>54000</v>
      </c>
      <c r="C15" s="20" t="s">
        <v>649</v>
      </c>
      <c r="D15" s="195">
        <v>100000</v>
      </c>
      <c r="E15" s="195">
        <v>120000</v>
      </c>
      <c r="F15" s="195">
        <v>20000</v>
      </c>
    </row>
    <row r="17" spans="1:6" ht="15.5" x14ac:dyDescent="0.35">
      <c r="A17" s="766" t="s">
        <v>728</v>
      </c>
      <c r="B17" s="877"/>
      <c r="C17" s="877"/>
      <c r="D17" s="877"/>
      <c r="E17" s="877"/>
      <c r="F17" s="767"/>
    </row>
    <row r="18" spans="1:6" x14ac:dyDescent="0.35">
      <c r="A18" s="20" t="s">
        <v>724</v>
      </c>
      <c r="B18" s="195">
        <v>17000</v>
      </c>
      <c r="C18" s="195">
        <v>22000</v>
      </c>
      <c r="D18" s="195">
        <v>38000</v>
      </c>
      <c r="E18" s="20" t="s">
        <v>649</v>
      </c>
      <c r="F18" s="195">
        <v>7500</v>
      </c>
    </row>
    <row r="19" spans="1:6" ht="29" x14ac:dyDescent="0.35">
      <c r="A19" s="49" t="s">
        <v>725</v>
      </c>
      <c r="B19" s="195">
        <v>15000</v>
      </c>
      <c r="C19" s="195">
        <v>20000</v>
      </c>
      <c r="D19" s="195">
        <v>35000</v>
      </c>
      <c r="E19" s="20" t="s">
        <v>649</v>
      </c>
      <c r="F19" s="195">
        <v>7500</v>
      </c>
    </row>
    <row r="20" spans="1:6" ht="29" x14ac:dyDescent="0.35">
      <c r="A20" s="49" t="s">
        <v>726</v>
      </c>
      <c r="B20" s="195">
        <v>13000</v>
      </c>
      <c r="C20" s="195">
        <v>17000</v>
      </c>
      <c r="D20" s="195">
        <v>32000</v>
      </c>
      <c r="E20" s="20" t="s">
        <v>649</v>
      </c>
      <c r="F20" s="195">
        <v>7500</v>
      </c>
    </row>
    <row r="22" spans="1:6" ht="15.5" x14ac:dyDescent="0.35">
      <c r="A22" s="766" t="s">
        <v>727</v>
      </c>
      <c r="B22" s="877"/>
      <c r="C22" s="877"/>
      <c r="D22" s="877"/>
      <c r="E22" s="877"/>
      <c r="F22" s="767"/>
    </row>
    <row r="23" spans="1:6" x14ac:dyDescent="0.35">
      <c r="A23" s="20" t="s">
        <v>729</v>
      </c>
      <c r="B23" s="195">
        <v>25000</v>
      </c>
      <c r="C23" s="195">
        <v>25000</v>
      </c>
      <c r="D23" s="195">
        <v>53000</v>
      </c>
      <c r="E23" s="20" t="s">
        <v>649</v>
      </c>
      <c r="F23" s="195">
        <v>15000</v>
      </c>
    </row>
    <row r="24" spans="1:6" ht="29" x14ac:dyDescent="0.35">
      <c r="A24" s="49" t="s">
        <v>730</v>
      </c>
      <c r="B24" s="195">
        <v>25000</v>
      </c>
      <c r="C24" s="195">
        <v>25000</v>
      </c>
      <c r="D24" s="195">
        <v>49000</v>
      </c>
      <c r="E24" s="20" t="s">
        <v>649</v>
      </c>
      <c r="F24" s="195">
        <v>15000</v>
      </c>
    </row>
    <row r="25" spans="1:6" ht="29" x14ac:dyDescent="0.35">
      <c r="A25" s="49" t="s">
        <v>731</v>
      </c>
      <c r="B25" s="195">
        <v>19000</v>
      </c>
      <c r="C25" s="195">
        <v>19000</v>
      </c>
      <c r="D25" s="195">
        <v>48000</v>
      </c>
      <c r="E25" s="20" t="s">
        <v>649</v>
      </c>
      <c r="F25" s="195">
        <v>15000</v>
      </c>
    </row>
    <row r="26" spans="1:6" ht="29" x14ac:dyDescent="0.35">
      <c r="A26" s="49" t="s">
        <v>732</v>
      </c>
      <c r="B26" s="195">
        <v>16000</v>
      </c>
      <c r="C26" s="195">
        <v>22000</v>
      </c>
      <c r="D26" s="195">
        <v>46000</v>
      </c>
      <c r="E26" s="20" t="s">
        <v>649</v>
      </c>
      <c r="F26" s="195">
        <v>15000</v>
      </c>
    </row>
    <row r="28" spans="1:6" s="196" customFormat="1" ht="15.5" x14ac:dyDescent="0.35">
      <c r="A28" s="766" t="s">
        <v>733</v>
      </c>
      <c r="B28" s="877"/>
      <c r="C28" s="877"/>
      <c r="D28" s="877"/>
      <c r="E28" s="877"/>
      <c r="F28" s="767"/>
    </row>
    <row r="29" spans="1:6" x14ac:dyDescent="0.35">
      <c r="A29" s="20" t="s">
        <v>734</v>
      </c>
      <c r="B29" s="195">
        <v>20000</v>
      </c>
      <c r="C29" s="195">
        <v>20000</v>
      </c>
      <c r="D29" s="195">
        <v>50000</v>
      </c>
      <c r="E29" s="20" t="s">
        <v>649</v>
      </c>
    </row>
    <row r="30" spans="1:6" ht="29" x14ac:dyDescent="0.35">
      <c r="A30" s="49" t="s">
        <v>735</v>
      </c>
      <c r="B30" s="195">
        <v>20000</v>
      </c>
      <c r="C30" s="195">
        <v>20000</v>
      </c>
      <c r="D30" s="195">
        <v>51000</v>
      </c>
      <c r="E30" s="20" t="s">
        <v>649</v>
      </c>
    </row>
    <row r="31" spans="1:6" x14ac:dyDescent="0.35">
      <c r="A31" s="20" t="s">
        <v>736</v>
      </c>
      <c r="B31" s="195">
        <v>20000</v>
      </c>
      <c r="C31" s="195">
        <v>20000</v>
      </c>
      <c r="D31" s="195">
        <v>51000</v>
      </c>
      <c r="E31" s="20" t="s">
        <v>649</v>
      </c>
    </row>
    <row r="32" spans="1:6" x14ac:dyDescent="0.35">
      <c r="A32" s="20" t="s">
        <v>737</v>
      </c>
      <c r="B32" s="195">
        <v>20000</v>
      </c>
      <c r="C32" s="195">
        <v>20000</v>
      </c>
      <c r="D32" s="195">
        <v>51000</v>
      </c>
      <c r="E32" s="20" t="s">
        <v>649</v>
      </c>
    </row>
    <row r="33" spans="1:6" x14ac:dyDescent="0.35">
      <c r="A33" s="20" t="s">
        <v>738</v>
      </c>
      <c r="B33" s="195">
        <v>17000</v>
      </c>
      <c r="C33" s="195">
        <v>17000</v>
      </c>
      <c r="D33" s="195">
        <v>34000</v>
      </c>
      <c r="E33" s="20" t="s">
        <v>649</v>
      </c>
    </row>
    <row r="34" spans="1:6" x14ac:dyDescent="0.35">
      <c r="A34" s="20" t="s">
        <v>739</v>
      </c>
      <c r="B34" s="568">
        <v>15000</v>
      </c>
      <c r="C34" s="195">
        <v>17000</v>
      </c>
      <c r="D34" s="195">
        <v>40000</v>
      </c>
      <c r="E34" s="20" t="s">
        <v>649</v>
      </c>
    </row>
    <row r="35" spans="1:6" x14ac:dyDescent="0.35">
      <c r="A35" s="20" t="s">
        <v>740</v>
      </c>
      <c r="B35" s="195">
        <v>16000</v>
      </c>
      <c r="C35" s="195">
        <v>16000</v>
      </c>
      <c r="D35" s="195">
        <v>39000</v>
      </c>
      <c r="E35" s="20" t="s">
        <v>649</v>
      </c>
    </row>
    <row r="36" spans="1:6" ht="29" x14ac:dyDescent="0.35">
      <c r="A36" s="49" t="s">
        <v>741</v>
      </c>
      <c r="B36" s="195">
        <v>16000</v>
      </c>
      <c r="C36" s="195">
        <v>16000</v>
      </c>
      <c r="D36" s="195">
        <v>39000</v>
      </c>
      <c r="E36" s="20" t="s">
        <v>649</v>
      </c>
    </row>
    <row r="37" spans="1:6" ht="29" x14ac:dyDescent="0.35">
      <c r="A37" s="49" t="s">
        <v>742</v>
      </c>
      <c r="B37" s="195">
        <v>16000</v>
      </c>
      <c r="C37" s="195">
        <v>16000</v>
      </c>
      <c r="D37" s="195">
        <v>32000</v>
      </c>
      <c r="E37" s="20" t="s">
        <v>649</v>
      </c>
    </row>
    <row r="38" spans="1:6" ht="29" x14ac:dyDescent="0.35">
      <c r="A38" s="49" t="s">
        <v>743</v>
      </c>
      <c r="B38" s="195">
        <v>16000</v>
      </c>
      <c r="C38" s="195">
        <v>16000</v>
      </c>
      <c r="D38" s="195">
        <v>32000</v>
      </c>
      <c r="E38" s="20" t="s">
        <v>649</v>
      </c>
    </row>
    <row r="39" spans="1:6" x14ac:dyDescent="0.35">
      <c r="E39" s="20" t="s">
        <v>649</v>
      </c>
    </row>
    <row r="40" spans="1:6" ht="15.5" x14ac:dyDescent="0.35">
      <c r="A40" s="874" t="s">
        <v>1525</v>
      </c>
      <c r="B40" s="875"/>
      <c r="C40" s="875"/>
      <c r="D40" s="875"/>
      <c r="E40" s="875"/>
      <c r="F40" s="876"/>
    </row>
    <row r="41" spans="1:6" ht="29" x14ac:dyDescent="0.35">
      <c r="A41" s="49" t="s">
        <v>744</v>
      </c>
      <c r="B41" s="195">
        <v>20000</v>
      </c>
      <c r="C41" s="195">
        <v>20000</v>
      </c>
      <c r="D41" s="195">
        <v>50000</v>
      </c>
      <c r="E41" s="20" t="s">
        <v>649</v>
      </c>
      <c r="F41" s="195">
        <v>10000</v>
      </c>
    </row>
  </sheetData>
  <mergeCells count="6">
    <mergeCell ref="A40:F40"/>
    <mergeCell ref="A17:F17"/>
    <mergeCell ref="A22:F22"/>
    <mergeCell ref="A10:F10"/>
    <mergeCell ref="A1:F1"/>
    <mergeCell ref="A28:F28"/>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J165"/>
  <sheetViews>
    <sheetView topLeftCell="C1" workbookViewId="0">
      <selection activeCell="C26" sqref="C26"/>
    </sheetView>
  </sheetViews>
  <sheetFormatPr defaultColWidth="9.26953125" defaultRowHeight="14.5" outlineLevelRow="1" x14ac:dyDescent="0.35"/>
  <cols>
    <col min="1" max="1" width="9.26953125" style="11"/>
    <col min="2" max="2" width="65.7265625" style="11" customWidth="1"/>
    <col min="3" max="3" width="51.54296875" style="11" bestFit="1" customWidth="1"/>
    <col min="4" max="4" width="16.26953125" style="11" bestFit="1" customWidth="1"/>
    <col min="5" max="5" width="16.26953125" style="259" customWidth="1"/>
    <col min="6" max="6" width="6.7265625" style="11" bestFit="1" customWidth="1"/>
    <col min="7" max="7" width="17.26953125" style="11" bestFit="1" customWidth="1"/>
    <col min="8" max="8" width="17.26953125" style="11" customWidth="1"/>
    <col min="9" max="9" width="18.26953125" style="11" bestFit="1" customWidth="1"/>
    <col min="10" max="16384" width="9.26953125" style="11"/>
  </cols>
  <sheetData>
    <row r="1" spans="2:10" ht="15" thickBot="1" x14ac:dyDescent="0.4">
      <c r="B1" s="197"/>
      <c r="C1" s="197"/>
      <c r="D1" s="197"/>
      <c r="E1" s="197"/>
      <c r="F1" s="197"/>
      <c r="G1" s="197"/>
      <c r="H1" s="197"/>
      <c r="I1" s="197"/>
    </row>
    <row r="2" spans="2:10" ht="24" thickBot="1" x14ac:dyDescent="0.6">
      <c r="B2" s="880" t="s">
        <v>797</v>
      </c>
      <c r="C2" s="881"/>
      <c r="D2" s="881"/>
      <c r="E2" s="881"/>
      <c r="F2" s="881"/>
      <c r="G2" s="881"/>
      <c r="H2" s="881"/>
      <c r="I2" s="882"/>
      <c r="J2" s="198"/>
    </row>
    <row r="3" spans="2:10" ht="15" thickBot="1" x14ac:dyDescent="0.4">
      <c r="B3" s="197"/>
      <c r="C3" s="197"/>
      <c r="D3" s="197"/>
      <c r="E3" s="197"/>
      <c r="F3" s="197"/>
      <c r="G3" s="197"/>
      <c r="H3" s="197"/>
      <c r="I3" s="197"/>
    </row>
    <row r="4" spans="2:10" ht="15.5" x14ac:dyDescent="0.35">
      <c r="B4" s="883" t="s">
        <v>798</v>
      </c>
      <c r="C4" s="884"/>
      <c r="D4" s="884"/>
      <c r="E4" s="884"/>
      <c r="F4" s="884"/>
      <c r="G4" s="884"/>
      <c r="H4" s="884"/>
      <c r="I4" s="885"/>
    </row>
    <row r="5" spans="2:10" ht="21" x14ac:dyDescent="0.35">
      <c r="B5" s="199" t="s">
        <v>799</v>
      </c>
      <c r="C5" s="200" t="s">
        <v>800</v>
      </c>
      <c r="D5" s="201" t="s">
        <v>801</v>
      </c>
      <c r="E5" s="202"/>
      <c r="F5" s="201" t="s">
        <v>802</v>
      </c>
      <c r="G5" s="886" t="s">
        <v>871</v>
      </c>
      <c r="H5" s="887"/>
      <c r="I5" s="888"/>
    </row>
    <row r="6" spans="2:10" x14ac:dyDescent="0.35">
      <c r="B6" s="199"/>
      <c r="C6" s="200"/>
      <c r="D6" s="201"/>
      <c r="E6" s="202"/>
      <c r="F6" s="201"/>
      <c r="G6" s="201" t="s">
        <v>112</v>
      </c>
      <c r="H6" s="201" t="s">
        <v>113</v>
      </c>
      <c r="I6" s="203" t="s">
        <v>114</v>
      </c>
    </row>
    <row r="7" spans="2:10" x14ac:dyDescent="0.35">
      <c r="B7" s="204" t="s">
        <v>804</v>
      </c>
      <c r="C7" s="205" t="s">
        <v>854</v>
      </c>
      <c r="D7" s="206" t="s">
        <v>872</v>
      </c>
      <c r="E7" s="206" t="s">
        <v>872</v>
      </c>
      <c r="F7" s="207">
        <v>1</v>
      </c>
      <c r="G7" s="208" t="s">
        <v>807</v>
      </c>
      <c r="H7" s="208" t="s">
        <v>807</v>
      </c>
      <c r="I7" s="209" t="s">
        <v>807</v>
      </c>
    </row>
    <row r="8" spans="2:10" x14ac:dyDescent="0.35">
      <c r="B8" s="210" t="s">
        <v>873</v>
      </c>
      <c r="C8" s="211" t="s">
        <v>854</v>
      </c>
      <c r="D8" s="212"/>
      <c r="E8" s="212"/>
      <c r="F8" s="213">
        <v>1</v>
      </c>
      <c r="G8" s="214"/>
      <c r="H8" s="214"/>
      <c r="I8" s="209" t="s">
        <v>807</v>
      </c>
    </row>
    <row r="9" spans="2:10" x14ac:dyDescent="0.35">
      <c r="B9" s="215" t="s">
        <v>874</v>
      </c>
      <c r="C9" s="205" t="s">
        <v>874</v>
      </c>
      <c r="D9" s="206" t="s">
        <v>875</v>
      </c>
      <c r="E9" s="206" t="s">
        <v>875</v>
      </c>
      <c r="F9" s="207">
        <v>1</v>
      </c>
      <c r="G9" s="216"/>
      <c r="H9" s="216"/>
      <c r="I9" s="209" t="s">
        <v>807</v>
      </c>
    </row>
    <row r="10" spans="2:10" x14ac:dyDescent="0.35">
      <c r="B10" s="217" t="s">
        <v>815</v>
      </c>
      <c r="C10" s="205" t="s">
        <v>816</v>
      </c>
      <c r="D10" s="206" t="s">
        <v>876</v>
      </c>
      <c r="E10" s="206" t="s">
        <v>876</v>
      </c>
      <c r="F10" s="207">
        <v>1</v>
      </c>
      <c r="G10" s="216"/>
      <c r="H10" s="216"/>
      <c r="I10" s="209" t="s">
        <v>807</v>
      </c>
    </row>
    <row r="11" spans="2:10" x14ac:dyDescent="0.35">
      <c r="B11" s="889" t="s">
        <v>820</v>
      </c>
      <c r="C11" s="205" t="s">
        <v>877</v>
      </c>
      <c r="D11" s="206" t="s">
        <v>878</v>
      </c>
      <c r="E11" s="218" t="s">
        <v>879</v>
      </c>
      <c r="F11" s="219">
        <v>4</v>
      </c>
      <c r="G11" s="208" t="s">
        <v>807</v>
      </c>
      <c r="H11" s="208" t="s">
        <v>807</v>
      </c>
      <c r="I11" s="209" t="s">
        <v>807</v>
      </c>
    </row>
    <row r="12" spans="2:10" x14ac:dyDescent="0.35">
      <c r="B12" s="889"/>
      <c r="C12" s="220" t="s">
        <v>877</v>
      </c>
      <c r="D12" s="221" t="s">
        <v>880</v>
      </c>
      <c r="E12" s="218" t="s">
        <v>881</v>
      </c>
      <c r="F12" s="222">
        <v>4</v>
      </c>
      <c r="G12" s="208" t="s">
        <v>807</v>
      </c>
      <c r="H12" s="208" t="s">
        <v>807</v>
      </c>
      <c r="I12" s="209" t="s">
        <v>807</v>
      </c>
    </row>
    <row r="13" spans="2:10" x14ac:dyDescent="0.35">
      <c r="B13" s="889"/>
      <c r="C13" s="220" t="s">
        <v>882</v>
      </c>
      <c r="D13" s="221" t="s">
        <v>824</v>
      </c>
      <c r="E13" s="218" t="s">
        <v>883</v>
      </c>
      <c r="F13" s="223">
        <v>11</v>
      </c>
      <c r="G13" s="224"/>
      <c r="H13" s="224"/>
      <c r="I13" s="209" t="s">
        <v>807</v>
      </c>
    </row>
    <row r="14" spans="2:10" x14ac:dyDescent="0.35">
      <c r="B14" s="889"/>
      <c r="C14" s="225" t="s">
        <v>884</v>
      </c>
      <c r="D14" s="221" t="s">
        <v>885</v>
      </c>
      <c r="E14" s="218" t="s">
        <v>886</v>
      </c>
      <c r="F14" s="223">
        <v>1.5</v>
      </c>
      <c r="G14" s="226"/>
      <c r="H14" s="226"/>
      <c r="I14" s="209" t="s">
        <v>807</v>
      </c>
    </row>
    <row r="15" spans="2:10" x14ac:dyDescent="0.35">
      <c r="B15" s="889"/>
      <c r="C15" s="225" t="s">
        <v>887</v>
      </c>
      <c r="D15" s="221" t="s">
        <v>888</v>
      </c>
      <c r="E15" s="218" t="s">
        <v>889</v>
      </c>
      <c r="F15" s="223">
        <v>3</v>
      </c>
      <c r="G15" s="226"/>
      <c r="H15" s="226"/>
      <c r="I15" s="209" t="s">
        <v>807</v>
      </c>
    </row>
    <row r="16" spans="2:10" x14ac:dyDescent="0.35">
      <c r="B16" s="889"/>
      <c r="C16" s="225" t="s">
        <v>890</v>
      </c>
      <c r="D16" s="221" t="s">
        <v>891</v>
      </c>
      <c r="E16" s="218" t="s">
        <v>883</v>
      </c>
      <c r="F16" s="223">
        <v>1.5</v>
      </c>
      <c r="G16" s="226"/>
      <c r="H16" s="226"/>
      <c r="I16" s="209" t="s">
        <v>807</v>
      </c>
    </row>
    <row r="17" spans="2:9" x14ac:dyDescent="0.35">
      <c r="B17" s="889"/>
      <c r="C17" s="227" t="s">
        <v>892</v>
      </c>
      <c r="D17" s="221" t="s">
        <v>828</v>
      </c>
      <c r="E17" s="228" t="s">
        <v>828</v>
      </c>
      <c r="F17" s="223">
        <v>0.25</v>
      </c>
      <c r="G17" s="208" t="s">
        <v>807</v>
      </c>
      <c r="H17" s="208" t="s">
        <v>807</v>
      </c>
      <c r="I17" s="209" t="s">
        <v>807</v>
      </c>
    </row>
    <row r="18" spans="2:9" ht="15" thickBot="1" x14ac:dyDescent="0.4">
      <c r="B18" s="890"/>
      <c r="C18" s="229" t="s">
        <v>859</v>
      </c>
      <c r="D18" s="230" t="s">
        <v>830</v>
      </c>
      <c r="E18" s="231" t="s">
        <v>893</v>
      </c>
      <c r="F18" s="232">
        <v>2</v>
      </c>
      <c r="G18" s="233"/>
      <c r="H18" s="233"/>
      <c r="I18" s="234" t="s">
        <v>807</v>
      </c>
    </row>
    <row r="19" spans="2:9" ht="15" thickBot="1" x14ac:dyDescent="0.4">
      <c r="B19" s="197"/>
      <c r="C19" s="197"/>
      <c r="D19" s="197"/>
      <c r="E19" s="197"/>
      <c r="F19" s="197"/>
      <c r="G19" s="197"/>
      <c r="H19" s="197"/>
      <c r="I19" s="197"/>
    </row>
    <row r="20" spans="2:9" ht="15.5" x14ac:dyDescent="0.35">
      <c r="B20" s="883" t="s">
        <v>798</v>
      </c>
      <c r="C20" s="884"/>
      <c r="D20" s="884"/>
      <c r="E20" s="884"/>
      <c r="F20" s="884"/>
      <c r="G20" s="884"/>
      <c r="H20" s="884"/>
      <c r="I20" s="885"/>
    </row>
    <row r="21" spans="2:9" ht="21" x14ac:dyDescent="0.35">
      <c r="B21" s="199" t="s">
        <v>799</v>
      </c>
      <c r="C21" s="200" t="s">
        <v>800</v>
      </c>
      <c r="D21" s="201" t="s">
        <v>801</v>
      </c>
      <c r="E21" s="202"/>
      <c r="F21" s="201" t="s">
        <v>802</v>
      </c>
      <c r="G21" s="235" t="s">
        <v>894</v>
      </c>
      <c r="H21" s="236"/>
      <c r="I21" s="237"/>
    </row>
    <row r="22" spans="2:9" x14ac:dyDescent="0.35">
      <c r="B22" s="199"/>
      <c r="C22" s="200"/>
      <c r="D22" s="201"/>
      <c r="E22" s="202"/>
      <c r="F22" s="201"/>
      <c r="G22" s="201" t="s">
        <v>112</v>
      </c>
      <c r="H22" s="201" t="s">
        <v>113</v>
      </c>
      <c r="I22" s="203" t="s">
        <v>114</v>
      </c>
    </row>
    <row r="23" spans="2:9" x14ac:dyDescent="0.35">
      <c r="B23" s="204" t="s">
        <v>804</v>
      </c>
      <c r="C23" s="205" t="s">
        <v>854</v>
      </c>
      <c r="D23" s="206" t="s">
        <v>872</v>
      </c>
      <c r="E23" s="206" t="s">
        <v>872</v>
      </c>
      <c r="F23" s="207">
        <v>1</v>
      </c>
      <c r="G23" s="208" t="s">
        <v>807</v>
      </c>
      <c r="H23" s="208" t="s">
        <v>807</v>
      </c>
      <c r="I23" s="209" t="s">
        <v>807</v>
      </c>
    </row>
    <row r="24" spans="2:9" x14ac:dyDescent="0.35">
      <c r="B24" s="210" t="s">
        <v>873</v>
      </c>
      <c r="C24" s="211" t="s">
        <v>854</v>
      </c>
      <c r="D24" s="212"/>
      <c r="E24" s="212"/>
      <c r="F24" s="213">
        <v>1</v>
      </c>
      <c r="G24" s="214"/>
      <c r="H24" s="214"/>
      <c r="I24" s="209" t="s">
        <v>807</v>
      </c>
    </row>
    <row r="25" spans="2:9" x14ac:dyDescent="0.35">
      <c r="B25" s="215" t="s">
        <v>874</v>
      </c>
      <c r="C25" s="205" t="s">
        <v>874</v>
      </c>
      <c r="D25" s="206" t="s">
        <v>875</v>
      </c>
      <c r="E25" s="206" t="s">
        <v>875</v>
      </c>
      <c r="F25" s="207">
        <v>1</v>
      </c>
      <c r="G25" s="216"/>
      <c r="H25" s="216"/>
      <c r="I25" s="209" t="s">
        <v>807</v>
      </c>
    </row>
    <row r="26" spans="2:9" x14ac:dyDescent="0.35">
      <c r="B26" s="217" t="s">
        <v>815</v>
      </c>
      <c r="C26" s="205" t="s">
        <v>816</v>
      </c>
      <c r="D26" s="206" t="s">
        <v>876</v>
      </c>
      <c r="E26" s="206" t="s">
        <v>876</v>
      </c>
      <c r="F26" s="207">
        <v>1</v>
      </c>
      <c r="G26" s="216"/>
      <c r="H26" s="216"/>
      <c r="I26" s="209" t="s">
        <v>807</v>
      </c>
    </row>
    <row r="27" spans="2:9" x14ac:dyDescent="0.35">
      <c r="B27" s="878" t="s">
        <v>820</v>
      </c>
      <c r="C27" s="205" t="s">
        <v>877</v>
      </c>
      <c r="D27" s="206" t="s">
        <v>878</v>
      </c>
      <c r="E27" s="218" t="s">
        <v>879</v>
      </c>
      <c r="F27" s="219">
        <v>4</v>
      </c>
      <c r="G27" s="208" t="s">
        <v>807</v>
      </c>
      <c r="H27" s="208" t="s">
        <v>807</v>
      </c>
      <c r="I27" s="209" t="s">
        <v>807</v>
      </c>
    </row>
    <row r="28" spans="2:9" x14ac:dyDescent="0.35">
      <c r="B28" s="878"/>
      <c r="C28" s="220" t="s">
        <v>877</v>
      </c>
      <c r="D28" s="221" t="s">
        <v>880</v>
      </c>
      <c r="E28" s="218" t="s">
        <v>881</v>
      </c>
      <c r="F28" s="238">
        <v>4</v>
      </c>
      <c r="G28" s="208" t="s">
        <v>807</v>
      </c>
      <c r="H28" s="208" t="s">
        <v>807</v>
      </c>
      <c r="I28" s="209" t="s">
        <v>807</v>
      </c>
    </row>
    <row r="29" spans="2:9" x14ac:dyDescent="0.35">
      <c r="B29" s="878"/>
      <c r="C29" s="220" t="s">
        <v>882</v>
      </c>
      <c r="D29" s="221" t="s">
        <v>824</v>
      </c>
      <c r="E29" s="218" t="s">
        <v>883</v>
      </c>
      <c r="F29" s="223">
        <v>11</v>
      </c>
      <c r="G29" s="216"/>
      <c r="H29" s="216"/>
      <c r="I29" s="209" t="s">
        <v>807</v>
      </c>
    </row>
    <row r="30" spans="2:9" x14ac:dyDescent="0.35">
      <c r="B30" s="878"/>
      <c r="C30" s="220" t="s">
        <v>884</v>
      </c>
      <c r="D30" s="221" t="s">
        <v>885</v>
      </c>
      <c r="E30" s="218" t="s">
        <v>886</v>
      </c>
      <c r="F30" s="223">
        <v>1.5</v>
      </c>
      <c r="G30" s="239"/>
      <c r="H30" s="239"/>
      <c r="I30" s="209" t="s">
        <v>807</v>
      </c>
    </row>
    <row r="31" spans="2:9" x14ac:dyDescent="0.35">
      <c r="B31" s="878"/>
      <c r="C31" s="220" t="s">
        <v>887</v>
      </c>
      <c r="D31" s="221" t="s">
        <v>888</v>
      </c>
      <c r="E31" s="218" t="s">
        <v>889</v>
      </c>
      <c r="F31" s="223">
        <v>3</v>
      </c>
      <c r="G31" s="239"/>
      <c r="H31" s="239"/>
      <c r="I31" s="209" t="s">
        <v>807</v>
      </c>
    </row>
    <row r="32" spans="2:9" x14ac:dyDescent="0.35">
      <c r="B32" s="878"/>
      <c r="C32" s="220" t="s">
        <v>890</v>
      </c>
      <c r="D32" s="221" t="s">
        <v>891</v>
      </c>
      <c r="E32" s="218" t="s">
        <v>883</v>
      </c>
      <c r="F32" s="223">
        <v>1.5</v>
      </c>
      <c r="G32" s="239"/>
      <c r="H32" s="239"/>
      <c r="I32" s="209" t="s">
        <v>807</v>
      </c>
    </row>
    <row r="33" spans="2:9" x14ac:dyDescent="0.35">
      <c r="B33" s="878"/>
      <c r="C33" s="227" t="s">
        <v>892</v>
      </c>
      <c r="D33" s="221" t="s">
        <v>828</v>
      </c>
      <c r="E33" s="228" t="s">
        <v>828</v>
      </c>
      <c r="F33" s="223">
        <v>0.25</v>
      </c>
      <c r="G33" s="208" t="s">
        <v>807</v>
      </c>
      <c r="H33" s="208" t="s">
        <v>807</v>
      </c>
      <c r="I33" s="209" t="s">
        <v>807</v>
      </c>
    </row>
    <row r="34" spans="2:9" ht="15" thickBot="1" x14ac:dyDescent="0.4">
      <c r="B34" s="879"/>
      <c r="C34" s="240" t="s">
        <v>859</v>
      </c>
      <c r="D34" s="241" t="s">
        <v>830</v>
      </c>
      <c r="E34" s="231" t="s">
        <v>893</v>
      </c>
      <c r="F34" s="242">
        <v>2</v>
      </c>
      <c r="G34" s="243"/>
      <c r="H34" s="243"/>
      <c r="I34" s="209" t="s">
        <v>807</v>
      </c>
    </row>
    <row r="35" spans="2:9" ht="15" thickBot="1" x14ac:dyDescent="0.4">
      <c r="B35" s="244"/>
      <c r="C35" s="244"/>
      <c r="D35" s="245"/>
      <c r="E35" s="246"/>
      <c r="F35" s="247"/>
      <c r="G35" s="248"/>
      <c r="H35" s="247"/>
      <c r="I35" s="247"/>
    </row>
    <row r="36" spans="2:9" ht="16.5" customHeight="1" x14ac:dyDescent="0.35">
      <c r="B36" s="883" t="s">
        <v>798</v>
      </c>
      <c r="C36" s="884"/>
      <c r="D36" s="884"/>
      <c r="E36" s="884"/>
      <c r="F36" s="884"/>
      <c r="G36" s="884"/>
      <c r="H36" s="884"/>
      <c r="I36" s="885"/>
    </row>
    <row r="37" spans="2:9" ht="21" x14ac:dyDescent="0.35">
      <c r="B37" s="199" t="s">
        <v>799</v>
      </c>
      <c r="C37" s="200" t="s">
        <v>800</v>
      </c>
      <c r="D37" s="201" t="s">
        <v>801</v>
      </c>
      <c r="E37" s="202"/>
      <c r="F37" s="201" t="s">
        <v>802</v>
      </c>
      <c r="G37" s="886" t="s">
        <v>895</v>
      </c>
      <c r="H37" s="887"/>
      <c r="I37" s="888"/>
    </row>
    <row r="38" spans="2:9" x14ac:dyDescent="0.35">
      <c r="B38" s="199"/>
      <c r="C38" s="200"/>
      <c r="D38" s="201"/>
      <c r="E38" s="202"/>
      <c r="F38" s="201"/>
      <c r="G38" s="201" t="s">
        <v>112</v>
      </c>
      <c r="H38" s="201" t="s">
        <v>113</v>
      </c>
      <c r="I38" s="203" t="s">
        <v>114</v>
      </c>
    </row>
    <row r="39" spans="2:9" x14ac:dyDescent="0.35">
      <c r="B39" s="204" t="s">
        <v>804</v>
      </c>
      <c r="C39" s="205" t="s">
        <v>854</v>
      </c>
      <c r="D39" s="206" t="s">
        <v>872</v>
      </c>
      <c r="E39" s="206" t="s">
        <v>872</v>
      </c>
      <c r="F39" s="207">
        <v>1</v>
      </c>
      <c r="G39" s="208" t="s">
        <v>807</v>
      </c>
      <c r="H39" s="208" t="s">
        <v>807</v>
      </c>
      <c r="I39" s="209" t="s">
        <v>807</v>
      </c>
    </row>
    <row r="40" spans="2:9" x14ac:dyDescent="0.35">
      <c r="B40" s="210" t="s">
        <v>873</v>
      </c>
      <c r="C40" s="211" t="s">
        <v>854</v>
      </c>
      <c r="D40" s="212"/>
      <c r="E40" s="212"/>
      <c r="F40" s="213">
        <v>1</v>
      </c>
      <c r="G40" s="214"/>
      <c r="H40" s="214"/>
      <c r="I40" s="209" t="s">
        <v>807</v>
      </c>
    </row>
    <row r="41" spans="2:9" x14ac:dyDescent="0.35">
      <c r="B41" s="215" t="s">
        <v>874</v>
      </c>
      <c r="C41" s="205" t="s">
        <v>874</v>
      </c>
      <c r="D41" s="206" t="s">
        <v>875</v>
      </c>
      <c r="E41" s="206" t="s">
        <v>875</v>
      </c>
      <c r="F41" s="207">
        <v>1</v>
      </c>
      <c r="G41" s="216"/>
      <c r="H41" s="216"/>
      <c r="I41" s="209" t="s">
        <v>807</v>
      </c>
    </row>
    <row r="42" spans="2:9" x14ac:dyDescent="0.35">
      <c r="B42" s="217" t="s">
        <v>815</v>
      </c>
      <c r="C42" s="205" t="s">
        <v>816</v>
      </c>
      <c r="D42" s="206" t="s">
        <v>876</v>
      </c>
      <c r="E42" s="206" t="s">
        <v>876</v>
      </c>
      <c r="F42" s="207">
        <v>1</v>
      </c>
      <c r="G42" s="216"/>
      <c r="H42" s="216"/>
      <c r="I42" s="209" t="s">
        <v>807</v>
      </c>
    </row>
    <row r="43" spans="2:9" x14ac:dyDescent="0.35">
      <c r="B43" s="878" t="s">
        <v>820</v>
      </c>
      <c r="C43" s="205" t="s">
        <v>877</v>
      </c>
      <c r="D43" s="206" t="s">
        <v>878</v>
      </c>
      <c r="E43" s="218" t="s">
        <v>879</v>
      </c>
      <c r="F43" s="219">
        <v>4</v>
      </c>
      <c r="G43" s="208" t="s">
        <v>807</v>
      </c>
      <c r="H43" s="208" t="s">
        <v>807</v>
      </c>
      <c r="I43" s="209" t="s">
        <v>807</v>
      </c>
    </row>
    <row r="44" spans="2:9" x14ac:dyDescent="0.35">
      <c r="B44" s="878"/>
      <c r="C44" s="220" t="s">
        <v>877</v>
      </c>
      <c r="D44" s="221" t="s">
        <v>880</v>
      </c>
      <c r="E44" s="218" t="s">
        <v>881</v>
      </c>
      <c r="F44" s="238">
        <v>4</v>
      </c>
      <c r="G44" s="208" t="s">
        <v>807</v>
      </c>
      <c r="H44" s="208" t="s">
        <v>807</v>
      </c>
      <c r="I44" s="209" t="s">
        <v>807</v>
      </c>
    </row>
    <row r="45" spans="2:9" x14ac:dyDescent="0.35">
      <c r="B45" s="878"/>
      <c r="C45" s="220" t="s">
        <v>896</v>
      </c>
      <c r="D45" s="221" t="s">
        <v>885</v>
      </c>
      <c r="E45" s="218" t="s">
        <v>886</v>
      </c>
      <c r="F45" s="223">
        <v>3</v>
      </c>
      <c r="G45" s="216"/>
      <c r="H45" s="216"/>
      <c r="I45" s="209" t="s">
        <v>807</v>
      </c>
    </row>
    <row r="46" spans="2:9" x14ac:dyDescent="0.35">
      <c r="B46" s="878"/>
      <c r="C46" s="220" t="s">
        <v>884</v>
      </c>
      <c r="D46" s="221" t="s">
        <v>885</v>
      </c>
      <c r="E46" s="218" t="s">
        <v>886</v>
      </c>
      <c r="F46" s="223">
        <v>1.5</v>
      </c>
      <c r="G46" s="239"/>
      <c r="H46" s="239"/>
      <c r="I46" s="209" t="s">
        <v>807</v>
      </c>
    </row>
    <row r="47" spans="2:9" x14ac:dyDescent="0.35">
      <c r="B47" s="878"/>
      <c r="C47" s="220" t="s">
        <v>887</v>
      </c>
      <c r="D47" s="221" t="s">
        <v>888</v>
      </c>
      <c r="E47" s="218" t="s">
        <v>889</v>
      </c>
      <c r="F47" s="223">
        <v>3</v>
      </c>
      <c r="G47" s="239"/>
      <c r="H47" s="239"/>
      <c r="I47" s="209" t="s">
        <v>807</v>
      </c>
    </row>
    <row r="48" spans="2:9" x14ac:dyDescent="0.35">
      <c r="B48" s="878"/>
      <c r="C48" s="220" t="s">
        <v>890</v>
      </c>
      <c r="D48" s="221" t="s">
        <v>891</v>
      </c>
      <c r="E48" s="218" t="s">
        <v>883</v>
      </c>
      <c r="F48" s="223">
        <v>1.5</v>
      </c>
      <c r="G48" s="239"/>
      <c r="H48" s="239"/>
      <c r="I48" s="209" t="s">
        <v>807</v>
      </c>
    </row>
    <row r="49" spans="2:9" x14ac:dyDescent="0.35">
      <c r="B49" s="878"/>
      <c r="C49" s="227" t="s">
        <v>892</v>
      </c>
      <c r="D49" s="221" t="s">
        <v>828</v>
      </c>
      <c r="E49" s="228" t="s">
        <v>828</v>
      </c>
      <c r="F49" s="223">
        <v>0.25</v>
      </c>
      <c r="G49" s="208" t="s">
        <v>807</v>
      </c>
      <c r="H49" s="208" t="s">
        <v>807</v>
      </c>
      <c r="I49" s="209" t="s">
        <v>807</v>
      </c>
    </row>
    <row r="50" spans="2:9" ht="15" thickBot="1" x14ac:dyDescent="0.4">
      <c r="B50" s="879"/>
      <c r="C50" s="240" t="s">
        <v>859</v>
      </c>
      <c r="D50" s="241" t="s">
        <v>830</v>
      </c>
      <c r="E50" s="231" t="s">
        <v>893</v>
      </c>
      <c r="F50" s="242">
        <v>2</v>
      </c>
      <c r="G50" s="243"/>
      <c r="H50" s="243"/>
      <c r="I50" s="234" t="s">
        <v>807</v>
      </c>
    </row>
    <row r="51" spans="2:9" x14ac:dyDescent="0.35">
      <c r="B51" s="244"/>
      <c r="C51" s="244"/>
      <c r="D51" s="245"/>
      <c r="E51" s="246"/>
      <c r="F51" s="247"/>
      <c r="G51" s="248"/>
      <c r="H51" s="247"/>
      <c r="I51" s="247"/>
    </row>
    <row r="52" spans="2:9" ht="15" thickBot="1" x14ac:dyDescent="0.4">
      <c r="B52" s="197"/>
      <c r="C52" s="197"/>
      <c r="D52" s="197"/>
      <c r="E52" s="197"/>
      <c r="F52" s="197"/>
      <c r="G52" s="197"/>
      <c r="H52" s="197"/>
      <c r="I52" s="197"/>
    </row>
    <row r="53" spans="2:9" ht="15.5" x14ac:dyDescent="0.35">
      <c r="B53" s="891" t="s">
        <v>798</v>
      </c>
      <c r="C53" s="892"/>
      <c r="D53" s="892"/>
      <c r="E53" s="892"/>
      <c r="F53" s="892"/>
      <c r="G53" s="892"/>
      <c r="H53" s="892"/>
      <c r="I53" s="893"/>
    </row>
    <row r="54" spans="2:9" ht="18" customHeight="1" x14ac:dyDescent="0.35">
      <c r="B54" s="894" t="s">
        <v>799</v>
      </c>
      <c r="C54" s="895" t="s">
        <v>800</v>
      </c>
      <c r="D54" s="896" t="s">
        <v>801</v>
      </c>
      <c r="E54" s="202"/>
      <c r="F54" s="896" t="s">
        <v>802</v>
      </c>
      <c r="G54" s="897" t="s">
        <v>897</v>
      </c>
      <c r="H54" s="898"/>
      <c r="I54" s="899"/>
    </row>
    <row r="55" spans="2:9" x14ac:dyDescent="0.35">
      <c r="B55" s="894"/>
      <c r="C55" s="895"/>
      <c r="D55" s="896"/>
      <c r="E55" s="202"/>
      <c r="F55" s="896"/>
      <c r="G55" s="249" t="s">
        <v>112</v>
      </c>
      <c r="H55" s="249" t="s">
        <v>113</v>
      </c>
      <c r="I55" s="250" t="s">
        <v>114</v>
      </c>
    </row>
    <row r="56" spans="2:9" x14ac:dyDescent="0.35">
      <c r="B56" s="204" t="s">
        <v>804</v>
      </c>
      <c r="C56" s="205" t="s">
        <v>854</v>
      </c>
      <c r="D56" s="251" t="s">
        <v>872</v>
      </c>
      <c r="E56" s="251" t="s">
        <v>872</v>
      </c>
      <c r="F56" s="207">
        <v>1</v>
      </c>
      <c r="G56" s="208" t="s">
        <v>807</v>
      </c>
      <c r="H56" s="208" t="s">
        <v>807</v>
      </c>
      <c r="I56" s="209" t="s">
        <v>807</v>
      </c>
    </row>
    <row r="57" spans="2:9" x14ac:dyDescent="0.35">
      <c r="B57" s="210" t="s">
        <v>873</v>
      </c>
      <c r="C57" s="211" t="s">
        <v>854</v>
      </c>
      <c r="D57" s="212"/>
      <c r="E57" s="212"/>
      <c r="F57" s="213">
        <v>1</v>
      </c>
      <c r="G57" s="214"/>
      <c r="H57" s="214"/>
      <c r="I57" s="209" t="s">
        <v>807</v>
      </c>
    </row>
    <row r="58" spans="2:9" x14ac:dyDescent="0.35">
      <c r="B58" s="215" t="s">
        <v>874</v>
      </c>
      <c r="C58" s="205" t="s">
        <v>874</v>
      </c>
      <c r="D58" s="251" t="s">
        <v>875</v>
      </c>
      <c r="E58" s="251" t="s">
        <v>875</v>
      </c>
      <c r="F58" s="207">
        <v>1</v>
      </c>
      <c r="G58" s="252"/>
      <c r="H58" s="252"/>
      <c r="I58" s="209" t="s">
        <v>807</v>
      </c>
    </row>
    <row r="59" spans="2:9" x14ac:dyDescent="0.35">
      <c r="B59" s="253" t="s">
        <v>815</v>
      </c>
      <c r="C59" s="205" t="s">
        <v>816</v>
      </c>
      <c r="D59" s="251" t="s">
        <v>876</v>
      </c>
      <c r="E59" s="251" t="s">
        <v>876</v>
      </c>
      <c r="F59" s="207">
        <v>1</v>
      </c>
      <c r="G59" s="252"/>
      <c r="H59" s="252"/>
      <c r="I59" s="209" t="s">
        <v>807</v>
      </c>
    </row>
    <row r="60" spans="2:9" x14ac:dyDescent="0.35">
      <c r="B60" s="878" t="s">
        <v>820</v>
      </c>
      <c r="C60" s="220" t="s">
        <v>877</v>
      </c>
      <c r="D60" s="221" t="s">
        <v>878</v>
      </c>
      <c r="E60" s="218" t="s">
        <v>879</v>
      </c>
      <c r="F60" s="219">
        <v>4</v>
      </c>
      <c r="G60" s="208" t="s">
        <v>807</v>
      </c>
      <c r="H60" s="208" t="s">
        <v>807</v>
      </c>
      <c r="I60" s="209" t="s">
        <v>807</v>
      </c>
    </row>
    <row r="61" spans="2:9" x14ac:dyDescent="0.35">
      <c r="B61" s="878"/>
      <c r="C61" s="220" t="s">
        <v>877</v>
      </c>
      <c r="D61" s="221" t="s">
        <v>880</v>
      </c>
      <c r="E61" s="218" t="s">
        <v>881</v>
      </c>
      <c r="F61" s="219">
        <v>4</v>
      </c>
      <c r="G61" s="208" t="s">
        <v>807</v>
      </c>
      <c r="H61" s="208" t="s">
        <v>807</v>
      </c>
      <c r="I61" s="209" t="s">
        <v>807</v>
      </c>
    </row>
    <row r="62" spans="2:9" x14ac:dyDescent="0.35">
      <c r="B62" s="878"/>
      <c r="C62" s="220" t="s">
        <v>898</v>
      </c>
      <c r="D62" s="221" t="s">
        <v>885</v>
      </c>
      <c r="E62" s="218" t="s">
        <v>886</v>
      </c>
      <c r="F62" s="207">
        <v>3</v>
      </c>
      <c r="G62" s="216"/>
      <c r="H62" s="216"/>
      <c r="I62" s="209" t="s">
        <v>807</v>
      </c>
    </row>
    <row r="63" spans="2:9" x14ac:dyDescent="0.35">
      <c r="B63" s="878"/>
      <c r="C63" s="220" t="s">
        <v>899</v>
      </c>
      <c r="D63" s="221" t="s">
        <v>885</v>
      </c>
      <c r="E63" s="218" t="s">
        <v>886</v>
      </c>
      <c r="F63" s="207">
        <v>1.5</v>
      </c>
      <c r="G63" s="239"/>
      <c r="H63" s="239"/>
      <c r="I63" s="209" t="s">
        <v>807</v>
      </c>
    </row>
    <row r="64" spans="2:9" x14ac:dyDescent="0.35">
      <c r="B64" s="900"/>
      <c r="C64" s="220" t="s">
        <v>900</v>
      </c>
      <c r="D64" s="221" t="s">
        <v>888</v>
      </c>
      <c r="E64" s="218" t="s">
        <v>889</v>
      </c>
      <c r="F64" s="207">
        <v>3</v>
      </c>
      <c r="G64" s="239"/>
      <c r="H64" s="239"/>
      <c r="I64" s="209" t="s">
        <v>807</v>
      </c>
    </row>
    <row r="65" spans="2:9" x14ac:dyDescent="0.35">
      <c r="B65" s="254"/>
      <c r="C65" s="220" t="s">
        <v>901</v>
      </c>
      <c r="D65" s="221" t="s">
        <v>891</v>
      </c>
      <c r="E65" s="218" t="s">
        <v>883</v>
      </c>
      <c r="F65" s="207">
        <v>1.5</v>
      </c>
      <c r="G65" s="239"/>
      <c r="H65" s="239"/>
      <c r="I65" s="209" t="s">
        <v>807</v>
      </c>
    </row>
    <row r="66" spans="2:9" x14ac:dyDescent="0.35">
      <c r="B66" s="254"/>
      <c r="C66" s="255" t="s">
        <v>859</v>
      </c>
      <c r="D66" s="251" t="s">
        <v>828</v>
      </c>
      <c r="E66" s="228" t="s">
        <v>828</v>
      </c>
      <c r="F66" s="256">
        <v>0.25</v>
      </c>
      <c r="G66" s="208" t="s">
        <v>807</v>
      </c>
      <c r="H66" s="208" t="s">
        <v>807</v>
      </c>
      <c r="I66" s="209" t="s">
        <v>807</v>
      </c>
    </row>
    <row r="67" spans="2:9" ht="15" thickBot="1" x14ac:dyDescent="0.4">
      <c r="B67" s="257"/>
      <c r="C67" s="240" t="s">
        <v>829</v>
      </c>
      <c r="D67" s="258" t="s">
        <v>830</v>
      </c>
      <c r="E67" s="231" t="s">
        <v>893</v>
      </c>
      <c r="F67" s="232">
        <v>2</v>
      </c>
      <c r="G67" s="243"/>
      <c r="H67" s="243"/>
      <c r="I67" s="234" t="s">
        <v>807</v>
      </c>
    </row>
    <row r="68" spans="2:9" ht="15" thickBot="1" x14ac:dyDescent="0.4"/>
    <row r="69" spans="2:9" ht="15.5" outlineLevel="1" x14ac:dyDescent="0.35">
      <c r="B69" s="891" t="s">
        <v>798</v>
      </c>
      <c r="C69" s="892"/>
      <c r="D69" s="892"/>
      <c r="E69" s="892"/>
      <c r="F69" s="892"/>
      <c r="G69" s="892"/>
      <c r="H69" s="892"/>
      <c r="I69" s="893"/>
    </row>
    <row r="70" spans="2:9" ht="21" outlineLevel="1" x14ac:dyDescent="0.35">
      <c r="B70" s="894" t="s">
        <v>799</v>
      </c>
      <c r="C70" s="895" t="s">
        <v>800</v>
      </c>
      <c r="D70" s="896" t="s">
        <v>801</v>
      </c>
      <c r="E70" s="202"/>
      <c r="F70" s="896" t="s">
        <v>802</v>
      </c>
      <c r="G70" s="901" t="s">
        <v>902</v>
      </c>
      <c r="H70" s="902"/>
      <c r="I70" s="903"/>
    </row>
    <row r="71" spans="2:9" outlineLevel="1" x14ac:dyDescent="0.35">
      <c r="B71" s="894"/>
      <c r="C71" s="895"/>
      <c r="D71" s="896"/>
      <c r="E71" s="202"/>
      <c r="F71" s="896"/>
      <c r="G71" s="201" t="s">
        <v>112</v>
      </c>
      <c r="H71" s="201" t="s">
        <v>113</v>
      </c>
      <c r="I71" s="203" t="s">
        <v>114</v>
      </c>
    </row>
    <row r="72" spans="2:9" ht="15" outlineLevel="1" thickBot="1" x14ac:dyDescent="0.4">
      <c r="B72" s="204" t="s">
        <v>804</v>
      </c>
      <c r="C72" s="205" t="s">
        <v>854</v>
      </c>
      <c r="D72" s="251" t="s">
        <v>872</v>
      </c>
      <c r="E72" s="251" t="s">
        <v>872</v>
      </c>
      <c r="F72" s="207">
        <v>1</v>
      </c>
      <c r="G72" s="234" t="s">
        <v>807</v>
      </c>
      <c r="H72" s="234" t="s">
        <v>807</v>
      </c>
      <c r="I72" s="234" t="s">
        <v>807</v>
      </c>
    </row>
    <row r="73" spans="2:9" ht="15" outlineLevel="1" thickBot="1" x14ac:dyDescent="0.4">
      <c r="B73" s="210" t="s">
        <v>873</v>
      </c>
      <c r="C73" s="211" t="s">
        <v>854</v>
      </c>
      <c r="D73" s="212"/>
      <c r="E73" s="212"/>
      <c r="F73" s="213">
        <v>1</v>
      </c>
      <c r="G73" s="214"/>
      <c r="H73" s="214"/>
      <c r="I73" s="234" t="s">
        <v>807</v>
      </c>
    </row>
    <row r="74" spans="2:9" ht="15" outlineLevel="1" thickBot="1" x14ac:dyDescent="0.4">
      <c r="B74" s="215" t="s">
        <v>874</v>
      </c>
      <c r="C74" s="205" t="s">
        <v>874</v>
      </c>
      <c r="D74" s="251" t="s">
        <v>875</v>
      </c>
      <c r="E74" s="251" t="s">
        <v>875</v>
      </c>
      <c r="F74" s="207">
        <v>1</v>
      </c>
      <c r="G74" s="260"/>
      <c r="H74" s="216"/>
      <c r="I74" s="234" t="s">
        <v>807</v>
      </c>
    </row>
    <row r="75" spans="2:9" ht="15" outlineLevel="1" thickBot="1" x14ac:dyDescent="0.4">
      <c r="B75" s="253" t="s">
        <v>815</v>
      </c>
      <c r="C75" s="205" t="s">
        <v>816</v>
      </c>
      <c r="D75" s="251" t="s">
        <v>876</v>
      </c>
      <c r="E75" s="251" t="s">
        <v>876</v>
      </c>
      <c r="F75" s="207">
        <v>1</v>
      </c>
      <c r="G75" s="260"/>
      <c r="H75" s="216"/>
      <c r="I75" s="234" t="s">
        <v>807</v>
      </c>
    </row>
    <row r="76" spans="2:9" ht="15" outlineLevel="1" thickBot="1" x14ac:dyDescent="0.4">
      <c r="B76" s="878" t="s">
        <v>820</v>
      </c>
      <c r="C76" s="220" t="s">
        <v>877</v>
      </c>
      <c r="D76" s="221" t="s">
        <v>878</v>
      </c>
      <c r="E76" s="218" t="s">
        <v>879</v>
      </c>
      <c r="F76" s="238">
        <v>4</v>
      </c>
      <c r="G76" s="234" t="s">
        <v>807</v>
      </c>
      <c r="H76" s="234" t="s">
        <v>807</v>
      </c>
      <c r="I76" s="234" t="s">
        <v>807</v>
      </c>
    </row>
    <row r="77" spans="2:9" ht="15" outlineLevel="1" thickBot="1" x14ac:dyDescent="0.4">
      <c r="B77" s="878"/>
      <c r="C77" s="220" t="s">
        <v>877</v>
      </c>
      <c r="D77" s="221" t="s">
        <v>880</v>
      </c>
      <c r="E77" s="218" t="s">
        <v>881</v>
      </c>
      <c r="F77" s="238">
        <v>3</v>
      </c>
      <c r="G77" s="234" t="s">
        <v>807</v>
      </c>
      <c r="H77" s="234" t="s">
        <v>807</v>
      </c>
      <c r="I77" s="234" t="s">
        <v>807</v>
      </c>
    </row>
    <row r="78" spans="2:9" ht="15" outlineLevel="1" thickBot="1" x14ac:dyDescent="0.4">
      <c r="B78" s="878"/>
      <c r="C78" s="227" t="s">
        <v>903</v>
      </c>
      <c r="D78" s="221" t="s">
        <v>885</v>
      </c>
      <c r="E78" s="218" t="s">
        <v>886</v>
      </c>
      <c r="F78" s="223">
        <v>3</v>
      </c>
      <c r="G78" s="261"/>
      <c r="H78" s="239"/>
      <c r="I78" s="234" t="s">
        <v>807</v>
      </c>
    </row>
    <row r="79" spans="2:9" ht="15" outlineLevel="1" thickBot="1" x14ac:dyDescent="0.4">
      <c r="B79" s="900"/>
      <c r="C79" s="262" t="s">
        <v>904</v>
      </c>
      <c r="D79" s="262" t="s">
        <v>888</v>
      </c>
      <c r="E79" s="218" t="s">
        <v>889</v>
      </c>
      <c r="F79" s="223">
        <v>3</v>
      </c>
      <c r="G79" s="262"/>
      <c r="H79" s="13"/>
      <c r="I79" s="234" t="s">
        <v>807</v>
      </c>
    </row>
    <row r="80" spans="2:9" ht="15" outlineLevel="1" thickBot="1" x14ac:dyDescent="0.4">
      <c r="B80" s="254"/>
      <c r="C80" s="227" t="s">
        <v>859</v>
      </c>
      <c r="D80" s="221" t="s">
        <v>828</v>
      </c>
      <c r="E80" s="228" t="s">
        <v>828</v>
      </c>
      <c r="F80" s="263">
        <v>0.25</v>
      </c>
      <c r="G80" s="234" t="s">
        <v>807</v>
      </c>
      <c r="H80" s="234" t="s">
        <v>807</v>
      </c>
      <c r="I80" s="234" t="s">
        <v>807</v>
      </c>
    </row>
    <row r="81" spans="2:9" ht="15" outlineLevel="1" thickBot="1" x14ac:dyDescent="0.4">
      <c r="B81" s="257"/>
      <c r="C81" s="229" t="s">
        <v>829</v>
      </c>
      <c r="D81" s="264" t="s">
        <v>830</v>
      </c>
      <c r="E81" s="231" t="s">
        <v>893</v>
      </c>
      <c r="F81" s="232">
        <v>2</v>
      </c>
      <c r="G81" s="265"/>
      <c r="H81" s="266"/>
      <c r="I81" s="234" t="s">
        <v>807</v>
      </c>
    </row>
    <row r="82" spans="2:9" outlineLevel="1" x14ac:dyDescent="0.35"/>
    <row r="83" spans="2:9" ht="15" outlineLevel="1" thickBot="1" x14ac:dyDescent="0.4"/>
    <row r="84" spans="2:9" ht="15.5" outlineLevel="1" x14ac:dyDescent="0.35">
      <c r="B84" s="883" t="s">
        <v>798</v>
      </c>
      <c r="C84" s="884"/>
      <c r="D84" s="884"/>
      <c r="E84" s="884"/>
      <c r="F84" s="884"/>
      <c r="G84" s="884"/>
      <c r="H84" s="884"/>
      <c r="I84" s="885"/>
    </row>
    <row r="85" spans="2:9" ht="21" outlineLevel="1" x14ac:dyDescent="0.35">
      <c r="B85" s="894" t="s">
        <v>799</v>
      </c>
      <c r="C85" s="895" t="s">
        <v>800</v>
      </c>
      <c r="D85" s="896" t="s">
        <v>801</v>
      </c>
      <c r="E85" s="202"/>
      <c r="F85" s="896" t="s">
        <v>802</v>
      </c>
      <c r="G85" s="901" t="s">
        <v>905</v>
      </c>
      <c r="H85" s="902"/>
      <c r="I85" s="903"/>
    </row>
    <row r="86" spans="2:9" outlineLevel="1" x14ac:dyDescent="0.35">
      <c r="B86" s="894"/>
      <c r="C86" s="895"/>
      <c r="D86" s="896"/>
      <c r="E86" s="202"/>
      <c r="F86" s="896"/>
      <c r="G86" s="201" t="s">
        <v>112</v>
      </c>
      <c r="H86" s="201" t="s">
        <v>113</v>
      </c>
      <c r="I86" s="203" t="s">
        <v>114</v>
      </c>
    </row>
    <row r="87" spans="2:9" outlineLevel="1" x14ac:dyDescent="0.35">
      <c r="B87" s="204" t="s">
        <v>804</v>
      </c>
      <c r="C87" s="205" t="s">
        <v>854</v>
      </c>
      <c r="D87" s="251" t="s">
        <v>906</v>
      </c>
      <c r="E87" s="251" t="s">
        <v>906</v>
      </c>
      <c r="F87" s="207">
        <v>1</v>
      </c>
      <c r="G87" s="208" t="s">
        <v>807</v>
      </c>
      <c r="H87" s="208" t="s">
        <v>807</v>
      </c>
      <c r="I87" s="209" t="s">
        <v>807</v>
      </c>
    </row>
    <row r="88" spans="2:9" outlineLevel="1" x14ac:dyDescent="0.35">
      <c r="B88" s="267" t="s">
        <v>873</v>
      </c>
      <c r="C88" s="211" t="s">
        <v>854</v>
      </c>
      <c r="D88" s="212"/>
      <c r="E88" s="212"/>
      <c r="F88" s="213">
        <v>1</v>
      </c>
      <c r="G88" s="268"/>
      <c r="H88" s="268"/>
      <c r="I88" s="209" t="s">
        <v>807</v>
      </c>
    </row>
    <row r="89" spans="2:9" outlineLevel="1" x14ac:dyDescent="0.35">
      <c r="B89" s="253" t="s">
        <v>815</v>
      </c>
      <c r="C89" s="205" t="s">
        <v>816</v>
      </c>
      <c r="D89" s="251" t="s">
        <v>876</v>
      </c>
      <c r="E89" s="251" t="s">
        <v>876</v>
      </c>
      <c r="F89" s="207">
        <v>1</v>
      </c>
      <c r="G89" s="216"/>
      <c r="H89" s="216"/>
      <c r="I89" s="209" t="s">
        <v>807</v>
      </c>
    </row>
    <row r="90" spans="2:9" outlineLevel="1" x14ac:dyDescent="0.35">
      <c r="B90" s="878" t="s">
        <v>820</v>
      </c>
      <c r="C90" s="227" t="s">
        <v>821</v>
      </c>
      <c r="D90" s="221" t="s">
        <v>822</v>
      </c>
      <c r="E90" s="269" t="s">
        <v>907</v>
      </c>
      <c r="F90" s="223">
        <v>6</v>
      </c>
      <c r="G90" s="208" t="s">
        <v>807</v>
      </c>
      <c r="H90" s="208" t="s">
        <v>807</v>
      </c>
      <c r="I90" s="209" t="s">
        <v>807</v>
      </c>
    </row>
    <row r="91" spans="2:9" outlineLevel="1" x14ac:dyDescent="0.35">
      <c r="B91" s="878"/>
      <c r="C91" s="227" t="s">
        <v>908</v>
      </c>
      <c r="D91" s="221" t="s">
        <v>822</v>
      </c>
      <c r="E91" s="269" t="s">
        <v>907</v>
      </c>
      <c r="F91" s="223">
        <v>3</v>
      </c>
      <c r="G91" s="226"/>
      <c r="H91" s="239"/>
      <c r="I91" s="209" t="s">
        <v>807</v>
      </c>
    </row>
    <row r="92" spans="2:9" outlineLevel="1" x14ac:dyDescent="0.35">
      <c r="B92" s="878"/>
      <c r="C92" s="220" t="s">
        <v>909</v>
      </c>
      <c r="D92" s="221" t="s">
        <v>891</v>
      </c>
      <c r="E92" s="218" t="s">
        <v>883</v>
      </c>
      <c r="F92" s="223">
        <v>2.5</v>
      </c>
      <c r="G92" s="226"/>
      <c r="H92" s="239"/>
      <c r="I92" s="209" t="s">
        <v>807</v>
      </c>
    </row>
    <row r="93" spans="2:9" outlineLevel="1" x14ac:dyDescent="0.35">
      <c r="B93" s="878"/>
      <c r="C93" s="227" t="s">
        <v>892</v>
      </c>
      <c r="D93" s="221" t="s">
        <v>828</v>
      </c>
      <c r="E93" s="228" t="s">
        <v>828</v>
      </c>
      <c r="F93" s="223">
        <v>0</v>
      </c>
      <c r="G93" s="252"/>
      <c r="H93" s="252"/>
      <c r="I93" s="209" t="s">
        <v>807</v>
      </c>
    </row>
    <row r="94" spans="2:9" ht="15" outlineLevel="1" thickBot="1" x14ac:dyDescent="0.4">
      <c r="B94" s="879"/>
      <c r="C94" s="240" t="s">
        <v>859</v>
      </c>
      <c r="D94" s="258" t="s">
        <v>830</v>
      </c>
      <c r="E94" s="231" t="s">
        <v>893</v>
      </c>
      <c r="F94" s="242">
        <v>2</v>
      </c>
      <c r="G94" s="266"/>
      <c r="H94" s="266"/>
      <c r="I94" s="234" t="s">
        <v>807</v>
      </c>
    </row>
    <row r="96" spans="2:9" ht="15" thickBot="1" x14ac:dyDescent="0.4"/>
    <row r="97" spans="2:9" ht="16.5" customHeight="1" x14ac:dyDescent="0.35">
      <c r="B97" s="883" t="s">
        <v>798</v>
      </c>
      <c r="C97" s="884"/>
      <c r="D97" s="884"/>
      <c r="E97" s="884"/>
      <c r="F97" s="884"/>
      <c r="G97" s="884"/>
      <c r="H97" s="884"/>
      <c r="I97" s="885"/>
    </row>
    <row r="98" spans="2:9" ht="21" x14ac:dyDescent="0.35">
      <c r="B98" s="199" t="s">
        <v>799</v>
      </c>
      <c r="C98" s="200" t="s">
        <v>800</v>
      </c>
      <c r="D98" s="201" t="s">
        <v>801</v>
      </c>
      <c r="E98" s="202"/>
      <c r="F98" s="201" t="s">
        <v>802</v>
      </c>
      <c r="G98" s="904" t="s">
        <v>910</v>
      </c>
      <c r="H98" s="905"/>
      <c r="I98" s="906"/>
    </row>
    <row r="99" spans="2:9" x14ac:dyDescent="0.35">
      <c r="B99" s="199"/>
      <c r="C99" s="200"/>
      <c r="D99" s="201"/>
      <c r="E99" s="202"/>
      <c r="F99" s="201"/>
      <c r="G99" s="249" t="s">
        <v>112</v>
      </c>
      <c r="H99" s="249" t="s">
        <v>113</v>
      </c>
      <c r="I99" s="250" t="s">
        <v>114</v>
      </c>
    </row>
    <row r="100" spans="2:9" x14ac:dyDescent="0.35">
      <c r="B100" s="204" t="s">
        <v>804</v>
      </c>
      <c r="C100" s="205" t="s">
        <v>854</v>
      </c>
      <c r="D100" s="251" t="s">
        <v>911</v>
      </c>
      <c r="E100" s="251" t="s">
        <v>911</v>
      </c>
      <c r="F100" s="207">
        <v>1</v>
      </c>
      <c r="G100" s="208" t="s">
        <v>807</v>
      </c>
      <c r="H100" s="208" t="s">
        <v>807</v>
      </c>
      <c r="I100" s="209" t="s">
        <v>807</v>
      </c>
    </row>
    <row r="101" spans="2:9" x14ac:dyDescent="0.35">
      <c r="B101" s="210" t="s">
        <v>873</v>
      </c>
      <c r="C101" s="211" t="s">
        <v>854</v>
      </c>
      <c r="D101" s="212"/>
      <c r="E101" s="212"/>
      <c r="F101" s="213">
        <v>1</v>
      </c>
      <c r="G101" s="214"/>
      <c r="H101" s="268"/>
      <c r="I101" s="209" t="s">
        <v>807</v>
      </c>
    </row>
    <row r="102" spans="2:9" x14ac:dyDescent="0.35">
      <c r="B102" s="215" t="s">
        <v>874</v>
      </c>
      <c r="C102" s="205" t="s">
        <v>874</v>
      </c>
      <c r="D102" s="251" t="s">
        <v>912</v>
      </c>
      <c r="E102" s="251" t="s">
        <v>912</v>
      </c>
      <c r="F102" s="207">
        <v>1</v>
      </c>
      <c r="G102" s="214"/>
      <c r="H102" s="214"/>
      <c r="I102" s="209" t="s">
        <v>807</v>
      </c>
    </row>
    <row r="103" spans="2:9" x14ac:dyDescent="0.35">
      <c r="B103" s="253" t="s">
        <v>815</v>
      </c>
      <c r="C103" s="205" t="s">
        <v>816</v>
      </c>
      <c r="D103" s="251" t="s">
        <v>913</v>
      </c>
      <c r="E103" s="251" t="s">
        <v>913</v>
      </c>
      <c r="F103" s="207">
        <v>1</v>
      </c>
      <c r="G103" s="252"/>
      <c r="H103" s="252"/>
      <c r="I103" s="209" t="s">
        <v>807</v>
      </c>
    </row>
    <row r="104" spans="2:9" x14ac:dyDescent="0.35">
      <c r="B104" s="878" t="s">
        <v>820</v>
      </c>
      <c r="C104" s="255" t="s">
        <v>821</v>
      </c>
      <c r="D104" s="251" t="s">
        <v>822</v>
      </c>
      <c r="E104" s="269" t="s">
        <v>907</v>
      </c>
      <c r="F104" s="207">
        <v>8</v>
      </c>
      <c r="G104" s="208" t="s">
        <v>807</v>
      </c>
      <c r="H104" s="208" t="s">
        <v>807</v>
      </c>
      <c r="I104" s="209" t="s">
        <v>807</v>
      </c>
    </row>
    <row r="105" spans="2:9" x14ac:dyDescent="0.35">
      <c r="B105" s="878"/>
      <c r="C105" s="255" t="s">
        <v>914</v>
      </c>
      <c r="D105" s="251" t="s">
        <v>826</v>
      </c>
      <c r="E105" s="269" t="s">
        <v>915</v>
      </c>
      <c r="F105" s="207">
        <v>3</v>
      </c>
      <c r="G105" s="252"/>
      <c r="H105" s="252"/>
      <c r="I105" s="209" t="s">
        <v>807</v>
      </c>
    </row>
    <row r="106" spans="2:9" x14ac:dyDescent="0.35">
      <c r="B106" s="878"/>
      <c r="C106" s="227" t="s">
        <v>916</v>
      </c>
      <c r="D106" s="221" t="s">
        <v>826</v>
      </c>
      <c r="E106" s="269" t="s">
        <v>915</v>
      </c>
      <c r="F106" s="223">
        <v>1.5</v>
      </c>
      <c r="G106" s="239"/>
      <c r="H106" s="239"/>
      <c r="I106" s="209" t="s">
        <v>807</v>
      </c>
    </row>
    <row r="107" spans="2:9" x14ac:dyDescent="0.35">
      <c r="B107" s="878"/>
      <c r="C107" s="220" t="s">
        <v>900</v>
      </c>
      <c r="D107" s="221" t="s">
        <v>888</v>
      </c>
      <c r="E107" s="218" t="s">
        <v>889</v>
      </c>
      <c r="F107" s="223">
        <v>3</v>
      </c>
      <c r="G107" s="239"/>
      <c r="H107" s="239"/>
      <c r="I107" s="209" t="s">
        <v>807</v>
      </c>
    </row>
    <row r="108" spans="2:9" x14ac:dyDescent="0.35">
      <c r="B108" s="878"/>
      <c r="C108" s="220" t="s">
        <v>901</v>
      </c>
      <c r="D108" s="221" t="s">
        <v>891</v>
      </c>
      <c r="E108" s="218" t="s">
        <v>883</v>
      </c>
      <c r="F108" s="223">
        <v>1.5</v>
      </c>
      <c r="G108" s="239"/>
      <c r="H108" s="239"/>
      <c r="I108" s="209" t="s">
        <v>807</v>
      </c>
    </row>
    <row r="109" spans="2:9" x14ac:dyDescent="0.35">
      <c r="B109" s="878"/>
      <c r="C109" s="255" t="s">
        <v>892</v>
      </c>
      <c r="D109" s="251" t="s">
        <v>828</v>
      </c>
      <c r="E109" s="228" t="s">
        <v>828</v>
      </c>
      <c r="F109" s="207">
        <v>0.25</v>
      </c>
      <c r="G109" s="208" t="s">
        <v>807</v>
      </c>
      <c r="H109" s="208" t="s">
        <v>807</v>
      </c>
      <c r="I109" s="209" t="s">
        <v>807</v>
      </c>
    </row>
    <row r="110" spans="2:9" ht="15" thickBot="1" x14ac:dyDescent="0.4">
      <c r="B110" s="879"/>
      <c r="C110" s="240" t="s">
        <v>859</v>
      </c>
      <c r="D110" s="258" t="s">
        <v>830</v>
      </c>
      <c r="E110" s="231" t="s">
        <v>893</v>
      </c>
      <c r="F110" s="242">
        <v>2</v>
      </c>
      <c r="G110" s="243"/>
      <c r="H110" s="243"/>
      <c r="I110" s="234" t="s">
        <v>807</v>
      </c>
    </row>
    <row r="112" spans="2:9" ht="15" thickBot="1" x14ac:dyDescent="0.4"/>
    <row r="113" spans="2:9" ht="15.5" x14ac:dyDescent="0.35">
      <c r="B113" s="883" t="s">
        <v>798</v>
      </c>
      <c r="C113" s="884"/>
      <c r="D113" s="884"/>
      <c r="E113" s="884"/>
      <c r="F113" s="884"/>
      <c r="G113" s="884"/>
      <c r="H113" s="884"/>
      <c r="I113" s="885"/>
    </row>
    <row r="114" spans="2:9" ht="21" x14ac:dyDescent="0.35">
      <c r="B114" s="199" t="s">
        <v>799</v>
      </c>
      <c r="C114" s="200" t="s">
        <v>800</v>
      </c>
      <c r="D114" s="201" t="s">
        <v>801</v>
      </c>
      <c r="E114" s="202"/>
      <c r="F114" s="201" t="s">
        <v>802</v>
      </c>
      <c r="G114" s="886" t="s">
        <v>788</v>
      </c>
      <c r="H114" s="887"/>
      <c r="I114" s="888"/>
    </row>
    <row r="115" spans="2:9" x14ac:dyDescent="0.35">
      <c r="B115" s="199"/>
      <c r="C115" s="200"/>
      <c r="D115" s="201"/>
      <c r="E115" s="202"/>
      <c r="F115" s="201"/>
      <c r="G115" s="201" t="s">
        <v>112</v>
      </c>
      <c r="H115" s="201" t="s">
        <v>113</v>
      </c>
      <c r="I115" s="203" t="s">
        <v>114</v>
      </c>
    </row>
    <row r="116" spans="2:9" x14ac:dyDescent="0.35">
      <c r="B116" s="204" t="s">
        <v>804</v>
      </c>
      <c r="C116" s="205" t="s">
        <v>854</v>
      </c>
      <c r="D116" s="251" t="s">
        <v>906</v>
      </c>
      <c r="E116" s="251" t="s">
        <v>906</v>
      </c>
      <c r="F116" s="207">
        <v>1</v>
      </c>
      <c r="G116" s="208" t="s">
        <v>807</v>
      </c>
      <c r="H116" s="208" t="s">
        <v>807</v>
      </c>
      <c r="I116" s="209" t="s">
        <v>807</v>
      </c>
    </row>
    <row r="117" spans="2:9" x14ac:dyDescent="0.35">
      <c r="B117" s="267" t="s">
        <v>873</v>
      </c>
      <c r="C117" s="211" t="s">
        <v>854</v>
      </c>
      <c r="D117" s="212"/>
      <c r="E117" s="212"/>
      <c r="F117" s="213">
        <v>1</v>
      </c>
      <c r="G117" s="268"/>
      <c r="H117" s="268"/>
      <c r="I117" s="209" t="s">
        <v>807</v>
      </c>
    </row>
    <row r="118" spans="2:9" x14ac:dyDescent="0.35">
      <c r="B118" s="215" t="s">
        <v>874</v>
      </c>
      <c r="C118" s="205" t="s">
        <v>874</v>
      </c>
      <c r="D118" s="251" t="s">
        <v>912</v>
      </c>
      <c r="E118" s="251" t="s">
        <v>912</v>
      </c>
      <c r="F118" s="207">
        <v>1</v>
      </c>
      <c r="G118" s="216"/>
      <c r="H118" s="216"/>
      <c r="I118" s="209" t="s">
        <v>807</v>
      </c>
    </row>
    <row r="119" spans="2:9" x14ac:dyDescent="0.35">
      <c r="B119" s="253" t="s">
        <v>815</v>
      </c>
      <c r="C119" s="205" t="s">
        <v>816</v>
      </c>
      <c r="D119" s="251" t="s">
        <v>913</v>
      </c>
      <c r="E119" s="251" t="s">
        <v>913</v>
      </c>
      <c r="F119" s="207">
        <v>1</v>
      </c>
      <c r="G119" s="216"/>
      <c r="H119" s="216"/>
      <c r="I119" s="209" t="s">
        <v>807</v>
      </c>
    </row>
    <row r="120" spans="2:9" x14ac:dyDescent="0.35">
      <c r="B120" s="878" t="s">
        <v>820</v>
      </c>
      <c r="C120" s="255" t="s">
        <v>821</v>
      </c>
      <c r="D120" s="251" t="s">
        <v>822</v>
      </c>
      <c r="E120" s="269" t="s">
        <v>907</v>
      </c>
      <c r="F120" s="207">
        <v>7</v>
      </c>
      <c r="G120" s="208" t="s">
        <v>807</v>
      </c>
      <c r="H120" s="208" t="s">
        <v>807</v>
      </c>
      <c r="I120" s="209" t="s">
        <v>807</v>
      </c>
    </row>
    <row r="121" spans="2:9" x14ac:dyDescent="0.35">
      <c r="B121" s="878"/>
      <c r="C121" s="255" t="s">
        <v>908</v>
      </c>
      <c r="D121" s="251" t="s">
        <v>822</v>
      </c>
      <c r="E121" s="269" t="s">
        <v>907</v>
      </c>
      <c r="F121" s="207">
        <v>3</v>
      </c>
      <c r="G121" s="216"/>
      <c r="H121" s="216"/>
      <c r="I121" s="209" t="s">
        <v>807</v>
      </c>
    </row>
    <row r="122" spans="2:9" x14ac:dyDescent="0.35">
      <c r="B122" s="878"/>
      <c r="C122" s="227" t="s">
        <v>916</v>
      </c>
      <c r="D122" s="221" t="s">
        <v>822</v>
      </c>
      <c r="E122" s="269" t="s">
        <v>907</v>
      </c>
      <c r="F122" s="223">
        <v>1.5</v>
      </c>
      <c r="G122" s="239"/>
      <c r="H122" s="239"/>
      <c r="I122" s="209" t="s">
        <v>807</v>
      </c>
    </row>
    <row r="123" spans="2:9" x14ac:dyDescent="0.35">
      <c r="B123" s="878"/>
      <c r="C123" s="220" t="s">
        <v>900</v>
      </c>
      <c r="D123" s="221" t="s">
        <v>888</v>
      </c>
      <c r="E123" s="218" t="s">
        <v>889</v>
      </c>
      <c r="F123" s="223">
        <v>3</v>
      </c>
      <c r="G123" s="239"/>
      <c r="H123" s="239"/>
      <c r="I123" s="209" t="s">
        <v>807</v>
      </c>
    </row>
    <row r="124" spans="2:9" x14ac:dyDescent="0.35">
      <c r="B124" s="878"/>
      <c r="C124" s="220" t="s">
        <v>901</v>
      </c>
      <c r="D124" s="221" t="s">
        <v>891</v>
      </c>
      <c r="E124" s="218" t="s">
        <v>883</v>
      </c>
      <c r="F124" s="223">
        <v>1.5</v>
      </c>
      <c r="G124" s="239"/>
      <c r="H124" s="239"/>
      <c r="I124" s="209" t="s">
        <v>807</v>
      </c>
    </row>
    <row r="125" spans="2:9" x14ac:dyDescent="0.35">
      <c r="B125" s="878"/>
      <c r="C125" s="227" t="s">
        <v>892</v>
      </c>
      <c r="D125" s="221" t="s">
        <v>828</v>
      </c>
      <c r="E125" s="228" t="s">
        <v>828</v>
      </c>
      <c r="F125" s="223">
        <v>0.25</v>
      </c>
      <c r="G125" s="208" t="s">
        <v>807</v>
      </c>
      <c r="H125" s="208" t="s">
        <v>807</v>
      </c>
      <c r="I125" s="209" t="s">
        <v>807</v>
      </c>
    </row>
    <row r="126" spans="2:9" ht="15" thickBot="1" x14ac:dyDescent="0.4">
      <c r="B126" s="879"/>
      <c r="C126" s="229" t="s">
        <v>859</v>
      </c>
      <c r="D126" s="230" t="s">
        <v>830</v>
      </c>
      <c r="E126" s="231" t="s">
        <v>893</v>
      </c>
      <c r="F126" s="232">
        <v>2</v>
      </c>
      <c r="G126" s="266"/>
      <c r="H126" s="266"/>
      <c r="I126" s="234" t="s">
        <v>807</v>
      </c>
    </row>
    <row r="127" spans="2:9" ht="15" thickBot="1" x14ac:dyDescent="0.4"/>
    <row r="128" spans="2:9" ht="16.5" customHeight="1" x14ac:dyDescent="0.35">
      <c r="B128" s="891" t="s">
        <v>798</v>
      </c>
      <c r="C128" s="892"/>
      <c r="D128" s="892"/>
      <c r="E128" s="892"/>
      <c r="F128" s="892"/>
      <c r="G128" s="892"/>
      <c r="H128" s="892"/>
      <c r="I128" s="893"/>
    </row>
    <row r="129" spans="2:9" ht="21" x14ac:dyDescent="0.35">
      <c r="B129" s="894" t="s">
        <v>799</v>
      </c>
      <c r="C129" s="895" t="s">
        <v>800</v>
      </c>
      <c r="D129" s="896" t="s">
        <v>801</v>
      </c>
      <c r="E129" s="202"/>
      <c r="F129" s="896" t="s">
        <v>802</v>
      </c>
      <c r="G129" s="897" t="s">
        <v>917</v>
      </c>
      <c r="H129" s="898"/>
      <c r="I129" s="899"/>
    </row>
    <row r="130" spans="2:9" x14ac:dyDescent="0.35">
      <c r="B130" s="894"/>
      <c r="C130" s="895"/>
      <c r="D130" s="896"/>
      <c r="E130" s="202"/>
      <c r="F130" s="896"/>
      <c r="G130" s="249" t="s">
        <v>112</v>
      </c>
      <c r="H130" s="249" t="s">
        <v>113</v>
      </c>
      <c r="I130" s="250" t="s">
        <v>114</v>
      </c>
    </row>
    <row r="131" spans="2:9" x14ac:dyDescent="0.35">
      <c r="B131" s="204" t="s">
        <v>804</v>
      </c>
      <c r="C131" s="205" t="s">
        <v>854</v>
      </c>
      <c r="D131" s="251" t="s">
        <v>906</v>
      </c>
      <c r="E131" s="251" t="s">
        <v>906</v>
      </c>
      <c r="F131" s="207">
        <v>1</v>
      </c>
      <c r="G131" s="208" t="s">
        <v>807</v>
      </c>
      <c r="H131" s="208" t="s">
        <v>807</v>
      </c>
      <c r="I131" s="209" t="s">
        <v>807</v>
      </c>
    </row>
    <row r="132" spans="2:9" x14ac:dyDescent="0.35">
      <c r="B132" s="210" t="s">
        <v>873</v>
      </c>
      <c r="C132" s="211" t="s">
        <v>854</v>
      </c>
      <c r="D132" s="212"/>
      <c r="E132" s="212"/>
      <c r="F132" s="213">
        <v>1</v>
      </c>
      <c r="G132" s="268"/>
      <c r="H132" s="268"/>
      <c r="I132" s="209" t="s">
        <v>807</v>
      </c>
    </row>
    <row r="133" spans="2:9" x14ac:dyDescent="0.35">
      <c r="B133" s="253" t="s">
        <v>815</v>
      </c>
      <c r="C133" s="205" t="s">
        <v>816</v>
      </c>
      <c r="D133" s="251" t="s">
        <v>913</v>
      </c>
      <c r="E133" s="251" t="s">
        <v>913</v>
      </c>
      <c r="F133" s="207">
        <v>1</v>
      </c>
      <c r="G133" s="252"/>
      <c r="H133" s="252"/>
      <c r="I133" s="209" t="s">
        <v>807</v>
      </c>
    </row>
    <row r="134" spans="2:9" x14ac:dyDescent="0.35">
      <c r="B134" s="217" t="s">
        <v>820</v>
      </c>
      <c r="C134" s="255" t="s">
        <v>821</v>
      </c>
      <c r="D134" s="251" t="s">
        <v>822</v>
      </c>
      <c r="E134" s="269" t="s">
        <v>907</v>
      </c>
      <c r="F134" s="207">
        <v>6</v>
      </c>
      <c r="G134" s="208" t="s">
        <v>807</v>
      </c>
      <c r="H134" s="208" t="s">
        <v>807</v>
      </c>
      <c r="I134" s="209" t="s">
        <v>807</v>
      </c>
    </row>
    <row r="135" spans="2:9" x14ac:dyDescent="0.35">
      <c r="B135" s="217"/>
      <c r="C135" s="255" t="s">
        <v>916</v>
      </c>
      <c r="D135" s="251" t="s">
        <v>822</v>
      </c>
      <c r="E135" s="269" t="s">
        <v>907</v>
      </c>
      <c r="F135" s="207">
        <v>1.5</v>
      </c>
      <c r="G135" s="252"/>
      <c r="H135" s="252"/>
      <c r="I135" s="209" t="s">
        <v>807</v>
      </c>
    </row>
    <row r="136" spans="2:9" x14ac:dyDescent="0.35">
      <c r="B136" s="217"/>
      <c r="C136" s="255" t="s">
        <v>914</v>
      </c>
      <c r="D136" s="251" t="s">
        <v>822</v>
      </c>
      <c r="E136" s="269" t="s">
        <v>907</v>
      </c>
      <c r="F136" s="207">
        <v>3</v>
      </c>
      <c r="G136" s="239"/>
      <c r="H136" s="239"/>
      <c r="I136" s="209" t="s">
        <v>807</v>
      </c>
    </row>
    <row r="137" spans="2:9" x14ac:dyDescent="0.35">
      <c r="B137" s="217"/>
      <c r="C137" s="220" t="s">
        <v>900</v>
      </c>
      <c r="D137" s="221" t="s">
        <v>888</v>
      </c>
      <c r="E137" s="218" t="s">
        <v>889</v>
      </c>
      <c r="F137" s="223">
        <v>3</v>
      </c>
      <c r="G137" s="226"/>
      <c r="H137" s="226"/>
      <c r="I137" s="209" t="s">
        <v>807</v>
      </c>
    </row>
    <row r="138" spans="2:9" x14ac:dyDescent="0.35">
      <c r="B138" s="217"/>
      <c r="C138" s="220" t="s">
        <v>901</v>
      </c>
      <c r="D138" s="221" t="s">
        <v>891</v>
      </c>
      <c r="E138" s="218" t="s">
        <v>883</v>
      </c>
      <c r="F138" s="223">
        <v>1.5</v>
      </c>
      <c r="G138" s="226"/>
      <c r="H138" s="226"/>
      <c r="I138" s="209" t="s">
        <v>807</v>
      </c>
    </row>
    <row r="139" spans="2:9" x14ac:dyDescent="0.35">
      <c r="B139" s="217"/>
      <c r="C139" s="255" t="s">
        <v>892</v>
      </c>
      <c r="D139" s="251" t="s">
        <v>828</v>
      </c>
      <c r="E139" s="228" t="s">
        <v>828</v>
      </c>
      <c r="F139" s="207">
        <v>0.25</v>
      </c>
      <c r="G139" s="208" t="s">
        <v>807</v>
      </c>
      <c r="H139" s="208" t="s">
        <v>807</v>
      </c>
      <c r="I139" s="209" t="s">
        <v>807</v>
      </c>
    </row>
    <row r="140" spans="2:9" ht="15" thickBot="1" x14ac:dyDescent="0.4">
      <c r="B140" s="270"/>
      <c r="C140" s="240" t="s">
        <v>829</v>
      </c>
      <c r="D140" s="258" t="s">
        <v>830</v>
      </c>
      <c r="E140" s="231" t="s">
        <v>893</v>
      </c>
      <c r="F140" s="242">
        <v>2</v>
      </c>
      <c r="G140" s="243"/>
      <c r="H140" s="243"/>
      <c r="I140" s="234" t="s">
        <v>807</v>
      </c>
    </row>
    <row r="142" spans="2:9" ht="15" thickBot="1" x14ac:dyDescent="0.4"/>
    <row r="143" spans="2:9" ht="15.5" x14ac:dyDescent="0.35">
      <c r="B143" s="891" t="s">
        <v>798</v>
      </c>
      <c r="C143" s="892"/>
      <c r="D143" s="892"/>
      <c r="E143" s="892"/>
      <c r="F143" s="892"/>
      <c r="G143" s="892"/>
      <c r="H143" s="892"/>
      <c r="I143" s="893"/>
    </row>
    <row r="144" spans="2:9" ht="21" x14ac:dyDescent="0.35">
      <c r="B144" s="894" t="s">
        <v>799</v>
      </c>
      <c r="C144" s="895" t="s">
        <v>800</v>
      </c>
      <c r="D144" s="896" t="s">
        <v>801</v>
      </c>
      <c r="E144" s="202"/>
      <c r="F144" s="896" t="s">
        <v>802</v>
      </c>
      <c r="G144" s="907" t="s">
        <v>918</v>
      </c>
      <c r="H144" s="908"/>
      <c r="I144" s="909"/>
    </row>
    <row r="145" spans="2:9" x14ac:dyDescent="0.35">
      <c r="B145" s="894"/>
      <c r="C145" s="895"/>
      <c r="D145" s="896"/>
      <c r="E145" s="202"/>
      <c r="F145" s="896"/>
      <c r="G145" s="201" t="s">
        <v>112</v>
      </c>
      <c r="H145" s="201" t="s">
        <v>113</v>
      </c>
      <c r="I145" s="203" t="s">
        <v>114</v>
      </c>
    </row>
    <row r="146" spans="2:9" x14ac:dyDescent="0.35">
      <c r="B146" s="204" t="s">
        <v>804</v>
      </c>
      <c r="C146" s="205" t="s">
        <v>854</v>
      </c>
      <c r="D146" s="251" t="s">
        <v>906</v>
      </c>
      <c r="E146" s="251" t="s">
        <v>906</v>
      </c>
      <c r="F146" s="207">
        <v>1</v>
      </c>
      <c r="G146" s="208" t="s">
        <v>807</v>
      </c>
      <c r="H146" s="208" t="s">
        <v>807</v>
      </c>
      <c r="I146" s="209" t="s">
        <v>807</v>
      </c>
    </row>
    <row r="147" spans="2:9" x14ac:dyDescent="0.35">
      <c r="B147" s="267" t="s">
        <v>873</v>
      </c>
      <c r="C147" s="211" t="s">
        <v>854</v>
      </c>
      <c r="D147" s="212"/>
      <c r="E147" s="212"/>
      <c r="F147" s="213">
        <v>1</v>
      </c>
      <c r="G147" s="268"/>
      <c r="H147" s="268"/>
      <c r="I147" s="209"/>
    </row>
    <row r="148" spans="2:9" x14ac:dyDescent="0.35">
      <c r="B148" s="253" t="s">
        <v>815</v>
      </c>
      <c r="C148" s="205" t="s">
        <v>816</v>
      </c>
      <c r="D148" s="251" t="s">
        <v>913</v>
      </c>
      <c r="E148" s="251" t="s">
        <v>913</v>
      </c>
      <c r="F148" s="207">
        <v>1</v>
      </c>
      <c r="G148" s="216"/>
      <c r="H148" s="216"/>
      <c r="I148" s="209" t="s">
        <v>807</v>
      </c>
    </row>
    <row r="149" spans="2:9" x14ac:dyDescent="0.35">
      <c r="B149" s="878" t="s">
        <v>820</v>
      </c>
      <c r="C149" s="255" t="s">
        <v>821</v>
      </c>
      <c r="D149" s="251" t="s">
        <v>822</v>
      </c>
      <c r="E149" s="269" t="s">
        <v>907</v>
      </c>
      <c r="F149" s="207">
        <v>6</v>
      </c>
      <c r="G149" s="208" t="s">
        <v>807</v>
      </c>
      <c r="H149" s="208" t="s">
        <v>807</v>
      </c>
      <c r="I149" s="209" t="s">
        <v>807</v>
      </c>
    </row>
    <row r="150" spans="2:9" x14ac:dyDescent="0.35">
      <c r="B150" s="878"/>
      <c r="C150" s="227" t="s">
        <v>863</v>
      </c>
      <c r="D150" s="221" t="s">
        <v>822</v>
      </c>
      <c r="E150" s="269" t="s">
        <v>907</v>
      </c>
      <c r="F150" s="223">
        <v>3</v>
      </c>
      <c r="G150" s="226"/>
      <c r="H150" s="239"/>
      <c r="I150" s="209" t="s">
        <v>807</v>
      </c>
    </row>
    <row r="151" spans="2:9" x14ac:dyDescent="0.35">
      <c r="B151" s="878"/>
      <c r="C151" s="220" t="s">
        <v>847</v>
      </c>
      <c r="D151" s="221" t="s">
        <v>826</v>
      </c>
      <c r="E151" s="269" t="s">
        <v>915</v>
      </c>
      <c r="F151" s="223">
        <v>2.5</v>
      </c>
      <c r="G151" s="226"/>
      <c r="H151" s="239"/>
      <c r="I151" s="209" t="s">
        <v>807</v>
      </c>
    </row>
    <row r="152" spans="2:9" x14ac:dyDescent="0.35">
      <c r="B152" s="878"/>
      <c r="C152" s="227" t="s">
        <v>859</v>
      </c>
      <c r="D152" s="221" t="s">
        <v>830</v>
      </c>
      <c r="E152" s="228" t="s">
        <v>893</v>
      </c>
      <c r="F152" s="223">
        <v>2</v>
      </c>
      <c r="G152" s="224"/>
      <c r="H152" s="216"/>
      <c r="I152" s="209" t="s">
        <v>807</v>
      </c>
    </row>
    <row r="153" spans="2:9" ht="15" thickBot="1" x14ac:dyDescent="0.4">
      <c r="B153" s="879"/>
      <c r="C153" s="240" t="s">
        <v>892</v>
      </c>
      <c r="D153" s="258" t="s">
        <v>828</v>
      </c>
      <c r="E153" s="231" t="s">
        <v>828</v>
      </c>
      <c r="F153" s="242">
        <v>0</v>
      </c>
      <c r="G153" s="243"/>
      <c r="H153" s="243"/>
      <c r="I153" s="234" t="s">
        <v>807</v>
      </c>
    </row>
    <row r="154" spans="2:9" ht="15" thickBot="1" x14ac:dyDescent="0.4"/>
    <row r="155" spans="2:9" ht="15.5" x14ac:dyDescent="0.35">
      <c r="B155" s="883" t="s">
        <v>798</v>
      </c>
      <c r="C155" s="884"/>
      <c r="D155" s="884"/>
      <c r="E155" s="884"/>
      <c r="F155" s="884"/>
      <c r="G155" s="884"/>
      <c r="H155" s="884"/>
      <c r="I155" s="885"/>
    </row>
    <row r="156" spans="2:9" ht="21" x14ac:dyDescent="0.35">
      <c r="B156" s="199" t="s">
        <v>799</v>
      </c>
      <c r="C156" s="200" t="s">
        <v>800</v>
      </c>
      <c r="D156" s="201" t="s">
        <v>801</v>
      </c>
      <c r="E156" s="202"/>
      <c r="F156" s="201" t="s">
        <v>802</v>
      </c>
      <c r="G156" s="886" t="s">
        <v>919</v>
      </c>
      <c r="H156" s="887"/>
      <c r="I156" s="888"/>
    </row>
    <row r="157" spans="2:9" x14ac:dyDescent="0.35">
      <c r="B157" s="199"/>
      <c r="C157" s="200"/>
      <c r="D157" s="201"/>
      <c r="E157" s="202"/>
      <c r="F157" s="201"/>
      <c r="G157" s="201" t="s">
        <v>112</v>
      </c>
      <c r="H157" s="201" t="s">
        <v>113</v>
      </c>
      <c r="I157" s="203" t="s">
        <v>114</v>
      </c>
    </row>
    <row r="158" spans="2:9" x14ac:dyDescent="0.35">
      <c r="B158" s="204" t="s">
        <v>804</v>
      </c>
      <c r="C158" s="205" t="s">
        <v>854</v>
      </c>
      <c r="D158" s="251" t="s">
        <v>868</v>
      </c>
      <c r="E158" s="251" t="s">
        <v>868</v>
      </c>
      <c r="F158" s="207">
        <v>1</v>
      </c>
      <c r="G158" s="208" t="s">
        <v>807</v>
      </c>
      <c r="H158" s="208" t="s">
        <v>807</v>
      </c>
      <c r="I158" s="209" t="s">
        <v>807</v>
      </c>
    </row>
    <row r="159" spans="2:9" x14ac:dyDescent="0.35">
      <c r="B159" s="267" t="s">
        <v>873</v>
      </c>
      <c r="C159" s="211" t="s">
        <v>854</v>
      </c>
      <c r="D159" s="212"/>
      <c r="E159" s="212"/>
      <c r="F159" s="213">
        <v>1</v>
      </c>
      <c r="G159" s="268"/>
      <c r="H159" s="268"/>
      <c r="I159" s="209" t="s">
        <v>807</v>
      </c>
    </row>
    <row r="160" spans="2:9" x14ac:dyDescent="0.35">
      <c r="B160" s="253" t="s">
        <v>815</v>
      </c>
      <c r="C160" s="220" t="s">
        <v>816</v>
      </c>
      <c r="D160" s="221" t="s">
        <v>920</v>
      </c>
      <c r="E160" s="221" t="s">
        <v>920</v>
      </c>
      <c r="F160" s="223">
        <v>1</v>
      </c>
      <c r="G160" s="224"/>
      <c r="H160" s="224"/>
      <c r="I160" s="209" t="s">
        <v>807</v>
      </c>
    </row>
    <row r="161" spans="2:9" x14ac:dyDescent="0.35">
      <c r="B161" s="889" t="s">
        <v>820</v>
      </c>
      <c r="C161" s="227" t="s">
        <v>821</v>
      </c>
      <c r="D161" s="221" t="s">
        <v>822</v>
      </c>
      <c r="E161" s="269" t="s">
        <v>907</v>
      </c>
      <c r="F161" s="223">
        <v>6</v>
      </c>
      <c r="G161" s="208" t="s">
        <v>807</v>
      </c>
      <c r="H161" s="208" t="s">
        <v>807</v>
      </c>
      <c r="I161" s="209" t="s">
        <v>807</v>
      </c>
    </row>
    <row r="162" spans="2:9" x14ac:dyDescent="0.35">
      <c r="B162" s="889"/>
      <c r="C162" s="227" t="s">
        <v>921</v>
      </c>
      <c r="D162" s="221" t="s">
        <v>822</v>
      </c>
      <c r="E162" s="269" t="s">
        <v>907</v>
      </c>
      <c r="F162" s="223">
        <v>3</v>
      </c>
      <c r="G162" s="224"/>
      <c r="H162" s="224"/>
      <c r="I162" s="209" t="s">
        <v>807</v>
      </c>
    </row>
    <row r="163" spans="2:9" x14ac:dyDescent="0.35">
      <c r="B163" s="889"/>
      <c r="C163" s="225" t="s">
        <v>922</v>
      </c>
      <c r="D163" s="221" t="s">
        <v>888</v>
      </c>
      <c r="E163" s="218" t="s">
        <v>889</v>
      </c>
      <c r="F163" s="223">
        <v>3</v>
      </c>
      <c r="G163" s="226"/>
      <c r="H163" s="226"/>
      <c r="I163" s="209" t="s">
        <v>807</v>
      </c>
    </row>
    <row r="164" spans="2:9" x14ac:dyDescent="0.35">
      <c r="B164" s="889"/>
      <c r="C164" s="227" t="s">
        <v>892</v>
      </c>
      <c r="D164" s="221" t="s">
        <v>828</v>
      </c>
      <c r="E164" s="228" t="s">
        <v>828</v>
      </c>
      <c r="F164" s="223">
        <v>0</v>
      </c>
      <c r="G164" s="252"/>
      <c r="H164" s="252"/>
      <c r="I164" s="209" t="s">
        <v>807</v>
      </c>
    </row>
    <row r="165" spans="2:9" ht="15" thickBot="1" x14ac:dyDescent="0.4">
      <c r="B165" s="890"/>
      <c r="C165" s="229" t="s">
        <v>859</v>
      </c>
      <c r="D165" s="230" t="s">
        <v>830</v>
      </c>
      <c r="E165" s="231" t="s">
        <v>893</v>
      </c>
      <c r="F165" s="232">
        <v>2</v>
      </c>
      <c r="G165" s="265"/>
      <c r="H165" s="265"/>
      <c r="I165" s="234" t="s">
        <v>807</v>
      </c>
    </row>
  </sheetData>
  <mergeCells count="52">
    <mergeCell ref="B149:B153"/>
    <mergeCell ref="B155:I155"/>
    <mergeCell ref="G156:I156"/>
    <mergeCell ref="B161:B165"/>
    <mergeCell ref="B143:I143"/>
    <mergeCell ref="B144:B145"/>
    <mergeCell ref="C144:C145"/>
    <mergeCell ref="D144:D145"/>
    <mergeCell ref="F144:F145"/>
    <mergeCell ref="G144:I144"/>
    <mergeCell ref="B120:B126"/>
    <mergeCell ref="B128:I128"/>
    <mergeCell ref="B129:B130"/>
    <mergeCell ref="C129:C130"/>
    <mergeCell ref="D129:D130"/>
    <mergeCell ref="F129:F130"/>
    <mergeCell ref="G129:I129"/>
    <mergeCell ref="G114:I114"/>
    <mergeCell ref="B76:B79"/>
    <mergeCell ref="B84:I84"/>
    <mergeCell ref="B85:B86"/>
    <mergeCell ref="C85:C86"/>
    <mergeCell ref="D85:D86"/>
    <mergeCell ref="F85:F86"/>
    <mergeCell ref="G85:I85"/>
    <mergeCell ref="B90:B94"/>
    <mergeCell ref="B97:I97"/>
    <mergeCell ref="G98:I98"/>
    <mergeCell ref="B104:B110"/>
    <mergeCell ref="B113:I113"/>
    <mergeCell ref="B60:B64"/>
    <mergeCell ref="B69:I69"/>
    <mergeCell ref="B70:B71"/>
    <mergeCell ref="C70:C71"/>
    <mergeCell ref="D70:D71"/>
    <mergeCell ref="F70:F71"/>
    <mergeCell ref="G70:I70"/>
    <mergeCell ref="B36:I36"/>
    <mergeCell ref="G37:I37"/>
    <mergeCell ref="B43:B50"/>
    <mergeCell ref="B53:I53"/>
    <mergeCell ref="B54:B55"/>
    <mergeCell ref="C54:C55"/>
    <mergeCell ref="D54:D55"/>
    <mergeCell ref="F54:F55"/>
    <mergeCell ref="G54:I54"/>
    <mergeCell ref="B27:B34"/>
    <mergeCell ref="B2:I2"/>
    <mergeCell ref="B4:I4"/>
    <mergeCell ref="G5:I5"/>
    <mergeCell ref="B11:B18"/>
    <mergeCell ref="B20:I20"/>
  </mergeCell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G41"/>
  <sheetViews>
    <sheetView workbookViewId="0">
      <selection activeCell="B24" sqref="B24:B27"/>
    </sheetView>
  </sheetViews>
  <sheetFormatPr defaultColWidth="9.26953125" defaultRowHeight="14.5" x14ac:dyDescent="0.35"/>
  <cols>
    <col min="1" max="1" width="2.7265625" style="11" customWidth="1"/>
    <col min="2" max="2" width="60.26953125" style="11" bestFit="1" customWidth="1"/>
    <col min="3" max="3" width="34.26953125" style="11" bestFit="1" customWidth="1"/>
    <col min="4" max="4" width="14.453125" style="11" bestFit="1" customWidth="1"/>
    <col min="5" max="6" width="12.7265625" style="11" bestFit="1" customWidth="1"/>
    <col min="7" max="7" width="12.26953125" style="11" bestFit="1" customWidth="1"/>
    <col min="8" max="8" width="2.7265625" style="11" customWidth="1"/>
    <col min="9" max="16384" width="9.26953125" style="11"/>
  </cols>
  <sheetData>
    <row r="1" spans="2:7" ht="15" thickBot="1" x14ac:dyDescent="0.4"/>
    <row r="2" spans="2:7" ht="24" thickBot="1" x14ac:dyDescent="0.6">
      <c r="B2" s="880" t="s">
        <v>797</v>
      </c>
      <c r="C2" s="881"/>
      <c r="D2" s="881"/>
      <c r="E2" s="881"/>
      <c r="F2" s="881"/>
      <c r="G2" s="882"/>
    </row>
    <row r="3" spans="2:7" ht="15" thickBot="1" x14ac:dyDescent="0.4"/>
    <row r="4" spans="2:7" ht="15.5" x14ac:dyDescent="0.35">
      <c r="B4" s="883" t="s">
        <v>798</v>
      </c>
      <c r="C4" s="884"/>
      <c r="D4" s="884"/>
      <c r="E4" s="884"/>
      <c r="F4" s="884"/>
      <c r="G4" s="885"/>
    </row>
    <row r="5" spans="2:7" ht="21" customHeight="1" x14ac:dyDescent="0.35">
      <c r="B5" s="910" t="s">
        <v>799</v>
      </c>
      <c r="C5" s="911" t="s">
        <v>800</v>
      </c>
      <c r="D5" s="913" t="s">
        <v>801</v>
      </c>
      <c r="E5" s="904" t="s">
        <v>860</v>
      </c>
      <c r="F5" s="905"/>
      <c r="G5" s="906"/>
    </row>
    <row r="6" spans="2:7" x14ac:dyDescent="0.35">
      <c r="B6" s="900"/>
      <c r="C6" s="912"/>
      <c r="D6" s="914"/>
      <c r="E6" s="249" t="s">
        <v>112</v>
      </c>
      <c r="F6" s="249" t="s">
        <v>113</v>
      </c>
      <c r="G6" s="250" t="s">
        <v>114</v>
      </c>
    </row>
    <row r="7" spans="2:7" x14ac:dyDescent="0.35">
      <c r="B7" s="204" t="s">
        <v>804</v>
      </c>
      <c r="C7" s="205" t="s">
        <v>854</v>
      </c>
      <c r="D7" s="271" t="s">
        <v>861</v>
      </c>
      <c r="E7" s="208" t="s">
        <v>807</v>
      </c>
      <c r="F7" s="208" t="s">
        <v>807</v>
      </c>
      <c r="G7" s="209" t="s">
        <v>807</v>
      </c>
    </row>
    <row r="8" spans="2:7" x14ac:dyDescent="0.35">
      <c r="B8" s="204" t="s">
        <v>810</v>
      </c>
      <c r="C8" s="205" t="s">
        <v>854</v>
      </c>
      <c r="D8" s="251" t="s">
        <v>862</v>
      </c>
      <c r="E8" s="252"/>
      <c r="F8" s="208" t="s">
        <v>807</v>
      </c>
      <c r="G8" s="209" t="s">
        <v>807</v>
      </c>
    </row>
    <row r="9" spans="2:7" x14ac:dyDescent="0.35">
      <c r="B9" s="204" t="s">
        <v>815</v>
      </c>
      <c r="C9" s="205" t="s">
        <v>816</v>
      </c>
      <c r="D9" s="251" t="s">
        <v>817</v>
      </c>
      <c r="E9" s="252"/>
      <c r="F9" s="252"/>
      <c r="G9" s="209" t="s">
        <v>807</v>
      </c>
    </row>
    <row r="10" spans="2:7" x14ac:dyDescent="0.35">
      <c r="B10" s="910" t="s">
        <v>820</v>
      </c>
      <c r="C10" s="255" t="s">
        <v>821</v>
      </c>
      <c r="D10" s="251" t="s">
        <v>822</v>
      </c>
      <c r="E10" s="208" t="s">
        <v>807</v>
      </c>
      <c r="F10" s="208" t="s">
        <v>807</v>
      </c>
      <c r="G10" s="209" t="s">
        <v>807</v>
      </c>
    </row>
    <row r="11" spans="2:7" x14ac:dyDescent="0.35">
      <c r="B11" s="878"/>
      <c r="C11" s="255" t="s">
        <v>863</v>
      </c>
      <c r="D11" s="251" t="s">
        <v>822</v>
      </c>
      <c r="E11" s="252"/>
      <c r="F11" s="252"/>
      <c r="G11" s="209" t="s">
        <v>807</v>
      </c>
    </row>
    <row r="12" spans="2:7" x14ac:dyDescent="0.35">
      <c r="B12" s="878"/>
      <c r="C12" s="255" t="s">
        <v>825</v>
      </c>
      <c r="D12" s="251" t="s">
        <v>826</v>
      </c>
      <c r="E12" s="239"/>
      <c r="F12" s="239"/>
      <c r="G12" s="209" t="s">
        <v>807</v>
      </c>
    </row>
    <row r="13" spans="2:7" x14ac:dyDescent="0.35">
      <c r="B13" s="878"/>
      <c r="C13" s="255" t="s">
        <v>836</v>
      </c>
      <c r="D13" s="251" t="s">
        <v>830</v>
      </c>
      <c r="E13" s="208" t="s">
        <v>807</v>
      </c>
      <c r="F13" s="208" t="s">
        <v>807</v>
      </c>
      <c r="G13" s="209" t="s">
        <v>807</v>
      </c>
    </row>
    <row r="14" spans="2:7" ht="15" thickBot="1" x14ac:dyDescent="0.4">
      <c r="B14" s="879"/>
      <c r="C14" s="240" t="s">
        <v>829</v>
      </c>
      <c r="D14" s="258" t="s">
        <v>830</v>
      </c>
      <c r="E14" s="272"/>
      <c r="F14" s="272"/>
      <c r="G14" s="234" t="s">
        <v>807</v>
      </c>
    </row>
    <row r="16" spans="2:7" ht="15" thickBot="1" x14ac:dyDescent="0.4"/>
    <row r="17" spans="2:7" ht="15.5" x14ac:dyDescent="0.35">
      <c r="B17" s="883" t="s">
        <v>798</v>
      </c>
      <c r="C17" s="884"/>
      <c r="D17" s="884"/>
      <c r="E17" s="884"/>
      <c r="F17" s="884"/>
      <c r="G17" s="885"/>
    </row>
    <row r="18" spans="2:7" ht="21" x14ac:dyDescent="0.35">
      <c r="B18" s="910" t="s">
        <v>799</v>
      </c>
      <c r="C18" s="911" t="s">
        <v>800</v>
      </c>
      <c r="D18" s="913" t="s">
        <v>801</v>
      </c>
      <c r="E18" s="915" t="s">
        <v>864</v>
      </c>
      <c r="F18" s="916"/>
      <c r="G18" s="917"/>
    </row>
    <row r="19" spans="2:7" x14ac:dyDescent="0.35">
      <c r="B19" s="900"/>
      <c r="C19" s="912"/>
      <c r="D19" s="914"/>
      <c r="E19" s="201" t="s">
        <v>112</v>
      </c>
      <c r="F19" s="201" t="s">
        <v>113</v>
      </c>
      <c r="G19" s="203" t="s">
        <v>114</v>
      </c>
    </row>
    <row r="20" spans="2:7" x14ac:dyDescent="0.35">
      <c r="B20" s="204" t="s">
        <v>804</v>
      </c>
      <c r="C20" s="205" t="s">
        <v>854</v>
      </c>
      <c r="D20" s="228" t="s">
        <v>861</v>
      </c>
      <c r="E20" s="208" t="s">
        <v>807</v>
      </c>
      <c r="F20" s="208" t="s">
        <v>807</v>
      </c>
      <c r="G20" s="209" t="s">
        <v>807</v>
      </c>
    </row>
    <row r="21" spans="2:7" x14ac:dyDescent="0.35">
      <c r="B21" s="204" t="s">
        <v>810</v>
      </c>
      <c r="C21" s="205" t="s">
        <v>854</v>
      </c>
      <c r="D21" s="251" t="s">
        <v>865</v>
      </c>
      <c r="E21" s="216"/>
      <c r="F21" s="208" t="s">
        <v>807</v>
      </c>
      <c r="G21" s="209" t="s">
        <v>807</v>
      </c>
    </row>
    <row r="22" spans="2:7" x14ac:dyDescent="0.35">
      <c r="B22" s="253" t="s">
        <v>815</v>
      </c>
      <c r="C22" s="205" t="s">
        <v>816</v>
      </c>
      <c r="D22" s="251" t="s">
        <v>866</v>
      </c>
      <c r="E22" s="216"/>
      <c r="F22" s="216"/>
      <c r="G22" s="209" t="s">
        <v>807</v>
      </c>
    </row>
    <row r="23" spans="2:7" x14ac:dyDescent="0.35">
      <c r="B23" s="215"/>
      <c r="C23" s="255" t="s">
        <v>821</v>
      </c>
      <c r="D23" s="251" t="s">
        <v>822</v>
      </c>
      <c r="E23" s="208" t="s">
        <v>807</v>
      </c>
      <c r="F23" s="208" t="s">
        <v>807</v>
      </c>
      <c r="G23" s="209" t="s">
        <v>807</v>
      </c>
    </row>
    <row r="24" spans="2:7" x14ac:dyDescent="0.35">
      <c r="B24" s="910" t="s">
        <v>820</v>
      </c>
      <c r="C24" s="255" t="s">
        <v>863</v>
      </c>
      <c r="D24" s="251" t="s">
        <v>822</v>
      </c>
      <c r="E24" s="216"/>
      <c r="F24" s="216"/>
      <c r="G24" s="209" t="s">
        <v>807</v>
      </c>
    </row>
    <row r="25" spans="2:7" x14ac:dyDescent="0.35">
      <c r="B25" s="878"/>
      <c r="C25" s="255" t="s">
        <v>825</v>
      </c>
      <c r="D25" s="251" t="s">
        <v>826</v>
      </c>
      <c r="E25" s="239"/>
      <c r="F25" s="239"/>
      <c r="G25" s="209" t="s">
        <v>807</v>
      </c>
    </row>
    <row r="26" spans="2:7" x14ac:dyDescent="0.35">
      <c r="B26" s="878"/>
      <c r="C26" s="255" t="s">
        <v>836</v>
      </c>
      <c r="D26" s="251" t="s">
        <v>830</v>
      </c>
      <c r="E26" s="208" t="s">
        <v>807</v>
      </c>
      <c r="F26" s="208" t="s">
        <v>807</v>
      </c>
      <c r="G26" s="209" t="s">
        <v>807</v>
      </c>
    </row>
    <row r="27" spans="2:7" ht="15" thickBot="1" x14ac:dyDescent="0.4">
      <c r="B27" s="879"/>
      <c r="C27" s="273" t="s">
        <v>829</v>
      </c>
      <c r="D27" s="274" t="s">
        <v>830</v>
      </c>
      <c r="E27" s="272"/>
      <c r="F27" s="272"/>
      <c r="G27" s="234" t="s">
        <v>807</v>
      </c>
    </row>
    <row r="28" spans="2:7" ht="15" thickBot="1" x14ac:dyDescent="0.4">
      <c r="B28" s="275"/>
      <c r="C28" s="276"/>
      <c r="D28" s="277"/>
      <c r="E28" s="278"/>
      <c r="F28" s="278"/>
      <c r="G28" s="279"/>
    </row>
    <row r="30" spans="2:7" ht="15" thickBot="1" x14ac:dyDescent="0.4"/>
    <row r="31" spans="2:7" ht="15.5" x14ac:dyDescent="0.35">
      <c r="B31" s="883" t="s">
        <v>798</v>
      </c>
      <c r="C31" s="884"/>
      <c r="D31" s="884"/>
      <c r="E31" s="884"/>
      <c r="F31" s="884"/>
      <c r="G31" s="885"/>
    </row>
    <row r="32" spans="2:7" ht="21" x14ac:dyDescent="0.35">
      <c r="B32" s="910" t="s">
        <v>799</v>
      </c>
      <c r="C32" s="911" t="s">
        <v>800</v>
      </c>
      <c r="D32" s="913" t="s">
        <v>801</v>
      </c>
      <c r="E32" s="886" t="s">
        <v>867</v>
      </c>
      <c r="F32" s="887"/>
      <c r="G32" s="888"/>
    </row>
    <row r="33" spans="2:7" x14ac:dyDescent="0.35">
      <c r="B33" s="900"/>
      <c r="C33" s="912"/>
      <c r="D33" s="914"/>
      <c r="E33" s="201" t="s">
        <v>112</v>
      </c>
      <c r="F33" s="201" t="s">
        <v>113</v>
      </c>
      <c r="G33" s="203" t="s">
        <v>114</v>
      </c>
    </row>
    <row r="34" spans="2:7" x14ac:dyDescent="0.35">
      <c r="B34" s="204" t="s">
        <v>804</v>
      </c>
      <c r="C34" s="205" t="s">
        <v>854</v>
      </c>
      <c r="D34" s="251" t="s">
        <v>868</v>
      </c>
      <c r="E34" s="208" t="s">
        <v>807</v>
      </c>
      <c r="F34" s="208" t="s">
        <v>807</v>
      </c>
      <c r="G34" s="209" t="s">
        <v>807</v>
      </c>
    </row>
    <row r="35" spans="2:7" x14ac:dyDescent="0.35">
      <c r="B35" s="204" t="s">
        <v>810</v>
      </c>
      <c r="C35" s="205" t="s">
        <v>854</v>
      </c>
      <c r="D35" s="251" t="s">
        <v>862</v>
      </c>
      <c r="E35" s="216"/>
      <c r="F35" s="208" t="s">
        <v>807</v>
      </c>
      <c r="G35" s="209" t="s">
        <v>807</v>
      </c>
    </row>
    <row r="36" spans="2:7" x14ac:dyDescent="0.35">
      <c r="B36" s="253" t="s">
        <v>815</v>
      </c>
      <c r="C36" s="205" t="s">
        <v>816</v>
      </c>
      <c r="D36" s="251" t="s">
        <v>866</v>
      </c>
      <c r="E36" s="216"/>
      <c r="F36" s="216"/>
      <c r="G36" s="209" t="s">
        <v>807</v>
      </c>
    </row>
    <row r="37" spans="2:7" x14ac:dyDescent="0.35">
      <c r="B37" s="910" t="s">
        <v>820</v>
      </c>
      <c r="C37" s="255" t="s">
        <v>821</v>
      </c>
      <c r="D37" s="251" t="s">
        <v>822</v>
      </c>
      <c r="E37" s="208" t="s">
        <v>807</v>
      </c>
      <c r="F37" s="208" t="s">
        <v>807</v>
      </c>
      <c r="G37" s="209" t="s">
        <v>807</v>
      </c>
    </row>
    <row r="38" spans="2:7" x14ac:dyDescent="0.35">
      <c r="B38" s="878"/>
      <c r="C38" s="205" t="s">
        <v>869</v>
      </c>
      <c r="D38" s="251" t="s">
        <v>822</v>
      </c>
      <c r="E38" s="216"/>
      <c r="F38" s="216"/>
      <c r="G38" s="209" t="s">
        <v>807</v>
      </c>
    </row>
    <row r="39" spans="2:7" x14ac:dyDescent="0.35">
      <c r="B39" s="878"/>
      <c r="C39" s="205" t="s">
        <v>870</v>
      </c>
      <c r="D39" s="251" t="s">
        <v>826</v>
      </c>
      <c r="E39" s="239"/>
      <c r="F39" s="239"/>
      <c r="G39" s="209" t="s">
        <v>807</v>
      </c>
    </row>
    <row r="40" spans="2:7" x14ac:dyDescent="0.35">
      <c r="B40" s="878"/>
      <c r="C40" s="255" t="s">
        <v>836</v>
      </c>
      <c r="D40" s="251" t="s">
        <v>830</v>
      </c>
      <c r="E40" s="208" t="s">
        <v>807</v>
      </c>
      <c r="F40" s="208" t="s">
        <v>807</v>
      </c>
      <c r="G40" s="209" t="s">
        <v>807</v>
      </c>
    </row>
    <row r="41" spans="2:7" ht="15" thickBot="1" x14ac:dyDescent="0.4">
      <c r="B41" s="879"/>
      <c r="C41" s="273" t="s">
        <v>829</v>
      </c>
      <c r="D41" s="258" t="s">
        <v>830</v>
      </c>
      <c r="E41" s="272"/>
      <c r="F41" s="272"/>
      <c r="G41" s="234" t="s">
        <v>807</v>
      </c>
    </row>
  </sheetData>
  <mergeCells count="19">
    <mergeCell ref="B37:B41"/>
    <mergeCell ref="B24:B27"/>
    <mergeCell ref="B31:G31"/>
    <mergeCell ref="B32:B33"/>
    <mergeCell ref="C32:C33"/>
    <mergeCell ref="D32:D33"/>
    <mergeCell ref="E32:G32"/>
    <mergeCell ref="B10:B14"/>
    <mergeCell ref="B17:G17"/>
    <mergeCell ref="B18:B19"/>
    <mergeCell ref="C18:C19"/>
    <mergeCell ref="D18:D19"/>
    <mergeCell ref="E18:G18"/>
    <mergeCell ref="B2:G2"/>
    <mergeCell ref="B4:G4"/>
    <mergeCell ref="B5:B6"/>
    <mergeCell ref="C5:C6"/>
    <mergeCell ref="D5:D6"/>
    <mergeCell ref="E5:G5"/>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R116"/>
  <sheetViews>
    <sheetView workbookViewId="0">
      <selection activeCell="K24" sqref="K24:K25"/>
    </sheetView>
  </sheetViews>
  <sheetFormatPr defaultColWidth="9.26953125" defaultRowHeight="14.5" x14ac:dyDescent="0.35"/>
  <cols>
    <col min="1" max="1" width="2.54296875" style="11" customWidth="1"/>
    <col min="2" max="2" width="58.54296875" style="11" customWidth="1"/>
    <col min="3" max="3" width="41.453125" style="11" bestFit="1" customWidth="1"/>
    <col min="4" max="4" width="14" style="176" bestFit="1" customWidth="1"/>
    <col min="5" max="5" width="6.7265625" style="11" bestFit="1" customWidth="1"/>
    <col min="6" max="6" width="16.453125" style="280" bestFit="1" customWidth="1"/>
    <col min="7" max="7" width="20.7265625" style="280" customWidth="1"/>
    <col min="8" max="8" width="18.26953125" style="280" bestFit="1" customWidth="1"/>
    <col min="9" max="9" width="29.7265625" style="280" bestFit="1" customWidth="1"/>
    <col min="10" max="10" width="3.7265625" style="11" customWidth="1"/>
    <col min="11" max="11" width="62.7265625" style="11" customWidth="1"/>
    <col min="12" max="12" width="41.453125" style="11" bestFit="1" customWidth="1"/>
    <col min="13" max="13" width="14" style="176" bestFit="1" customWidth="1"/>
    <col min="14" max="14" width="18" style="11" customWidth="1"/>
    <col min="15" max="15" width="18" style="280" customWidth="1"/>
    <col min="16" max="17" width="18.26953125" style="280" bestFit="1" customWidth="1"/>
    <col min="18" max="18" width="29.7265625" style="280" bestFit="1" customWidth="1"/>
    <col min="19" max="19" width="5.7265625" style="11" customWidth="1"/>
    <col min="20" max="16384" width="9.26953125" style="11"/>
  </cols>
  <sheetData>
    <row r="1" spans="2:18" ht="15" thickBot="1" x14ac:dyDescent="0.4"/>
    <row r="2" spans="2:18" s="198" customFormat="1" ht="24" thickBot="1" x14ac:dyDescent="0.6">
      <c r="B2" s="880" t="s">
        <v>796</v>
      </c>
      <c r="C2" s="881"/>
      <c r="D2" s="881"/>
      <c r="E2" s="881"/>
      <c r="F2" s="881"/>
      <c r="G2" s="881"/>
      <c r="H2" s="881"/>
      <c r="I2" s="882"/>
      <c r="K2" s="880" t="s">
        <v>797</v>
      </c>
      <c r="L2" s="881"/>
      <c r="M2" s="881"/>
      <c r="N2" s="881"/>
      <c r="O2" s="881"/>
      <c r="P2" s="881"/>
      <c r="Q2" s="881"/>
      <c r="R2" s="882"/>
    </row>
    <row r="3" spans="2:18" ht="15" thickBot="1" x14ac:dyDescent="0.4"/>
    <row r="4" spans="2:18" ht="15.5" x14ac:dyDescent="0.35">
      <c r="B4" s="891" t="s">
        <v>798</v>
      </c>
      <c r="C4" s="892"/>
      <c r="D4" s="892"/>
      <c r="E4" s="892"/>
      <c r="F4" s="892"/>
      <c r="G4" s="892"/>
      <c r="H4" s="892"/>
      <c r="I4" s="893"/>
      <c r="K4" s="891" t="s">
        <v>798</v>
      </c>
      <c r="L4" s="892"/>
      <c r="M4" s="892"/>
      <c r="N4" s="892"/>
      <c r="O4" s="892"/>
      <c r="P4" s="892"/>
      <c r="Q4" s="892"/>
      <c r="R4" s="893"/>
    </row>
    <row r="5" spans="2:18" ht="21" x14ac:dyDescent="0.35">
      <c r="B5" s="894" t="s">
        <v>799</v>
      </c>
      <c r="C5" s="895" t="s">
        <v>800</v>
      </c>
      <c r="D5" s="896" t="s">
        <v>801</v>
      </c>
      <c r="E5" s="896" t="s">
        <v>802</v>
      </c>
      <c r="F5" s="901" t="s">
        <v>803</v>
      </c>
      <c r="G5" s="902"/>
      <c r="H5" s="902"/>
      <c r="I5" s="903"/>
      <c r="K5" s="894" t="s">
        <v>799</v>
      </c>
      <c r="L5" s="895" t="s">
        <v>800</v>
      </c>
      <c r="M5" s="896" t="s">
        <v>801</v>
      </c>
      <c r="N5" s="896" t="s">
        <v>802</v>
      </c>
      <c r="O5" s="901" t="s">
        <v>803</v>
      </c>
      <c r="P5" s="902"/>
      <c r="Q5" s="902"/>
      <c r="R5" s="903"/>
    </row>
    <row r="6" spans="2:18" x14ac:dyDescent="0.35">
      <c r="B6" s="894"/>
      <c r="C6" s="895"/>
      <c r="D6" s="896"/>
      <c r="E6" s="896"/>
      <c r="F6" s="201" t="s">
        <v>112</v>
      </c>
      <c r="G6" s="201" t="s">
        <v>113</v>
      </c>
      <c r="H6" s="201" t="s">
        <v>114</v>
      </c>
      <c r="I6" s="203" t="s">
        <v>115</v>
      </c>
      <c r="K6" s="894"/>
      <c r="L6" s="895"/>
      <c r="M6" s="896"/>
      <c r="N6" s="896"/>
      <c r="O6" s="201" t="s">
        <v>112</v>
      </c>
      <c r="P6" s="201" t="s">
        <v>113</v>
      </c>
      <c r="Q6" s="201" t="s">
        <v>114</v>
      </c>
      <c r="R6" s="203" t="s">
        <v>115</v>
      </c>
    </row>
    <row r="7" spans="2:18" x14ac:dyDescent="0.35">
      <c r="B7" s="918" t="s">
        <v>804</v>
      </c>
      <c r="C7" s="205" t="s">
        <v>805</v>
      </c>
      <c r="D7" s="281" t="s">
        <v>806</v>
      </c>
      <c r="E7" s="207">
        <v>1</v>
      </c>
      <c r="F7" s="216">
        <f>VLOOKUP($D7,[1]Parts!$A$1:$F$84,6,0)*$E7</f>
        <v>1251.6399999999999</v>
      </c>
      <c r="G7" s="216">
        <f>VLOOKUP($D7,[1]Parts!$A$1:$F$84,6,0)*$E7</f>
        <v>1251.6399999999999</v>
      </c>
      <c r="H7" s="216">
        <f>VLOOKUP($D7,[1]Parts!$A$1:$F$84,6,0)*$E7</f>
        <v>1251.6399999999999</v>
      </c>
      <c r="I7" s="282">
        <f>VLOOKUP($D7,[1]Parts!$A$1:$F$84,6,0)*$E7</f>
        <v>1251.6399999999999</v>
      </c>
      <c r="K7" s="918" t="s">
        <v>804</v>
      </c>
      <c r="L7" s="205" t="s">
        <v>805</v>
      </c>
      <c r="M7" s="281" t="s">
        <v>806</v>
      </c>
      <c r="N7" s="207">
        <v>1</v>
      </c>
      <c r="O7" s="208" t="s">
        <v>807</v>
      </c>
      <c r="P7" s="208" t="s">
        <v>807</v>
      </c>
      <c r="Q7" s="208" t="s">
        <v>807</v>
      </c>
      <c r="R7" s="209" t="s">
        <v>807</v>
      </c>
    </row>
    <row r="8" spans="2:18" x14ac:dyDescent="0.35">
      <c r="B8" s="918"/>
      <c r="C8" s="205" t="s">
        <v>808</v>
      </c>
      <c r="D8" s="281" t="s">
        <v>809</v>
      </c>
      <c r="E8" s="207">
        <v>1</v>
      </c>
      <c r="F8" s="216">
        <f>VLOOKUP($D8,[1]Parts!$A$1:$F$84,6,0)*$E8</f>
        <v>999.92</v>
      </c>
      <c r="G8" s="216">
        <f>VLOOKUP($D8,[1]Parts!$A$1:$F$84,6,0)*$E8</f>
        <v>999.92</v>
      </c>
      <c r="H8" s="216">
        <f>VLOOKUP($D8,[1]Parts!$A$1:$F$84,6,0)*$E8</f>
        <v>999.92</v>
      </c>
      <c r="I8" s="282">
        <f>VLOOKUP($D8,[1]Parts!$A$1:$F$84,6,0)*$E8</f>
        <v>999.92</v>
      </c>
      <c r="K8" s="918"/>
      <c r="L8" s="205" t="s">
        <v>808</v>
      </c>
      <c r="M8" s="281" t="s">
        <v>809</v>
      </c>
      <c r="N8" s="207">
        <v>1</v>
      </c>
      <c r="O8" s="208" t="s">
        <v>807</v>
      </c>
      <c r="P8" s="208" t="s">
        <v>807</v>
      </c>
      <c r="Q8" s="208" t="s">
        <v>807</v>
      </c>
      <c r="R8" s="209" t="s">
        <v>807</v>
      </c>
    </row>
    <row r="9" spans="2:18" x14ac:dyDescent="0.35">
      <c r="B9" s="918" t="s">
        <v>810</v>
      </c>
      <c r="C9" s="205" t="s">
        <v>811</v>
      </c>
      <c r="D9" s="281" t="s">
        <v>812</v>
      </c>
      <c r="E9" s="207">
        <v>1</v>
      </c>
      <c r="F9" s="216"/>
      <c r="G9" s="216"/>
      <c r="H9" s="216">
        <f>VLOOKUP($D9,[1]Parts!$A$1:$F$84,6,0)*$E9</f>
        <v>535.91999999999996</v>
      </c>
      <c r="I9" s="282">
        <f>VLOOKUP($D9,[1]Parts!$A$1:$F$84,6,0)*$E9</f>
        <v>535.91999999999996</v>
      </c>
      <c r="K9" s="918" t="s">
        <v>810</v>
      </c>
      <c r="L9" s="205" t="s">
        <v>811</v>
      </c>
      <c r="M9" s="281" t="s">
        <v>812</v>
      </c>
      <c r="N9" s="207">
        <v>1</v>
      </c>
      <c r="O9" s="216"/>
      <c r="P9" s="208" t="s">
        <v>807</v>
      </c>
      <c r="Q9" s="208" t="s">
        <v>807</v>
      </c>
      <c r="R9" s="209" t="s">
        <v>807</v>
      </c>
    </row>
    <row r="10" spans="2:18" x14ac:dyDescent="0.35">
      <c r="B10" s="918"/>
      <c r="C10" s="205" t="s">
        <v>813</v>
      </c>
      <c r="D10" s="281" t="s">
        <v>814</v>
      </c>
      <c r="E10" s="207">
        <v>1</v>
      </c>
      <c r="F10" s="216"/>
      <c r="G10" s="216"/>
      <c r="H10" s="216">
        <f>VLOOKUP($D10,[1]Parts!$A$1:$F$84,6,0)*$E10</f>
        <v>1249.32</v>
      </c>
      <c r="I10" s="282">
        <f>VLOOKUP($D10,[1]Parts!$A$1:$F$84,6,0)*$E10</f>
        <v>1249.32</v>
      </c>
      <c r="K10" s="918"/>
      <c r="L10" s="205" t="s">
        <v>813</v>
      </c>
      <c r="M10" s="281" t="s">
        <v>814</v>
      </c>
      <c r="N10" s="207">
        <v>1</v>
      </c>
      <c r="O10" s="216"/>
      <c r="P10" s="216"/>
      <c r="Q10" s="208" t="s">
        <v>807</v>
      </c>
      <c r="R10" s="209" t="s">
        <v>807</v>
      </c>
    </row>
    <row r="11" spans="2:18" x14ac:dyDescent="0.35">
      <c r="B11" s="894" t="s">
        <v>815</v>
      </c>
      <c r="C11" s="205" t="s">
        <v>816</v>
      </c>
      <c r="D11" s="281" t="s">
        <v>817</v>
      </c>
      <c r="E11" s="207">
        <v>1</v>
      </c>
      <c r="F11" s="216"/>
      <c r="G11" s="216"/>
      <c r="H11" s="216"/>
      <c r="I11" s="282">
        <f>VLOOKUP($D11,[1]Parts!$A$1:$F$84,6,0)*$E11</f>
        <v>9333.3599999999988</v>
      </c>
      <c r="K11" s="894" t="s">
        <v>815</v>
      </c>
      <c r="L11" s="205" t="s">
        <v>816</v>
      </c>
      <c r="M11" s="281" t="s">
        <v>817</v>
      </c>
      <c r="N11" s="207">
        <v>1</v>
      </c>
      <c r="O11" s="216"/>
      <c r="P11" s="216"/>
      <c r="Q11" s="216"/>
      <c r="R11" s="209" t="s">
        <v>807</v>
      </c>
    </row>
    <row r="12" spans="2:18" x14ac:dyDescent="0.35">
      <c r="B12" s="894"/>
      <c r="C12" s="205" t="s">
        <v>818</v>
      </c>
      <c r="D12" s="281" t="s">
        <v>819</v>
      </c>
      <c r="E12" s="207">
        <v>1</v>
      </c>
      <c r="F12" s="239"/>
      <c r="G12" s="239"/>
      <c r="H12" s="216"/>
      <c r="I12" s="282">
        <f>VLOOKUP($D12,[1]Parts!$A$1:$F$84,6,0)*$E12</f>
        <v>6341.7199999999993</v>
      </c>
      <c r="K12" s="894"/>
      <c r="L12" s="205" t="s">
        <v>818</v>
      </c>
      <c r="M12" s="281" t="s">
        <v>819</v>
      </c>
      <c r="N12" s="207">
        <v>1</v>
      </c>
      <c r="O12" s="239"/>
      <c r="P12" s="239"/>
      <c r="Q12" s="216"/>
      <c r="R12" s="209" t="s">
        <v>807</v>
      </c>
    </row>
    <row r="13" spans="2:18" x14ac:dyDescent="0.35">
      <c r="B13" s="919" t="s">
        <v>820</v>
      </c>
      <c r="C13" s="255" t="s">
        <v>821</v>
      </c>
      <c r="D13" s="283" t="s">
        <v>822</v>
      </c>
      <c r="E13" s="207">
        <v>15</v>
      </c>
      <c r="F13" s="216">
        <f>VLOOKUP($D13,[1]Parts!$A$1:$F$84,6,0)*$E13</f>
        <v>6117.6894230769221</v>
      </c>
      <c r="G13" s="216">
        <f>VLOOKUP($D13,[1]Parts!$A$1:$F$84,6,0)*$E13</f>
        <v>6117.6894230769221</v>
      </c>
      <c r="H13" s="216">
        <f>VLOOKUP($D13,[1]Parts!$A$1:$F$84,6,0)*$E13</f>
        <v>6117.6894230769221</v>
      </c>
      <c r="I13" s="282">
        <f>VLOOKUP($D13,[1]Parts!$A$1:$F$84,6,0)*$E13</f>
        <v>6117.6894230769221</v>
      </c>
      <c r="K13" s="919" t="s">
        <v>820</v>
      </c>
      <c r="L13" s="255" t="s">
        <v>821</v>
      </c>
      <c r="M13" s="283" t="s">
        <v>822</v>
      </c>
      <c r="N13" s="207">
        <v>15</v>
      </c>
      <c r="O13" s="208" t="s">
        <v>807</v>
      </c>
      <c r="P13" s="208" t="s">
        <v>807</v>
      </c>
      <c r="Q13" s="208" t="s">
        <v>807</v>
      </c>
      <c r="R13" s="209" t="s">
        <v>807</v>
      </c>
    </row>
    <row r="14" spans="2:18" s="134" customFormat="1" x14ac:dyDescent="0.35">
      <c r="B14" s="920"/>
      <c r="C14" s="225" t="s">
        <v>823</v>
      </c>
      <c r="D14" s="284" t="s">
        <v>824</v>
      </c>
      <c r="E14" s="223">
        <v>5</v>
      </c>
      <c r="F14" s="285"/>
      <c r="G14" s="285"/>
      <c r="H14" s="224">
        <f>VLOOKUP($D14,[1]Parts!$A$1:$F$84,6,0)*$E14</f>
        <v>2112.7336538461536</v>
      </c>
      <c r="I14" s="286">
        <f>VLOOKUP($D14,[1]Parts!$A$1:$F$84,6,0)*$E14</f>
        <v>2112.7336538461536</v>
      </c>
      <c r="K14" s="920"/>
      <c r="L14" s="225" t="s">
        <v>823</v>
      </c>
      <c r="M14" s="284" t="s">
        <v>824</v>
      </c>
      <c r="N14" s="223">
        <v>5</v>
      </c>
      <c r="O14" s="285"/>
      <c r="P14" s="285"/>
      <c r="Q14" s="208" t="s">
        <v>807</v>
      </c>
      <c r="R14" s="209" t="s">
        <v>807</v>
      </c>
    </row>
    <row r="15" spans="2:18" x14ac:dyDescent="0.35">
      <c r="B15" s="920"/>
      <c r="C15" s="287" t="s">
        <v>825</v>
      </c>
      <c r="D15" s="283" t="s">
        <v>826</v>
      </c>
      <c r="E15" s="207">
        <v>7</v>
      </c>
      <c r="F15" s="288"/>
      <c r="G15" s="288"/>
      <c r="H15" s="216">
        <f>VLOOKUP($D15,[1]Parts!$A$1:$F$84,6,0)*$E15</f>
        <v>2757.4426923076917</v>
      </c>
      <c r="I15" s="282">
        <f>VLOOKUP($D15,[1]Parts!$A$1:$F$84,6,0)*$E15</f>
        <v>2757.4426923076917</v>
      </c>
      <c r="K15" s="920"/>
      <c r="L15" s="287" t="s">
        <v>825</v>
      </c>
      <c r="M15" s="283" t="s">
        <v>826</v>
      </c>
      <c r="N15" s="207">
        <v>7</v>
      </c>
      <c r="O15" s="288"/>
      <c r="P15" s="288"/>
      <c r="Q15" s="208" t="s">
        <v>807</v>
      </c>
      <c r="R15" s="209" t="s">
        <v>807</v>
      </c>
    </row>
    <row r="16" spans="2:18" x14ac:dyDescent="0.35">
      <c r="B16" s="920"/>
      <c r="C16" s="255" t="s">
        <v>827</v>
      </c>
      <c r="D16" s="283" t="s">
        <v>828</v>
      </c>
      <c r="E16" s="207">
        <v>1</v>
      </c>
      <c r="F16" s="216">
        <f>VLOOKUP($D16,[1]Parts!$A$1:$F$84,6,0)*$E16</f>
        <v>713.1099999999999</v>
      </c>
      <c r="G16" s="216">
        <f>VLOOKUP($D16,[1]Parts!$A$1:$F$84,6,0)*$E16</f>
        <v>713.1099999999999</v>
      </c>
      <c r="H16" s="216">
        <f>VLOOKUP($D16,[1]Parts!$A$1:$F$84,6,0)*$E16</f>
        <v>713.1099999999999</v>
      </c>
      <c r="I16" s="282">
        <f>VLOOKUP($D16,[1]Parts!$A$1:$F$84,6,0)*$E16</f>
        <v>713.1099999999999</v>
      </c>
      <c r="K16" s="920"/>
      <c r="L16" s="255" t="s">
        <v>827</v>
      </c>
      <c r="M16" s="283" t="s">
        <v>828</v>
      </c>
      <c r="N16" s="207">
        <v>1</v>
      </c>
      <c r="O16" s="208" t="s">
        <v>807</v>
      </c>
      <c r="P16" s="208" t="s">
        <v>807</v>
      </c>
      <c r="Q16" s="208" t="s">
        <v>807</v>
      </c>
      <c r="R16" s="209" t="s">
        <v>807</v>
      </c>
    </row>
    <row r="17" spans="1:18" ht="15" thickBot="1" x14ac:dyDescent="0.4">
      <c r="B17" s="920"/>
      <c r="C17" s="255" t="s">
        <v>829</v>
      </c>
      <c r="D17" s="281" t="s">
        <v>830</v>
      </c>
      <c r="E17" s="289">
        <v>3</v>
      </c>
      <c r="F17" s="216"/>
      <c r="G17" s="216"/>
      <c r="H17" s="216"/>
      <c r="I17" s="282">
        <f>VLOOKUP($D17,[1]Parts!$A$1:$F$84,6,0)*$E17</f>
        <v>2196.5373333333332</v>
      </c>
      <c r="K17" s="921"/>
      <c r="L17" s="240" t="s">
        <v>829</v>
      </c>
      <c r="M17" s="290" t="s">
        <v>830</v>
      </c>
      <c r="N17" s="291">
        <v>3</v>
      </c>
      <c r="O17" s="266"/>
      <c r="P17" s="266"/>
      <c r="Q17" s="266"/>
      <c r="R17" s="234" t="s">
        <v>807</v>
      </c>
    </row>
    <row r="18" spans="1:18" ht="15" thickBot="1" x14ac:dyDescent="0.4">
      <c r="A18" s="292"/>
      <c r="B18" s="293"/>
      <c r="C18" s="293"/>
      <c r="D18" s="294"/>
      <c r="E18" s="293"/>
      <c r="F18" s="295"/>
      <c r="G18" s="295"/>
      <c r="H18" s="295"/>
      <c r="I18" s="295"/>
      <c r="K18" s="293"/>
      <c r="L18" s="293"/>
      <c r="M18" s="294"/>
      <c r="N18" s="293"/>
      <c r="O18" s="295"/>
      <c r="P18" s="295"/>
      <c r="Q18" s="295"/>
      <c r="R18" s="295"/>
    </row>
    <row r="19" spans="1:18" ht="16.5" customHeight="1" x14ac:dyDescent="0.35">
      <c r="A19" s="292"/>
      <c r="B19" s="891" t="s">
        <v>831</v>
      </c>
      <c r="C19" s="892"/>
      <c r="D19" s="892"/>
      <c r="E19" s="892"/>
      <c r="F19" s="892"/>
      <c r="G19" s="892"/>
      <c r="H19" s="892"/>
      <c r="I19" s="893"/>
      <c r="K19" s="891" t="s">
        <v>831</v>
      </c>
      <c r="L19" s="892"/>
      <c r="M19" s="892"/>
      <c r="N19" s="892"/>
      <c r="O19" s="892"/>
      <c r="P19" s="892"/>
      <c r="Q19" s="892"/>
      <c r="R19" s="893"/>
    </row>
    <row r="20" spans="1:18" ht="15" customHeight="1" x14ac:dyDescent="0.35">
      <c r="A20" s="292"/>
      <c r="B20" s="894" t="s">
        <v>799</v>
      </c>
      <c r="C20" s="895" t="s">
        <v>800</v>
      </c>
      <c r="D20" s="896" t="s">
        <v>801</v>
      </c>
      <c r="E20" s="896" t="s">
        <v>802</v>
      </c>
      <c r="F20" s="897" t="s">
        <v>832</v>
      </c>
      <c r="G20" s="898"/>
      <c r="H20" s="898"/>
      <c r="I20" s="899"/>
      <c r="K20" s="894" t="s">
        <v>799</v>
      </c>
      <c r="L20" s="895" t="s">
        <v>800</v>
      </c>
      <c r="M20" s="896" t="s">
        <v>801</v>
      </c>
      <c r="N20" s="896" t="s">
        <v>802</v>
      </c>
      <c r="O20" s="897" t="s">
        <v>832</v>
      </c>
      <c r="P20" s="898"/>
      <c r="Q20" s="898"/>
      <c r="R20" s="899"/>
    </row>
    <row r="21" spans="1:18" x14ac:dyDescent="0.35">
      <c r="A21" s="292"/>
      <c r="B21" s="894"/>
      <c r="C21" s="895"/>
      <c r="D21" s="896"/>
      <c r="E21" s="896"/>
      <c r="F21" s="249" t="s">
        <v>112</v>
      </c>
      <c r="G21" s="249" t="s">
        <v>113</v>
      </c>
      <c r="H21" s="249" t="s">
        <v>114</v>
      </c>
      <c r="I21" s="250" t="s">
        <v>833</v>
      </c>
      <c r="K21" s="894"/>
      <c r="L21" s="895"/>
      <c r="M21" s="896"/>
      <c r="N21" s="896"/>
      <c r="O21" s="249" t="s">
        <v>112</v>
      </c>
      <c r="P21" s="249" t="s">
        <v>113</v>
      </c>
      <c r="Q21" s="249" t="s">
        <v>114</v>
      </c>
      <c r="R21" s="250" t="s">
        <v>833</v>
      </c>
    </row>
    <row r="22" spans="1:18" x14ac:dyDescent="0.35">
      <c r="A22" s="292"/>
      <c r="B22" s="918" t="s">
        <v>804</v>
      </c>
      <c r="C22" s="205" t="s">
        <v>805</v>
      </c>
      <c r="D22" s="283" t="s">
        <v>806</v>
      </c>
      <c r="E22" s="207">
        <v>1</v>
      </c>
      <c r="F22" s="252">
        <f>VLOOKUP($D22,[1]Parts!$A:$F,6,0)*$E22</f>
        <v>1251.6399999999999</v>
      </c>
      <c r="G22" s="252">
        <f>VLOOKUP($D22,[1]Parts!$A:$F,6,0)*$E22</f>
        <v>1251.6399999999999</v>
      </c>
      <c r="H22" s="252">
        <f>VLOOKUP($D22,[1]Parts!$A:$F,6,0)*$E22</f>
        <v>1251.6399999999999</v>
      </c>
      <c r="I22" s="296">
        <f>VLOOKUP($D22,[1]Parts!$A:$F,6,0)*$E22</f>
        <v>1251.6399999999999</v>
      </c>
      <c r="K22" s="918" t="s">
        <v>804</v>
      </c>
      <c r="L22" s="205" t="s">
        <v>805</v>
      </c>
      <c r="M22" s="283" t="s">
        <v>806</v>
      </c>
      <c r="N22" s="207">
        <v>1</v>
      </c>
      <c r="O22" s="208" t="s">
        <v>807</v>
      </c>
      <c r="P22" s="208" t="s">
        <v>807</v>
      </c>
      <c r="Q22" s="208" t="s">
        <v>807</v>
      </c>
      <c r="R22" s="209" t="s">
        <v>807</v>
      </c>
    </row>
    <row r="23" spans="1:18" ht="19.5" customHeight="1" x14ac:dyDescent="0.35">
      <c r="A23" s="292"/>
      <c r="B23" s="918"/>
      <c r="C23" s="205" t="s">
        <v>808</v>
      </c>
      <c r="D23" s="283" t="s">
        <v>809</v>
      </c>
      <c r="E23" s="207">
        <v>1</v>
      </c>
      <c r="F23" s="252">
        <f>VLOOKUP($D23,[1]Parts!$A:$F,6,0)*$E23</f>
        <v>999.92</v>
      </c>
      <c r="G23" s="252">
        <f>VLOOKUP($D23,[1]Parts!$A:$F,6,0)*$E23</f>
        <v>999.92</v>
      </c>
      <c r="H23" s="252">
        <f>VLOOKUP($D23,[1]Parts!$A:$F,6,0)*$E23</f>
        <v>999.92</v>
      </c>
      <c r="I23" s="296">
        <f>VLOOKUP($D23,[1]Parts!$A:$F,6,0)*$E23</f>
        <v>999.92</v>
      </c>
      <c r="K23" s="918"/>
      <c r="L23" s="205" t="s">
        <v>808</v>
      </c>
      <c r="M23" s="283" t="s">
        <v>809</v>
      </c>
      <c r="N23" s="207">
        <v>1</v>
      </c>
      <c r="O23" s="208" t="s">
        <v>807</v>
      </c>
      <c r="P23" s="208" t="s">
        <v>807</v>
      </c>
      <c r="Q23" s="208" t="s">
        <v>807</v>
      </c>
      <c r="R23" s="209" t="s">
        <v>807</v>
      </c>
    </row>
    <row r="24" spans="1:18" x14ac:dyDescent="0.35">
      <c r="A24" s="292"/>
      <c r="B24" s="918" t="s">
        <v>810</v>
      </c>
      <c r="C24" s="205" t="s">
        <v>811</v>
      </c>
      <c r="D24" s="283" t="s">
        <v>812</v>
      </c>
      <c r="E24" s="207">
        <v>1</v>
      </c>
      <c r="F24" s="252"/>
      <c r="G24" s="252"/>
      <c r="H24" s="252">
        <f>VLOOKUP($D24,[1]Parts!$A:$F,6,0)*$E24</f>
        <v>535.91999999999996</v>
      </c>
      <c r="I24" s="296">
        <f>VLOOKUP($D24,[1]Parts!$A:$F,6,0)*$E24</f>
        <v>535.91999999999996</v>
      </c>
      <c r="K24" s="918" t="s">
        <v>810</v>
      </c>
      <c r="L24" s="205" t="s">
        <v>811</v>
      </c>
      <c r="M24" s="283" t="s">
        <v>812</v>
      </c>
      <c r="N24" s="207">
        <v>1</v>
      </c>
      <c r="O24" s="252"/>
      <c r="P24" s="208" t="s">
        <v>807</v>
      </c>
      <c r="Q24" s="208" t="s">
        <v>807</v>
      </c>
      <c r="R24" s="209" t="s">
        <v>807</v>
      </c>
    </row>
    <row r="25" spans="1:18" x14ac:dyDescent="0.35">
      <c r="A25" s="292"/>
      <c r="B25" s="918"/>
      <c r="C25" s="205" t="s">
        <v>813</v>
      </c>
      <c r="D25" s="283" t="s">
        <v>814</v>
      </c>
      <c r="E25" s="207">
        <v>1</v>
      </c>
      <c r="F25" s="252"/>
      <c r="G25" s="252"/>
      <c r="H25" s="252">
        <f>VLOOKUP($D25,[1]Parts!$A:$F,6,0)*$E25</f>
        <v>1249.32</v>
      </c>
      <c r="I25" s="296">
        <f>VLOOKUP($D25,[1]Parts!$A:$F,6,0)*$E25</f>
        <v>1249.32</v>
      </c>
      <c r="K25" s="918"/>
      <c r="L25" s="205" t="s">
        <v>813</v>
      </c>
      <c r="M25" s="283" t="s">
        <v>814</v>
      </c>
      <c r="N25" s="207">
        <v>1</v>
      </c>
      <c r="O25" s="252"/>
      <c r="P25" s="252"/>
      <c r="Q25" s="208" t="s">
        <v>807</v>
      </c>
      <c r="R25" s="209" t="s">
        <v>807</v>
      </c>
    </row>
    <row r="26" spans="1:18" ht="15" thickBot="1" x14ac:dyDescent="0.4">
      <c r="A26" s="292"/>
      <c r="B26" s="894" t="s">
        <v>815</v>
      </c>
      <c r="C26" s="205" t="s">
        <v>816</v>
      </c>
      <c r="D26" s="283" t="s">
        <v>819</v>
      </c>
      <c r="E26" s="207">
        <v>1</v>
      </c>
      <c r="F26" s="252"/>
      <c r="G26" s="252"/>
      <c r="H26" s="252"/>
      <c r="I26" s="296">
        <f>VLOOKUP($D26,[1]Parts!$A:$F,6,0)*$E26</f>
        <v>6341.7199999999993</v>
      </c>
      <c r="K26" s="894" t="s">
        <v>815</v>
      </c>
      <c r="L26" s="297" t="s">
        <v>816</v>
      </c>
      <c r="M26" s="283" t="s">
        <v>819</v>
      </c>
      <c r="N26" s="207">
        <v>1</v>
      </c>
      <c r="O26" s="252"/>
      <c r="P26" s="252"/>
      <c r="Q26" s="252"/>
      <c r="R26" s="209" t="s">
        <v>807</v>
      </c>
    </row>
    <row r="27" spans="1:18" ht="15" thickBot="1" x14ac:dyDescent="0.4">
      <c r="A27" s="292"/>
      <c r="B27" s="894"/>
      <c r="C27" s="205" t="s">
        <v>818</v>
      </c>
      <c r="D27" s="283" t="s">
        <v>834</v>
      </c>
      <c r="E27" s="207">
        <v>1</v>
      </c>
      <c r="F27" s="239"/>
      <c r="G27" s="239"/>
      <c r="H27" s="252"/>
      <c r="I27" s="296">
        <f>VLOOKUP($D27,[1]Parts!$A:$F,6,0)*$E27</f>
        <v>9909.8799999999992</v>
      </c>
      <c r="K27" s="922"/>
      <c r="L27" s="298" t="s">
        <v>818</v>
      </c>
      <c r="M27" s="299" t="s">
        <v>834</v>
      </c>
      <c r="N27" s="207">
        <v>1</v>
      </c>
      <c r="O27" s="239"/>
      <c r="P27" s="239"/>
      <c r="Q27" s="252"/>
      <c r="R27" s="209" t="s">
        <v>807</v>
      </c>
    </row>
    <row r="28" spans="1:18" x14ac:dyDescent="0.35">
      <c r="A28" s="292"/>
      <c r="B28" s="919" t="s">
        <v>820</v>
      </c>
      <c r="C28" s="255" t="s">
        <v>821</v>
      </c>
      <c r="D28" s="283" t="s">
        <v>822</v>
      </c>
      <c r="E28" s="207">
        <v>15</v>
      </c>
      <c r="F28" s="252">
        <f>VLOOKUP($D28,[1]Parts!$A:$F,6,0)*$E28</f>
        <v>6117.6894230769221</v>
      </c>
      <c r="G28" s="252">
        <f>VLOOKUP($D28,[1]Parts!$A:$F,6,0)*$E28</f>
        <v>6117.6894230769221</v>
      </c>
      <c r="H28" s="252">
        <f>VLOOKUP($D28,[1]Parts!$A:$F,6,0)*$E28</f>
        <v>6117.6894230769221</v>
      </c>
      <c r="I28" s="296">
        <f>VLOOKUP($D28,[1]Parts!$A:$F,6,0)*$E28</f>
        <v>6117.6894230769221</v>
      </c>
      <c r="K28" s="919" t="s">
        <v>820</v>
      </c>
      <c r="L28" s="300" t="s">
        <v>821</v>
      </c>
      <c r="M28" s="283" t="s">
        <v>822</v>
      </c>
      <c r="N28" s="207">
        <v>15</v>
      </c>
      <c r="O28" s="208" t="s">
        <v>807</v>
      </c>
      <c r="P28" s="208" t="s">
        <v>807</v>
      </c>
      <c r="Q28" s="208" t="s">
        <v>807</v>
      </c>
      <c r="R28" s="209" t="s">
        <v>807</v>
      </c>
    </row>
    <row r="29" spans="1:18" s="134" customFormat="1" x14ac:dyDescent="0.35">
      <c r="A29" s="301"/>
      <c r="B29" s="920"/>
      <c r="C29" s="225" t="s">
        <v>835</v>
      </c>
      <c r="D29" s="284" t="s">
        <v>824</v>
      </c>
      <c r="E29" s="223">
        <v>8</v>
      </c>
      <c r="F29" s="226"/>
      <c r="G29" s="226"/>
      <c r="H29" s="214">
        <f>VLOOKUP($D29,[1]Parts!$A:$F,6,0)*$E29</f>
        <v>3380.373846153846</v>
      </c>
      <c r="I29" s="302">
        <f>VLOOKUP($D29,[1]Parts!$A:$F,6,0)*$E29</f>
        <v>3380.373846153846</v>
      </c>
      <c r="K29" s="920"/>
      <c r="L29" s="225" t="s">
        <v>835</v>
      </c>
      <c r="M29" s="284" t="s">
        <v>824</v>
      </c>
      <c r="N29" s="223">
        <v>8</v>
      </c>
      <c r="O29" s="226"/>
      <c r="P29" s="226"/>
      <c r="Q29" s="208" t="s">
        <v>807</v>
      </c>
      <c r="R29" s="209" t="s">
        <v>807</v>
      </c>
    </row>
    <row r="30" spans="1:18" x14ac:dyDescent="0.35">
      <c r="A30" s="292"/>
      <c r="B30" s="920"/>
      <c r="C30" s="287" t="s">
        <v>825</v>
      </c>
      <c r="D30" s="283" t="s">
        <v>826</v>
      </c>
      <c r="E30" s="207">
        <v>8</v>
      </c>
      <c r="F30" s="239"/>
      <c r="G30" s="239"/>
      <c r="H30" s="252">
        <f>VLOOKUP($D30,[1]Parts!$A:$F,6,0)*$E30</f>
        <v>3151.3630769230763</v>
      </c>
      <c r="I30" s="296">
        <f>VLOOKUP($D30,[1]Parts!$A:$F,6,0)*$E30</f>
        <v>3151.3630769230763</v>
      </c>
      <c r="K30" s="920"/>
      <c r="L30" s="287" t="s">
        <v>825</v>
      </c>
      <c r="M30" s="283" t="s">
        <v>826</v>
      </c>
      <c r="N30" s="207">
        <v>8</v>
      </c>
      <c r="O30" s="239"/>
      <c r="P30" s="239"/>
      <c r="Q30" s="208" t="s">
        <v>807</v>
      </c>
      <c r="R30" s="209" t="s">
        <v>807</v>
      </c>
    </row>
    <row r="31" spans="1:18" x14ac:dyDescent="0.35">
      <c r="A31" s="292"/>
      <c r="B31" s="920"/>
      <c r="C31" s="255" t="s">
        <v>836</v>
      </c>
      <c r="D31" s="283" t="s">
        <v>828</v>
      </c>
      <c r="E31" s="207">
        <v>1</v>
      </c>
      <c r="F31" s="252">
        <f>VLOOKUP($D31,[1]Parts!$A:$F,6,0)*$E31</f>
        <v>713.1099999999999</v>
      </c>
      <c r="G31" s="252">
        <f>VLOOKUP($D31,[1]Parts!$A:$F,6,0)*$E31</f>
        <v>713.1099999999999</v>
      </c>
      <c r="H31" s="252">
        <f>VLOOKUP($D31,[1]Parts!$A:$F,6,0)*$E31</f>
        <v>713.1099999999999</v>
      </c>
      <c r="I31" s="296">
        <f>VLOOKUP($D31,[1]Parts!$A:$F,6,0)*$E31</f>
        <v>713.1099999999999</v>
      </c>
      <c r="K31" s="920"/>
      <c r="L31" s="255" t="s">
        <v>836</v>
      </c>
      <c r="M31" s="283" t="s">
        <v>828</v>
      </c>
      <c r="N31" s="207">
        <v>1</v>
      </c>
      <c r="O31" s="208" t="s">
        <v>807</v>
      </c>
      <c r="P31" s="208" t="s">
        <v>807</v>
      </c>
      <c r="Q31" s="208" t="s">
        <v>807</v>
      </c>
      <c r="R31" s="209" t="s">
        <v>807</v>
      </c>
    </row>
    <row r="32" spans="1:18" s="134" customFormat="1" ht="15" thickBot="1" x14ac:dyDescent="0.4">
      <c r="A32" s="301"/>
      <c r="B32" s="920"/>
      <c r="C32" s="227" t="s">
        <v>829</v>
      </c>
      <c r="D32" s="303" t="s">
        <v>830</v>
      </c>
      <c r="E32" s="223">
        <v>3</v>
      </c>
      <c r="F32" s="214"/>
      <c r="G32" s="214"/>
      <c r="H32" s="214"/>
      <c r="I32" s="302">
        <f>VLOOKUP($D32,[1]Parts!$A:$F,6,0)*$E32</f>
        <v>2196.5373333333332</v>
      </c>
      <c r="K32" s="921"/>
      <c r="L32" s="229" t="s">
        <v>829</v>
      </c>
      <c r="M32" s="304" t="s">
        <v>830</v>
      </c>
      <c r="N32" s="232">
        <v>3</v>
      </c>
      <c r="O32" s="305"/>
      <c r="P32" s="305"/>
      <c r="Q32" s="305"/>
      <c r="R32" s="234" t="s">
        <v>807</v>
      </c>
    </row>
    <row r="33" spans="1:18" ht="15" thickBot="1" x14ac:dyDescent="0.4">
      <c r="A33" s="292"/>
      <c r="B33" s="293"/>
      <c r="C33" s="293"/>
      <c r="D33" s="294"/>
      <c r="E33" s="293"/>
      <c r="F33" s="295"/>
      <c r="G33" s="295"/>
      <c r="H33" s="295"/>
      <c r="I33" s="295"/>
      <c r="K33" s="293"/>
      <c r="L33" s="293"/>
      <c r="M33" s="294"/>
      <c r="N33" s="293"/>
      <c r="O33" s="295"/>
      <c r="P33" s="295"/>
      <c r="Q33" s="295"/>
      <c r="R33" s="295"/>
    </row>
    <row r="34" spans="1:18" ht="15.5" x14ac:dyDescent="0.35">
      <c r="A34" s="292"/>
      <c r="B34" s="891" t="s">
        <v>831</v>
      </c>
      <c r="C34" s="892"/>
      <c r="D34" s="892"/>
      <c r="E34" s="892"/>
      <c r="F34" s="892"/>
      <c r="G34" s="892"/>
      <c r="H34" s="892"/>
      <c r="I34" s="893"/>
      <c r="K34" s="891" t="s">
        <v>831</v>
      </c>
      <c r="L34" s="892"/>
      <c r="M34" s="892"/>
      <c r="N34" s="892"/>
      <c r="O34" s="892"/>
      <c r="P34" s="892"/>
      <c r="Q34" s="892"/>
      <c r="R34" s="893"/>
    </row>
    <row r="35" spans="1:18" ht="15" customHeight="1" x14ac:dyDescent="0.35">
      <c r="A35" s="292"/>
      <c r="B35" s="894" t="s">
        <v>799</v>
      </c>
      <c r="C35" s="895" t="s">
        <v>800</v>
      </c>
      <c r="D35" s="896" t="s">
        <v>801</v>
      </c>
      <c r="E35" s="896" t="s">
        <v>802</v>
      </c>
      <c r="F35" s="897" t="s">
        <v>837</v>
      </c>
      <c r="G35" s="898"/>
      <c r="H35" s="898"/>
      <c r="I35" s="899"/>
      <c r="K35" s="894" t="s">
        <v>799</v>
      </c>
      <c r="L35" s="895" t="s">
        <v>800</v>
      </c>
      <c r="M35" s="896" t="s">
        <v>801</v>
      </c>
      <c r="N35" s="896" t="s">
        <v>802</v>
      </c>
      <c r="O35" s="897" t="s">
        <v>837</v>
      </c>
      <c r="P35" s="898"/>
      <c r="Q35" s="898"/>
      <c r="R35" s="899"/>
    </row>
    <row r="36" spans="1:18" x14ac:dyDescent="0.35">
      <c r="A36" s="292"/>
      <c r="B36" s="894"/>
      <c r="C36" s="895"/>
      <c r="D36" s="896"/>
      <c r="E36" s="896"/>
      <c r="F36" s="249" t="s">
        <v>112</v>
      </c>
      <c r="G36" s="249" t="s">
        <v>113</v>
      </c>
      <c r="H36" s="249" t="s">
        <v>114</v>
      </c>
      <c r="I36" s="250" t="s">
        <v>115</v>
      </c>
      <c r="K36" s="894"/>
      <c r="L36" s="895"/>
      <c r="M36" s="896"/>
      <c r="N36" s="896"/>
      <c r="O36" s="249" t="s">
        <v>112</v>
      </c>
      <c r="P36" s="249" t="s">
        <v>113</v>
      </c>
      <c r="Q36" s="249" t="s">
        <v>114</v>
      </c>
      <c r="R36" s="250" t="s">
        <v>115</v>
      </c>
    </row>
    <row r="37" spans="1:18" x14ac:dyDescent="0.35">
      <c r="A37" s="292"/>
      <c r="B37" s="918" t="s">
        <v>804</v>
      </c>
      <c r="C37" s="205" t="s">
        <v>805</v>
      </c>
      <c r="D37" s="283" t="s">
        <v>806</v>
      </c>
      <c r="E37" s="207">
        <v>1</v>
      </c>
      <c r="F37" s="252">
        <f>VLOOKUP($D37,[1]Parts!$A:$F,6,0)*$E37</f>
        <v>1251.6399999999999</v>
      </c>
      <c r="G37" s="252">
        <f>VLOOKUP($D37,[1]Parts!$A:$F,6,0)*$E37</f>
        <v>1251.6399999999999</v>
      </c>
      <c r="H37" s="252">
        <f>VLOOKUP($D37,[1]Parts!$A:$F,6,0)*$E37</f>
        <v>1251.6399999999999</v>
      </c>
      <c r="I37" s="296">
        <f>VLOOKUP($D37,[1]Parts!$A:$F,6,0)*$E37</f>
        <v>1251.6399999999999</v>
      </c>
      <c r="K37" s="918" t="s">
        <v>804</v>
      </c>
      <c r="L37" s="205" t="s">
        <v>805</v>
      </c>
      <c r="M37" s="283" t="s">
        <v>806</v>
      </c>
      <c r="N37" s="207">
        <v>1</v>
      </c>
      <c r="O37" s="208" t="s">
        <v>807</v>
      </c>
      <c r="P37" s="208" t="s">
        <v>807</v>
      </c>
      <c r="Q37" s="208" t="s">
        <v>807</v>
      </c>
      <c r="R37" s="209" t="s">
        <v>807</v>
      </c>
    </row>
    <row r="38" spans="1:18" x14ac:dyDescent="0.35">
      <c r="A38" s="292"/>
      <c r="B38" s="918"/>
      <c r="C38" s="205" t="s">
        <v>808</v>
      </c>
      <c r="D38" s="283" t="s">
        <v>809</v>
      </c>
      <c r="E38" s="207">
        <v>1</v>
      </c>
      <c r="F38" s="252">
        <f>VLOOKUP($D38,[1]Parts!$A:$F,6,0)*$E38</f>
        <v>999.92</v>
      </c>
      <c r="G38" s="252">
        <f>VLOOKUP($D38,[1]Parts!$A:$F,6,0)*$E38</f>
        <v>999.92</v>
      </c>
      <c r="H38" s="252">
        <f>VLOOKUP($D38,[1]Parts!$A:$F,6,0)*$E38</f>
        <v>999.92</v>
      </c>
      <c r="I38" s="296">
        <f>VLOOKUP($D38,[1]Parts!$A:$F,6,0)*$E38</f>
        <v>999.92</v>
      </c>
      <c r="K38" s="918"/>
      <c r="L38" s="205" t="s">
        <v>808</v>
      </c>
      <c r="M38" s="283" t="s">
        <v>809</v>
      </c>
      <c r="N38" s="207">
        <v>1</v>
      </c>
      <c r="O38" s="208" t="s">
        <v>807</v>
      </c>
      <c r="P38" s="208" t="s">
        <v>807</v>
      </c>
      <c r="Q38" s="208" t="s">
        <v>807</v>
      </c>
      <c r="R38" s="209" t="s">
        <v>807</v>
      </c>
    </row>
    <row r="39" spans="1:18" ht="16.5" customHeight="1" x14ac:dyDescent="0.35">
      <c r="A39" s="292"/>
      <c r="B39" s="918" t="s">
        <v>810</v>
      </c>
      <c r="C39" s="205" t="s">
        <v>811</v>
      </c>
      <c r="D39" s="283" t="s">
        <v>812</v>
      </c>
      <c r="E39" s="207">
        <v>1</v>
      </c>
      <c r="F39" s="252"/>
      <c r="G39" s="252"/>
      <c r="H39" s="252">
        <f>VLOOKUP($D39,[1]Parts!$A:$F,6,0)*$E39</f>
        <v>535.91999999999996</v>
      </c>
      <c r="I39" s="296">
        <f>VLOOKUP($D39,[1]Parts!$A:$F,6,0)*$E39</f>
        <v>535.91999999999996</v>
      </c>
      <c r="K39" s="918" t="s">
        <v>810</v>
      </c>
      <c r="L39" s="205" t="s">
        <v>811</v>
      </c>
      <c r="M39" s="283" t="s">
        <v>812</v>
      </c>
      <c r="N39" s="207">
        <v>1</v>
      </c>
      <c r="O39" s="252"/>
      <c r="P39" s="208" t="s">
        <v>807</v>
      </c>
      <c r="Q39" s="208" t="s">
        <v>807</v>
      </c>
      <c r="R39" s="209" t="s">
        <v>807</v>
      </c>
    </row>
    <row r="40" spans="1:18" x14ac:dyDescent="0.35">
      <c r="A40" s="292"/>
      <c r="B40" s="918"/>
      <c r="C40" s="205" t="s">
        <v>813</v>
      </c>
      <c r="D40" s="283" t="s">
        <v>814</v>
      </c>
      <c r="E40" s="207">
        <v>1</v>
      </c>
      <c r="F40" s="252"/>
      <c r="G40" s="252"/>
      <c r="H40" s="252">
        <f>VLOOKUP($D40,[1]Parts!$A:$F,6,0)*$E40</f>
        <v>1249.32</v>
      </c>
      <c r="I40" s="296">
        <f>VLOOKUP($D40,[1]Parts!$A:$F,6,0)*$E40</f>
        <v>1249.32</v>
      </c>
      <c r="K40" s="918"/>
      <c r="L40" s="205" t="s">
        <v>813</v>
      </c>
      <c r="M40" s="283" t="s">
        <v>814</v>
      </c>
      <c r="N40" s="207">
        <v>1</v>
      </c>
      <c r="O40" s="252"/>
      <c r="P40" s="252"/>
      <c r="Q40" s="208" t="s">
        <v>807</v>
      </c>
      <c r="R40" s="209" t="s">
        <v>807</v>
      </c>
    </row>
    <row r="41" spans="1:18" x14ac:dyDescent="0.35">
      <c r="A41" s="292"/>
      <c r="B41" s="894" t="s">
        <v>815</v>
      </c>
      <c r="C41" s="205" t="s">
        <v>816</v>
      </c>
      <c r="D41" s="283" t="s">
        <v>819</v>
      </c>
      <c r="E41" s="207">
        <v>1</v>
      </c>
      <c r="F41" s="252"/>
      <c r="G41" s="252"/>
      <c r="H41" s="252"/>
      <c r="I41" s="296">
        <f>VLOOKUP($D41,[1]Parts!$A:$F,6,0)*$E41</f>
        <v>6341.7199999999993</v>
      </c>
      <c r="K41" s="894" t="s">
        <v>815</v>
      </c>
      <c r="L41" s="205" t="s">
        <v>816</v>
      </c>
      <c r="M41" s="283" t="s">
        <v>819</v>
      </c>
      <c r="N41" s="207">
        <v>1</v>
      </c>
      <c r="O41" s="252"/>
      <c r="P41" s="252"/>
      <c r="Q41" s="252"/>
      <c r="R41" s="209" t="s">
        <v>807</v>
      </c>
    </row>
    <row r="42" spans="1:18" x14ac:dyDescent="0.35">
      <c r="A42" s="292"/>
      <c r="B42" s="894"/>
      <c r="C42" s="205" t="s">
        <v>818</v>
      </c>
      <c r="D42" s="283" t="s">
        <v>834</v>
      </c>
      <c r="E42" s="207">
        <v>1</v>
      </c>
      <c r="F42" s="239"/>
      <c r="G42" s="239"/>
      <c r="H42" s="252"/>
      <c r="I42" s="296">
        <f>VLOOKUP($D42,[1]Parts!$A:$F,6,0)*$E42</f>
        <v>9909.8799999999992</v>
      </c>
      <c r="K42" s="894"/>
      <c r="L42" s="205" t="s">
        <v>818</v>
      </c>
      <c r="M42" s="283" t="s">
        <v>834</v>
      </c>
      <c r="N42" s="207">
        <v>1</v>
      </c>
      <c r="O42" s="239"/>
      <c r="P42" s="239"/>
      <c r="Q42" s="252"/>
      <c r="R42" s="209" t="s">
        <v>807</v>
      </c>
    </row>
    <row r="43" spans="1:18" x14ac:dyDescent="0.35">
      <c r="A43" s="292"/>
      <c r="B43" s="919" t="s">
        <v>820</v>
      </c>
      <c r="C43" s="255" t="s">
        <v>821</v>
      </c>
      <c r="D43" s="283" t="s">
        <v>822</v>
      </c>
      <c r="E43" s="207">
        <v>15</v>
      </c>
      <c r="F43" s="252">
        <f>VLOOKUP($D43,[1]Parts!$A:$F,6,0)*$E43</f>
        <v>6117.6894230769221</v>
      </c>
      <c r="G43" s="252">
        <f>VLOOKUP($D43,[1]Parts!$A:$F,6,0)*$E43</f>
        <v>6117.6894230769221</v>
      </c>
      <c r="H43" s="252">
        <f>VLOOKUP($D43,[1]Parts!$A:$F,6,0)*$E43</f>
        <v>6117.6894230769221</v>
      </c>
      <c r="I43" s="296">
        <f>VLOOKUP($D43,[1]Parts!$A:$F,6,0)*$E43</f>
        <v>6117.6894230769221</v>
      </c>
      <c r="K43" s="919" t="s">
        <v>820</v>
      </c>
      <c r="L43" s="255" t="s">
        <v>821</v>
      </c>
      <c r="M43" s="283" t="s">
        <v>822</v>
      </c>
      <c r="N43" s="207">
        <v>15</v>
      </c>
      <c r="O43" s="208" t="s">
        <v>807</v>
      </c>
      <c r="P43" s="208" t="s">
        <v>807</v>
      </c>
      <c r="Q43" s="208" t="s">
        <v>807</v>
      </c>
      <c r="R43" s="209" t="s">
        <v>807</v>
      </c>
    </row>
    <row r="44" spans="1:18" s="134" customFormat="1" x14ac:dyDescent="0.35">
      <c r="A44" s="301"/>
      <c r="B44" s="920"/>
      <c r="C44" s="225" t="s">
        <v>838</v>
      </c>
      <c r="D44" s="284" t="s">
        <v>824</v>
      </c>
      <c r="E44" s="223">
        <v>12</v>
      </c>
      <c r="F44" s="226"/>
      <c r="G44" s="226"/>
      <c r="H44" s="214">
        <f>VLOOKUP($D44,[1]Parts!$A:$F,6,0)*$E44</f>
        <v>5070.5607692307694</v>
      </c>
      <c r="I44" s="302">
        <f>VLOOKUP($D44,[1]Parts!$A:$F,6,0)*$E44</f>
        <v>5070.5607692307694</v>
      </c>
      <c r="K44" s="920"/>
      <c r="L44" s="225" t="s">
        <v>838</v>
      </c>
      <c r="M44" s="284" t="s">
        <v>824</v>
      </c>
      <c r="N44" s="223">
        <v>12</v>
      </c>
      <c r="O44" s="226"/>
      <c r="P44" s="226"/>
      <c r="Q44" s="208" t="s">
        <v>807</v>
      </c>
      <c r="R44" s="209" t="s">
        <v>807</v>
      </c>
    </row>
    <row r="45" spans="1:18" s="134" customFormat="1" x14ac:dyDescent="0.35">
      <c r="A45" s="301"/>
      <c r="B45" s="920"/>
      <c r="C45" s="306" t="s">
        <v>839</v>
      </c>
      <c r="D45" s="307" t="s">
        <v>824</v>
      </c>
      <c r="E45" s="308">
        <v>4</v>
      </c>
      <c r="F45" s="309"/>
      <c r="G45" s="309"/>
      <c r="H45" s="310"/>
      <c r="I45" s="311"/>
      <c r="K45" s="920"/>
      <c r="L45" s="306" t="s">
        <v>839</v>
      </c>
      <c r="M45" s="307" t="s">
        <v>824</v>
      </c>
      <c r="N45" s="308">
        <v>4</v>
      </c>
      <c r="O45" s="309"/>
      <c r="P45" s="309"/>
      <c r="Q45" s="208" t="s">
        <v>807</v>
      </c>
      <c r="R45" s="209" t="s">
        <v>807</v>
      </c>
    </row>
    <row r="46" spans="1:18" x14ac:dyDescent="0.35">
      <c r="A46" s="292"/>
      <c r="B46" s="920"/>
      <c r="C46" s="255" t="s">
        <v>840</v>
      </c>
      <c r="D46" s="283" t="s">
        <v>826</v>
      </c>
      <c r="E46" s="207">
        <v>7</v>
      </c>
      <c r="F46" s="239"/>
      <c r="G46" s="239"/>
      <c r="H46" s="252">
        <f>VLOOKUP($D46,[1]Parts!$A:$F,6,0)*$E46</f>
        <v>2757.4426923076917</v>
      </c>
      <c r="I46" s="296">
        <f>VLOOKUP($D46,[1]Parts!$A:$F,6,0)*$E46</f>
        <v>2757.4426923076917</v>
      </c>
      <c r="K46" s="920"/>
      <c r="L46" s="255" t="s">
        <v>840</v>
      </c>
      <c r="M46" s="283" t="s">
        <v>826</v>
      </c>
      <c r="N46" s="207">
        <v>7</v>
      </c>
      <c r="O46" s="239"/>
      <c r="P46" s="239"/>
      <c r="Q46" s="208" t="s">
        <v>807</v>
      </c>
      <c r="R46" s="209" t="s">
        <v>807</v>
      </c>
    </row>
    <row r="47" spans="1:18" x14ac:dyDescent="0.35">
      <c r="A47" s="292"/>
      <c r="B47" s="920"/>
      <c r="C47" s="255" t="s">
        <v>841</v>
      </c>
      <c r="D47" s="283" t="s">
        <v>826</v>
      </c>
      <c r="E47" s="207">
        <v>5</v>
      </c>
      <c r="F47" s="239"/>
      <c r="G47" s="239"/>
      <c r="H47" s="252">
        <f>VLOOKUP($D47,[1]Parts!$A:$F,6,0)*$E47</f>
        <v>1969.6019230769227</v>
      </c>
      <c r="I47" s="296">
        <f>VLOOKUP($D47,[1]Parts!$A:$F,6,0)*$E47</f>
        <v>1969.6019230769227</v>
      </c>
      <c r="K47" s="920"/>
      <c r="L47" s="255" t="s">
        <v>841</v>
      </c>
      <c r="M47" s="283" t="s">
        <v>826</v>
      </c>
      <c r="N47" s="207">
        <v>5</v>
      </c>
      <c r="O47" s="239"/>
      <c r="P47" s="239"/>
      <c r="Q47" s="208" t="s">
        <v>807</v>
      </c>
      <c r="R47" s="209" t="s">
        <v>807</v>
      </c>
    </row>
    <row r="48" spans="1:18" x14ac:dyDescent="0.35">
      <c r="A48" s="292"/>
      <c r="B48" s="920"/>
      <c r="C48" s="255" t="s">
        <v>836</v>
      </c>
      <c r="D48" s="283" t="s">
        <v>828</v>
      </c>
      <c r="E48" s="207">
        <v>1</v>
      </c>
      <c r="F48" s="252">
        <f>VLOOKUP($D48,[1]Parts!$A:$F,6,0)*$E48</f>
        <v>713.1099999999999</v>
      </c>
      <c r="G48" s="252">
        <f>VLOOKUP($D48,[1]Parts!$A:$F,6,0)*$E48</f>
        <v>713.1099999999999</v>
      </c>
      <c r="H48" s="252">
        <f>VLOOKUP($D48,[1]Parts!$A:$F,6,0)*$E48</f>
        <v>713.1099999999999</v>
      </c>
      <c r="I48" s="296">
        <f>VLOOKUP($D48,[1]Parts!$A:$F,6,0)*$E48</f>
        <v>713.1099999999999</v>
      </c>
      <c r="K48" s="920"/>
      <c r="L48" s="255" t="s">
        <v>836</v>
      </c>
      <c r="M48" s="283" t="s">
        <v>828</v>
      </c>
      <c r="N48" s="207">
        <v>1</v>
      </c>
      <c r="O48" s="208" t="s">
        <v>807</v>
      </c>
      <c r="P48" s="208" t="s">
        <v>807</v>
      </c>
      <c r="Q48" s="208" t="s">
        <v>807</v>
      </c>
      <c r="R48" s="209" t="s">
        <v>807</v>
      </c>
    </row>
    <row r="49" spans="1:18" s="134" customFormat="1" ht="15" thickBot="1" x14ac:dyDescent="0.4">
      <c r="A49" s="301"/>
      <c r="B49" s="920"/>
      <c r="C49" s="227" t="s">
        <v>829</v>
      </c>
      <c r="D49" s="303" t="s">
        <v>830</v>
      </c>
      <c r="E49" s="223">
        <v>3</v>
      </c>
      <c r="F49" s="214"/>
      <c r="G49" s="214"/>
      <c r="H49" s="214"/>
      <c r="I49" s="302">
        <f>VLOOKUP($D49,[1]Parts!$A:$F,6,0)*$E49</f>
        <v>2196.5373333333332</v>
      </c>
      <c r="K49" s="921"/>
      <c r="L49" s="229" t="s">
        <v>829</v>
      </c>
      <c r="M49" s="304" t="s">
        <v>830</v>
      </c>
      <c r="N49" s="232">
        <v>3</v>
      </c>
      <c r="O49" s="305"/>
      <c r="P49" s="305"/>
      <c r="Q49" s="305"/>
      <c r="R49" s="234" t="s">
        <v>807</v>
      </c>
    </row>
    <row r="50" spans="1:18" x14ac:dyDescent="0.35">
      <c r="A50" s="292"/>
      <c r="B50" s="293"/>
      <c r="C50" s="293"/>
      <c r="D50" s="294"/>
      <c r="E50" s="293"/>
      <c r="F50" s="295"/>
      <c r="G50" s="295"/>
      <c r="H50" s="295"/>
      <c r="I50" s="295"/>
      <c r="K50" s="293"/>
      <c r="L50" s="293"/>
      <c r="M50" s="294"/>
      <c r="N50" s="293"/>
      <c r="O50" s="295"/>
      <c r="P50" s="295"/>
      <c r="Q50" s="295"/>
      <c r="R50" s="295"/>
    </row>
    <row r="51" spans="1:18" ht="15" thickBot="1" x14ac:dyDescent="0.4">
      <c r="A51" s="312"/>
      <c r="B51" s="313"/>
      <c r="C51" s="313"/>
      <c r="D51" s="314"/>
      <c r="E51" s="313"/>
      <c r="F51" s="315"/>
      <c r="G51" s="315"/>
      <c r="H51" s="315"/>
      <c r="I51" s="315"/>
      <c r="K51" s="313"/>
      <c r="L51" s="313"/>
      <c r="M51" s="314"/>
      <c r="N51" s="313"/>
      <c r="O51" s="315"/>
      <c r="P51" s="315"/>
      <c r="Q51" s="315"/>
      <c r="R51" s="315"/>
    </row>
    <row r="53" spans="1:18" ht="15" thickBot="1" x14ac:dyDescent="0.4"/>
    <row r="54" spans="1:18" ht="16.5" customHeight="1" x14ac:dyDescent="0.35">
      <c r="B54" s="891" t="s">
        <v>798</v>
      </c>
      <c r="C54" s="892"/>
      <c r="D54" s="892"/>
      <c r="E54" s="892"/>
      <c r="F54" s="892"/>
      <c r="G54" s="892"/>
      <c r="H54" s="892"/>
      <c r="I54" s="893"/>
      <c r="K54" s="891" t="s">
        <v>798</v>
      </c>
      <c r="L54" s="892"/>
      <c r="M54" s="892"/>
      <c r="N54" s="892"/>
      <c r="O54" s="892"/>
      <c r="P54" s="892"/>
      <c r="Q54" s="892"/>
      <c r="R54" s="893"/>
    </row>
    <row r="55" spans="1:18" ht="21" x14ac:dyDescent="0.35">
      <c r="B55" s="894" t="s">
        <v>799</v>
      </c>
      <c r="C55" s="895" t="s">
        <v>800</v>
      </c>
      <c r="D55" s="896" t="s">
        <v>801</v>
      </c>
      <c r="E55" s="896" t="s">
        <v>802</v>
      </c>
      <c r="F55" s="907" t="s">
        <v>842</v>
      </c>
      <c r="G55" s="908"/>
      <c r="H55" s="908"/>
      <c r="I55" s="909"/>
      <c r="K55" s="894" t="s">
        <v>799</v>
      </c>
      <c r="L55" s="895" t="s">
        <v>800</v>
      </c>
      <c r="M55" s="896" t="s">
        <v>801</v>
      </c>
      <c r="N55" s="896" t="s">
        <v>802</v>
      </c>
      <c r="O55" s="907" t="s">
        <v>842</v>
      </c>
      <c r="P55" s="908"/>
      <c r="Q55" s="908"/>
      <c r="R55" s="909"/>
    </row>
    <row r="56" spans="1:18" x14ac:dyDescent="0.35">
      <c r="B56" s="894"/>
      <c r="C56" s="895"/>
      <c r="D56" s="896"/>
      <c r="E56" s="896"/>
      <c r="F56" s="201" t="s">
        <v>112</v>
      </c>
      <c r="G56" s="201" t="s">
        <v>113</v>
      </c>
      <c r="H56" s="201" t="s">
        <v>114</v>
      </c>
      <c r="I56" s="203" t="s">
        <v>115</v>
      </c>
      <c r="K56" s="894"/>
      <c r="L56" s="895"/>
      <c r="M56" s="896"/>
      <c r="N56" s="896"/>
      <c r="O56" s="201" t="s">
        <v>112</v>
      </c>
      <c r="P56" s="201" t="s">
        <v>113</v>
      </c>
      <c r="Q56" s="201" t="s">
        <v>114</v>
      </c>
      <c r="R56" s="203" t="s">
        <v>115</v>
      </c>
    </row>
    <row r="57" spans="1:18" x14ac:dyDescent="0.35">
      <c r="B57" s="918" t="s">
        <v>804</v>
      </c>
      <c r="C57" s="205" t="s">
        <v>805</v>
      </c>
      <c r="D57" s="283" t="s">
        <v>843</v>
      </c>
      <c r="E57" s="207">
        <v>1</v>
      </c>
      <c r="F57" s="216">
        <f>VLOOKUP($D57,[1]Parts!$A:$F,6,0)*$E57</f>
        <v>6694.65</v>
      </c>
      <c r="G57" s="216">
        <f>VLOOKUP($D57,[1]Parts!$A:$F,6,0)*$E57</f>
        <v>6694.65</v>
      </c>
      <c r="H57" s="216">
        <f>VLOOKUP($D57,[1]Parts!$A:$F,6,0)*$E57</f>
        <v>6694.65</v>
      </c>
      <c r="I57" s="282">
        <f>VLOOKUP($D57,[1]Parts!$A:$F,6,0)*$E57</f>
        <v>6694.65</v>
      </c>
      <c r="K57" s="918" t="s">
        <v>804</v>
      </c>
      <c r="L57" s="205" t="s">
        <v>805</v>
      </c>
      <c r="M57" s="283" t="s">
        <v>843</v>
      </c>
      <c r="N57" s="207">
        <v>1</v>
      </c>
      <c r="O57" s="208" t="s">
        <v>807</v>
      </c>
      <c r="P57" s="208" t="s">
        <v>807</v>
      </c>
      <c r="Q57" s="208" t="s">
        <v>807</v>
      </c>
      <c r="R57" s="209" t="s">
        <v>807</v>
      </c>
    </row>
    <row r="58" spans="1:18" x14ac:dyDescent="0.35">
      <c r="B58" s="918"/>
      <c r="C58" s="205" t="s">
        <v>808</v>
      </c>
      <c r="D58" s="283" t="s">
        <v>809</v>
      </c>
      <c r="E58" s="207">
        <v>1</v>
      </c>
      <c r="F58" s="216">
        <f>VLOOKUP($D58,[1]Parts!$A:$F,6,0)*$E58</f>
        <v>999.92</v>
      </c>
      <c r="G58" s="216">
        <f>VLOOKUP($D58,[1]Parts!$A:$F,6,0)*$E58</f>
        <v>999.92</v>
      </c>
      <c r="H58" s="216">
        <f>VLOOKUP($D58,[1]Parts!$A:$F,6,0)*$E58</f>
        <v>999.92</v>
      </c>
      <c r="I58" s="282">
        <f>VLOOKUP($D58,[1]Parts!$A:$F,6,0)*$E58</f>
        <v>999.92</v>
      </c>
      <c r="K58" s="918"/>
      <c r="L58" s="205" t="s">
        <v>808</v>
      </c>
      <c r="M58" s="283" t="s">
        <v>809</v>
      </c>
      <c r="N58" s="207">
        <v>1</v>
      </c>
      <c r="O58" s="208" t="s">
        <v>807</v>
      </c>
      <c r="P58" s="208" t="s">
        <v>807</v>
      </c>
      <c r="Q58" s="208" t="s">
        <v>807</v>
      </c>
      <c r="R58" s="209" t="s">
        <v>807</v>
      </c>
    </row>
    <row r="59" spans="1:18" x14ac:dyDescent="0.35">
      <c r="B59" s="918" t="s">
        <v>810</v>
      </c>
      <c r="C59" s="205" t="s">
        <v>811</v>
      </c>
      <c r="D59" s="283" t="s">
        <v>844</v>
      </c>
      <c r="E59" s="207">
        <v>1</v>
      </c>
      <c r="F59" s="216"/>
      <c r="G59" s="216"/>
      <c r="H59" s="216">
        <f>VLOOKUP($D59,[1]Parts!$A:$F,6,0)*$E59</f>
        <v>1481.32</v>
      </c>
      <c r="I59" s="282">
        <f>VLOOKUP($D59,[1]Parts!$A:$F,6,0)*$E59</f>
        <v>1481.32</v>
      </c>
      <c r="K59" s="918" t="s">
        <v>810</v>
      </c>
      <c r="L59" s="205" t="s">
        <v>811</v>
      </c>
      <c r="M59" s="283" t="s">
        <v>844</v>
      </c>
      <c r="N59" s="207">
        <v>1</v>
      </c>
      <c r="O59" s="216"/>
      <c r="P59" s="208" t="s">
        <v>807</v>
      </c>
      <c r="Q59" s="208" t="s">
        <v>807</v>
      </c>
      <c r="R59" s="209" t="s">
        <v>807</v>
      </c>
    </row>
    <row r="60" spans="1:18" x14ac:dyDescent="0.35">
      <c r="B60" s="918"/>
      <c r="C60" s="205" t="s">
        <v>813</v>
      </c>
      <c r="D60" s="283" t="s">
        <v>814</v>
      </c>
      <c r="E60" s="207">
        <v>1</v>
      </c>
      <c r="F60" s="216"/>
      <c r="G60" s="216"/>
      <c r="H60" s="216">
        <f>VLOOKUP($D60,[1]Parts!$A:$F,6,0)*$E60</f>
        <v>1249.32</v>
      </c>
      <c r="I60" s="282">
        <f>VLOOKUP($D60,[1]Parts!$A:$F,6,0)*$E60</f>
        <v>1249.32</v>
      </c>
      <c r="K60" s="918"/>
      <c r="L60" s="205" t="s">
        <v>813</v>
      </c>
      <c r="M60" s="283" t="s">
        <v>814</v>
      </c>
      <c r="N60" s="207">
        <v>1</v>
      </c>
      <c r="O60" s="216"/>
      <c r="P60" s="216"/>
      <c r="Q60" s="208" t="s">
        <v>807</v>
      </c>
      <c r="R60" s="209" t="s">
        <v>807</v>
      </c>
    </row>
    <row r="61" spans="1:18" x14ac:dyDescent="0.35">
      <c r="B61" s="894" t="s">
        <v>815</v>
      </c>
      <c r="C61" s="205" t="s">
        <v>816</v>
      </c>
      <c r="D61" s="283" t="s">
        <v>834</v>
      </c>
      <c r="E61" s="207">
        <v>1</v>
      </c>
      <c r="F61" s="216"/>
      <c r="G61" s="216"/>
      <c r="H61" s="216"/>
      <c r="I61" s="282">
        <f>VLOOKUP($D61,[1]Parts!$A:$F,6,0)*$E61</f>
        <v>9909.8799999999992</v>
      </c>
      <c r="K61" s="894" t="s">
        <v>815</v>
      </c>
      <c r="L61" s="205" t="s">
        <v>816</v>
      </c>
      <c r="M61" s="283" t="s">
        <v>834</v>
      </c>
      <c r="N61" s="207">
        <v>1</v>
      </c>
      <c r="O61" s="216"/>
      <c r="P61" s="216"/>
      <c r="Q61" s="216"/>
      <c r="R61" s="209" t="s">
        <v>807</v>
      </c>
    </row>
    <row r="62" spans="1:18" x14ac:dyDescent="0.35">
      <c r="B62" s="894"/>
      <c r="C62" s="205" t="s">
        <v>818</v>
      </c>
      <c r="D62" s="283" t="s">
        <v>819</v>
      </c>
      <c r="E62" s="207">
        <v>1</v>
      </c>
      <c r="F62" s="239"/>
      <c r="G62" s="239"/>
      <c r="H62" s="216"/>
      <c r="I62" s="282">
        <f>VLOOKUP($D62,[1]Parts!$A:$F,6,0)*$E62</f>
        <v>6341.7199999999993</v>
      </c>
      <c r="K62" s="894"/>
      <c r="L62" s="205" t="s">
        <v>818</v>
      </c>
      <c r="M62" s="283" t="s">
        <v>819</v>
      </c>
      <c r="N62" s="207">
        <v>1</v>
      </c>
      <c r="O62" s="239"/>
      <c r="P62" s="239"/>
      <c r="Q62" s="216"/>
      <c r="R62" s="209" t="s">
        <v>845</v>
      </c>
    </row>
    <row r="63" spans="1:18" x14ac:dyDescent="0.35">
      <c r="B63" s="919" t="s">
        <v>820</v>
      </c>
      <c r="C63" s="255" t="s">
        <v>821</v>
      </c>
      <c r="D63" s="283" t="s">
        <v>822</v>
      </c>
      <c r="E63" s="207">
        <v>27</v>
      </c>
      <c r="F63" s="216">
        <f>VLOOKUP($D63,[1]Parts!$A:$F,6,0)*$E63</f>
        <v>11011.840961538461</v>
      </c>
      <c r="G63" s="216">
        <f>VLOOKUP($D63,[1]Parts!$A:$F,6,0)*$E63</f>
        <v>11011.840961538461</v>
      </c>
      <c r="H63" s="216">
        <f>VLOOKUP($D63,[1]Parts!$A:$F,6,0)*$E63</f>
        <v>11011.840961538461</v>
      </c>
      <c r="I63" s="282">
        <f>VLOOKUP($D63,[1]Parts!$A:$F,6,0)*$E63</f>
        <v>11011.840961538461</v>
      </c>
      <c r="K63" s="919" t="s">
        <v>820</v>
      </c>
      <c r="L63" s="255" t="s">
        <v>821</v>
      </c>
      <c r="M63" s="283" t="s">
        <v>822</v>
      </c>
      <c r="N63" s="207">
        <v>27</v>
      </c>
      <c r="O63" s="208" t="s">
        <v>807</v>
      </c>
      <c r="P63" s="208" t="s">
        <v>807</v>
      </c>
      <c r="Q63" s="208" t="s">
        <v>807</v>
      </c>
      <c r="R63" s="209" t="s">
        <v>807</v>
      </c>
    </row>
    <row r="64" spans="1:18" s="134" customFormat="1" x14ac:dyDescent="0.35">
      <c r="B64" s="920"/>
      <c r="C64" s="225" t="s">
        <v>846</v>
      </c>
      <c r="D64" s="284" t="s">
        <v>824</v>
      </c>
      <c r="E64" s="223">
        <v>13</v>
      </c>
      <c r="F64" s="316"/>
      <c r="G64" s="316"/>
      <c r="H64" s="224">
        <f>VLOOKUP($D64,[1]Parts!$A:$F,6,0)*$E64</f>
        <v>5493.1075000000001</v>
      </c>
      <c r="I64" s="286">
        <f>VLOOKUP($D64,[1]Parts!$A:$F,6,0)*$E64</f>
        <v>5493.1075000000001</v>
      </c>
      <c r="K64" s="920"/>
      <c r="L64" s="225" t="s">
        <v>846</v>
      </c>
      <c r="M64" s="284" t="s">
        <v>824</v>
      </c>
      <c r="N64" s="223">
        <v>13</v>
      </c>
      <c r="O64" s="316"/>
      <c r="P64" s="316"/>
      <c r="Q64" s="208" t="s">
        <v>807</v>
      </c>
      <c r="R64" s="209" t="s">
        <v>807</v>
      </c>
    </row>
    <row r="65" spans="2:18" x14ac:dyDescent="0.35">
      <c r="B65" s="920"/>
      <c r="C65" s="205" t="s">
        <v>847</v>
      </c>
      <c r="D65" s="317" t="s">
        <v>826</v>
      </c>
      <c r="E65" s="207">
        <v>14</v>
      </c>
      <c r="F65" s="318"/>
      <c r="G65" s="318"/>
      <c r="H65" s="260">
        <v>6694.65</v>
      </c>
      <c r="I65" s="319">
        <v>6694.65</v>
      </c>
      <c r="K65" s="920"/>
      <c r="L65" s="205" t="s">
        <v>847</v>
      </c>
      <c r="M65" s="317" t="s">
        <v>826</v>
      </c>
      <c r="N65" s="207">
        <v>14</v>
      </c>
      <c r="O65" s="318"/>
      <c r="P65" s="318"/>
      <c r="Q65" s="208" t="s">
        <v>807</v>
      </c>
      <c r="R65" s="209" t="s">
        <v>807</v>
      </c>
    </row>
    <row r="66" spans="2:18" x14ac:dyDescent="0.35">
      <c r="B66" s="920"/>
      <c r="C66" s="255" t="s">
        <v>836</v>
      </c>
      <c r="D66" s="283" t="s">
        <v>828</v>
      </c>
      <c r="E66" s="207">
        <v>2</v>
      </c>
      <c r="F66" s="216">
        <f>VLOOKUP($D66,[1]Parts!$A:$F,6,0)*$E66</f>
        <v>1426.2199999999998</v>
      </c>
      <c r="G66" s="216">
        <f>VLOOKUP($D66,[1]Parts!$A:$F,6,0)*$E66</f>
        <v>1426.2199999999998</v>
      </c>
      <c r="H66" s="216">
        <f>VLOOKUP($D66,[1]Parts!$A:$F,6,0)*$E66</f>
        <v>1426.2199999999998</v>
      </c>
      <c r="I66" s="282">
        <f>VLOOKUP($D66,[1]Parts!$A:$F,6,0)*$E66</f>
        <v>1426.2199999999998</v>
      </c>
      <c r="K66" s="920"/>
      <c r="L66" s="255" t="s">
        <v>836</v>
      </c>
      <c r="M66" s="283" t="s">
        <v>828</v>
      </c>
      <c r="N66" s="207">
        <v>2</v>
      </c>
      <c r="O66" s="208" t="s">
        <v>807</v>
      </c>
      <c r="P66" s="208" t="s">
        <v>807</v>
      </c>
      <c r="Q66" s="208" t="s">
        <v>807</v>
      </c>
      <c r="R66" s="209" t="s">
        <v>807</v>
      </c>
    </row>
    <row r="67" spans="2:18" s="134" customFormat="1" ht="15" thickBot="1" x14ac:dyDescent="0.4">
      <c r="B67" s="920"/>
      <c r="C67" s="227" t="s">
        <v>829</v>
      </c>
      <c r="D67" s="303" t="s">
        <v>830</v>
      </c>
      <c r="E67" s="223">
        <v>3</v>
      </c>
      <c r="F67" s="320"/>
      <c r="G67" s="320"/>
      <c r="H67" s="320"/>
      <c r="I67" s="286">
        <f>VLOOKUP($D67,[1]Parts!$A:$F,6,0)*$E67</f>
        <v>2196.5373333333332</v>
      </c>
      <c r="K67" s="921"/>
      <c r="L67" s="229" t="s">
        <v>829</v>
      </c>
      <c r="M67" s="304" t="s">
        <v>830</v>
      </c>
      <c r="N67" s="232">
        <v>3</v>
      </c>
      <c r="O67" s="321"/>
      <c r="P67" s="321"/>
      <c r="Q67" s="321"/>
      <c r="R67" s="234" t="s">
        <v>807</v>
      </c>
    </row>
    <row r="68" spans="2:18" ht="15.5" x14ac:dyDescent="0.35">
      <c r="B68" s="244"/>
      <c r="C68" s="244"/>
      <c r="D68" s="245"/>
      <c r="E68" s="247"/>
      <c r="F68" s="247"/>
      <c r="G68" s="247"/>
      <c r="H68" s="247"/>
      <c r="I68" s="322"/>
      <c r="K68" s="244"/>
      <c r="L68" s="244"/>
      <c r="M68" s="245"/>
      <c r="N68" s="247"/>
      <c r="O68" s="247"/>
      <c r="P68" s="247"/>
      <c r="Q68" s="247"/>
      <c r="R68" s="322"/>
    </row>
    <row r="69" spans="2:18" ht="15" thickBot="1" x14ac:dyDescent="0.4"/>
    <row r="70" spans="2:18" ht="16.5" customHeight="1" x14ac:dyDescent="0.35">
      <c r="B70" s="891" t="s">
        <v>798</v>
      </c>
      <c r="C70" s="892"/>
      <c r="D70" s="892"/>
      <c r="E70" s="892"/>
      <c r="F70" s="892"/>
      <c r="G70" s="892"/>
      <c r="H70" s="892"/>
      <c r="I70" s="893"/>
      <c r="K70" s="891" t="s">
        <v>798</v>
      </c>
      <c r="L70" s="892"/>
      <c r="M70" s="892"/>
      <c r="N70" s="892"/>
      <c r="O70" s="892"/>
      <c r="P70" s="892"/>
      <c r="Q70" s="892"/>
      <c r="R70" s="893"/>
    </row>
    <row r="71" spans="2:18" ht="21" x14ac:dyDescent="0.35">
      <c r="B71" s="894" t="s">
        <v>799</v>
      </c>
      <c r="C71" s="895" t="s">
        <v>800</v>
      </c>
      <c r="D71" s="896" t="s">
        <v>801</v>
      </c>
      <c r="E71" s="896" t="s">
        <v>802</v>
      </c>
      <c r="F71" s="907" t="s">
        <v>848</v>
      </c>
      <c r="G71" s="908"/>
      <c r="H71" s="908"/>
      <c r="I71" s="909"/>
      <c r="K71" s="894" t="s">
        <v>799</v>
      </c>
      <c r="L71" s="895" t="s">
        <v>800</v>
      </c>
      <c r="M71" s="896" t="s">
        <v>801</v>
      </c>
      <c r="N71" s="896" t="s">
        <v>802</v>
      </c>
      <c r="O71" s="907" t="s">
        <v>848</v>
      </c>
      <c r="P71" s="908"/>
      <c r="Q71" s="908"/>
      <c r="R71" s="909"/>
    </row>
    <row r="72" spans="2:18" x14ac:dyDescent="0.35">
      <c r="B72" s="894"/>
      <c r="C72" s="895"/>
      <c r="D72" s="896"/>
      <c r="E72" s="896"/>
      <c r="F72" s="201" t="s">
        <v>112</v>
      </c>
      <c r="G72" s="201" t="s">
        <v>113</v>
      </c>
      <c r="H72" s="201" t="s">
        <v>114</v>
      </c>
      <c r="I72" s="203" t="s">
        <v>115</v>
      </c>
      <c r="K72" s="894"/>
      <c r="L72" s="895"/>
      <c r="M72" s="896"/>
      <c r="N72" s="896"/>
      <c r="O72" s="201" t="s">
        <v>112</v>
      </c>
      <c r="P72" s="201" t="s">
        <v>113</v>
      </c>
      <c r="Q72" s="201" t="s">
        <v>114</v>
      </c>
      <c r="R72" s="203" t="s">
        <v>115</v>
      </c>
    </row>
    <row r="73" spans="2:18" x14ac:dyDescent="0.35">
      <c r="B73" s="918" t="s">
        <v>804</v>
      </c>
      <c r="C73" s="205" t="s">
        <v>805</v>
      </c>
      <c r="D73" s="281" t="s">
        <v>843</v>
      </c>
      <c r="E73" s="207">
        <v>1</v>
      </c>
      <c r="F73" s="216">
        <f>VLOOKUP($D73,[1]Parts!$A$1:$F$84,6,0)*$E73</f>
        <v>6694.65</v>
      </c>
      <c r="G73" s="216">
        <f>VLOOKUP($D73,[1]Parts!$A$1:$F$84,6,0)*$E73</f>
        <v>6694.65</v>
      </c>
      <c r="H73" s="216">
        <f>VLOOKUP($D73,[1]Parts!$A$1:$F$84,6,0)*$E73</f>
        <v>6694.65</v>
      </c>
      <c r="I73" s="282">
        <f>VLOOKUP($D73,[1]Parts!$A$1:$F$84,6,0)*$E73</f>
        <v>6694.65</v>
      </c>
      <c r="K73" s="918" t="s">
        <v>804</v>
      </c>
      <c r="L73" s="205" t="s">
        <v>805</v>
      </c>
      <c r="M73" s="281" t="s">
        <v>843</v>
      </c>
      <c r="N73" s="207">
        <v>1</v>
      </c>
      <c r="O73" s="208" t="s">
        <v>807</v>
      </c>
      <c r="P73" s="208" t="s">
        <v>807</v>
      </c>
      <c r="Q73" s="208" t="s">
        <v>807</v>
      </c>
      <c r="R73" s="209" t="s">
        <v>807</v>
      </c>
    </row>
    <row r="74" spans="2:18" x14ac:dyDescent="0.35">
      <c r="B74" s="918"/>
      <c r="C74" s="205" t="s">
        <v>808</v>
      </c>
      <c r="D74" s="281" t="s">
        <v>809</v>
      </c>
      <c r="E74" s="207">
        <v>1</v>
      </c>
      <c r="F74" s="216">
        <f>VLOOKUP($D74,[1]Parts!$A$1:$F$84,6,0)*$E74</f>
        <v>999.92</v>
      </c>
      <c r="G74" s="216">
        <f>VLOOKUP($D74,[1]Parts!$A$1:$F$84,6,0)*$E74</f>
        <v>999.92</v>
      </c>
      <c r="H74" s="216">
        <f>VLOOKUP($D74,[1]Parts!$A$1:$F$84,6,0)*$E74</f>
        <v>999.92</v>
      </c>
      <c r="I74" s="282">
        <f>VLOOKUP($D74,[1]Parts!$A$1:$F$84,6,0)*$E74</f>
        <v>999.92</v>
      </c>
      <c r="K74" s="918"/>
      <c r="L74" s="205" t="s">
        <v>808</v>
      </c>
      <c r="M74" s="281" t="s">
        <v>809</v>
      </c>
      <c r="N74" s="207">
        <v>1</v>
      </c>
      <c r="O74" s="208" t="s">
        <v>807</v>
      </c>
      <c r="P74" s="208" t="s">
        <v>807</v>
      </c>
      <c r="Q74" s="208" t="s">
        <v>807</v>
      </c>
      <c r="R74" s="209" t="s">
        <v>807</v>
      </c>
    </row>
    <row r="75" spans="2:18" x14ac:dyDescent="0.35">
      <c r="B75" s="918" t="s">
        <v>810</v>
      </c>
      <c r="C75" s="205" t="s">
        <v>811</v>
      </c>
      <c r="D75" s="281" t="s">
        <v>844</v>
      </c>
      <c r="E75" s="207">
        <v>1</v>
      </c>
      <c r="F75" s="260"/>
      <c r="G75" s="260"/>
      <c r="H75" s="216">
        <f>VLOOKUP($D75,[1]Parts!$A$1:$F$84,6,0)*$E75</f>
        <v>1481.32</v>
      </c>
      <c r="I75" s="282">
        <f>VLOOKUP($D75,[1]Parts!$A$1:$F$84,6,0)*$E75</f>
        <v>1481.32</v>
      </c>
      <c r="K75" s="918" t="s">
        <v>810</v>
      </c>
      <c r="L75" s="205" t="s">
        <v>811</v>
      </c>
      <c r="M75" s="281" t="s">
        <v>844</v>
      </c>
      <c r="N75" s="207">
        <v>1</v>
      </c>
      <c r="O75" s="260"/>
      <c r="P75" s="208" t="s">
        <v>807</v>
      </c>
      <c r="Q75" s="208" t="s">
        <v>807</v>
      </c>
      <c r="R75" s="209" t="s">
        <v>807</v>
      </c>
    </row>
    <row r="76" spans="2:18" x14ac:dyDescent="0.35">
      <c r="B76" s="918"/>
      <c r="C76" s="205" t="s">
        <v>813</v>
      </c>
      <c r="D76" s="281" t="s">
        <v>814</v>
      </c>
      <c r="E76" s="207">
        <v>1</v>
      </c>
      <c r="F76" s="260"/>
      <c r="G76" s="260"/>
      <c r="H76" s="216">
        <f>VLOOKUP($D76,[1]Parts!$A$1:$F$84,6,0)*$E76</f>
        <v>1249.32</v>
      </c>
      <c r="I76" s="282">
        <f>VLOOKUP($D76,[1]Parts!$A$1:$F$84,6,0)*$E76</f>
        <v>1249.32</v>
      </c>
      <c r="K76" s="918"/>
      <c r="L76" s="205" t="s">
        <v>813</v>
      </c>
      <c r="M76" s="281" t="s">
        <v>814</v>
      </c>
      <c r="N76" s="207">
        <v>1</v>
      </c>
      <c r="O76" s="260"/>
      <c r="P76" s="260"/>
      <c r="Q76" s="208" t="s">
        <v>807</v>
      </c>
      <c r="R76" s="209" t="s">
        <v>807</v>
      </c>
    </row>
    <row r="77" spans="2:18" x14ac:dyDescent="0.35">
      <c r="B77" s="894" t="s">
        <v>815</v>
      </c>
      <c r="C77" s="205" t="s">
        <v>816</v>
      </c>
      <c r="D77" s="281" t="s">
        <v>834</v>
      </c>
      <c r="E77" s="207">
        <v>1</v>
      </c>
      <c r="F77" s="260"/>
      <c r="G77" s="260"/>
      <c r="H77" s="260"/>
      <c r="I77" s="282">
        <f>VLOOKUP($D77,[1]Parts!$A$1:$F$84,6,0)*$E77</f>
        <v>9909.8799999999992</v>
      </c>
      <c r="K77" s="894" t="s">
        <v>815</v>
      </c>
      <c r="L77" s="205" t="s">
        <v>816</v>
      </c>
      <c r="M77" s="281" t="s">
        <v>834</v>
      </c>
      <c r="N77" s="207">
        <v>1</v>
      </c>
      <c r="O77" s="260"/>
      <c r="P77" s="260"/>
      <c r="Q77" s="260"/>
      <c r="R77" s="209" t="s">
        <v>807</v>
      </c>
    </row>
    <row r="78" spans="2:18" x14ac:dyDescent="0.35">
      <c r="B78" s="894"/>
      <c r="C78" s="205" t="s">
        <v>818</v>
      </c>
      <c r="D78" s="281" t="s">
        <v>819</v>
      </c>
      <c r="E78" s="207">
        <v>1</v>
      </c>
      <c r="F78" s="323"/>
      <c r="G78" s="323"/>
      <c r="H78" s="260"/>
      <c r="I78" s="282">
        <f>VLOOKUP($D78,[1]Parts!$A$1:$F$84,6,0)*$E78</f>
        <v>6341.7199999999993</v>
      </c>
      <c r="K78" s="894"/>
      <c r="L78" s="205" t="s">
        <v>818</v>
      </c>
      <c r="M78" s="281" t="s">
        <v>819</v>
      </c>
      <c r="N78" s="207">
        <v>1</v>
      </c>
      <c r="O78" s="323"/>
      <c r="P78" s="323"/>
      <c r="Q78" s="260"/>
      <c r="R78" s="209" t="s">
        <v>807</v>
      </c>
    </row>
    <row r="79" spans="2:18" x14ac:dyDescent="0.35">
      <c r="B79" s="919" t="s">
        <v>820</v>
      </c>
      <c r="C79" s="255" t="s">
        <v>821</v>
      </c>
      <c r="D79" s="281" t="s">
        <v>822</v>
      </c>
      <c r="E79" s="207">
        <v>28</v>
      </c>
      <c r="F79" s="216">
        <f>VLOOKUP($D79,[1]Parts!$A$1:$F$84,6,0)*$E79</f>
        <v>11419.686923076923</v>
      </c>
      <c r="G79" s="216">
        <f>VLOOKUP($D79,[1]Parts!$A$1:$F$84,6,0)*$E79</f>
        <v>11419.686923076923</v>
      </c>
      <c r="H79" s="216">
        <f>VLOOKUP($D79,[1]Parts!$A$1:$F$84,6,0)*$E79</f>
        <v>11419.686923076923</v>
      </c>
      <c r="I79" s="282">
        <f>VLOOKUP($D79,[1]Parts!$A$1:$F$84,6,0)*$E79</f>
        <v>11419.686923076923</v>
      </c>
      <c r="K79" s="919" t="s">
        <v>820</v>
      </c>
      <c r="L79" s="255" t="s">
        <v>821</v>
      </c>
      <c r="M79" s="281" t="s">
        <v>822</v>
      </c>
      <c r="N79" s="207">
        <v>28</v>
      </c>
      <c r="O79" s="208" t="s">
        <v>807</v>
      </c>
      <c r="P79" s="208" t="s">
        <v>807</v>
      </c>
      <c r="Q79" s="208" t="s">
        <v>807</v>
      </c>
      <c r="R79" s="209" t="s">
        <v>807</v>
      </c>
    </row>
    <row r="80" spans="2:18" s="134" customFormat="1" x14ac:dyDescent="0.35">
      <c r="B80" s="920"/>
      <c r="C80" s="225" t="s">
        <v>849</v>
      </c>
      <c r="D80" s="284" t="s">
        <v>824</v>
      </c>
      <c r="E80" s="223">
        <v>13</v>
      </c>
      <c r="F80" s="316"/>
      <c r="G80" s="316"/>
      <c r="H80" s="224">
        <f>VLOOKUP($D80,[1]Parts!$A$1:$F$84,6,0)*$E80</f>
        <v>5493.1075000000001</v>
      </c>
      <c r="I80" s="286">
        <f>VLOOKUP($D80,[1]Parts!$A$1:$F$84,6,0)*$E80</f>
        <v>5493.1075000000001</v>
      </c>
      <c r="K80" s="920"/>
      <c r="L80" s="225" t="s">
        <v>849</v>
      </c>
      <c r="M80" s="284" t="s">
        <v>824</v>
      </c>
      <c r="N80" s="223">
        <v>13</v>
      </c>
      <c r="O80" s="316"/>
      <c r="P80" s="316"/>
      <c r="Q80" s="208" t="s">
        <v>807</v>
      </c>
      <c r="R80" s="209" t="s">
        <v>807</v>
      </c>
    </row>
    <row r="81" spans="2:18" s="134" customFormat="1" x14ac:dyDescent="0.35">
      <c r="B81" s="920"/>
      <c r="C81" s="227" t="s">
        <v>840</v>
      </c>
      <c r="D81" s="324" t="s">
        <v>826</v>
      </c>
      <c r="E81" s="223">
        <v>17</v>
      </c>
      <c r="F81" s="316"/>
      <c r="G81" s="316"/>
      <c r="H81" s="224">
        <f>VLOOKUP($D81,[1]Parts!$A$1:$F$84,6,0)*$E81</f>
        <v>6696.6465384615367</v>
      </c>
      <c r="I81" s="286">
        <f>VLOOKUP($D81,[1]Parts!$A$1:$F$84,6,0)*$E81</f>
        <v>6696.6465384615367</v>
      </c>
      <c r="K81" s="920"/>
      <c r="L81" s="227" t="s">
        <v>840</v>
      </c>
      <c r="M81" s="324" t="s">
        <v>826</v>
      </c>
      <c r="N81" s="223">
        <v>17</v>
      </c>
      <c r="O81" s="316"/>
      <c r="P81" s="316"/>
      <c r="Q81" s="208" t="s">
        <v>807</v>
      </c>
      <c r="R81" s="209" t="s">
        <v>807</v>
      </c>
    </row>
    <row r="82" spans="2:18" x14ac:dyDescent="0.35">
      <c r="B82" s="920"/>
      <c r="C82" s="255" t="s">
        <v>827</v>
      </c>
      <c r="D82" s="281" t="s">
        <v>828</v>
      </c>
      <c r="E82" s="289">
        <v>1</v>
      </c>
      <c r="F82" s="216">
        <f>VLOOKUP($D82,[1]Parts!$A$1:$F$84,6,0)*$E82</f>
        <v>713.1099999999999</v>
      </c>
      <c r="G82" s="216">
        <f>VLOOKUP($D82,[1]Parts!$A$1:$F$84,6,0)*$E82</f>
        <v>713.1099999999999</v>
      </c>
      <c r="H82" s="216">
        <f>VLOOKUP($D82,[1]Parts!$A$1:$F$84,6,0)*$E82</f>
        <v>713.1099999999999</v>
      </c>
      <c r="I82" s="282">
        <f>VLOOKUP($D82,[1]Parts!$A$1:$F$84,6,0)*$E82</f>
        <v>713.1099999999999</v>
      </c>
      <c r="K82" s="920"/>
      <c r="L82" s="255" t="s">
        <v>827</v>
      </c>
      <c r="M82" s="281" t="s">
        <v>828</v>
      </c>
      <c r="N82" s="289">
        <v>1</v>
      </c>
      <c r="O82" s="208" t="s">
        <v>807</v>
      </c>
      <c r="P82" s="208" t="s">
        <v>807</v>
      </c>
      <c r="Q82" s="208" t="s">
        <v>807</v>
      </c>
      <c r="R82" s="209" t="s">
        <v>807</v>
      </c>
    </row>
    <row r="83" spans="2:18" x14ac:dyDescent="0.35">
      <c r="B83" s="920"/>
      <c r="C83" s="255" t="s">
        <v>829</v>
      </c>
      <c r="D83" s="281" t="s">
        <v>830</v>
      </c>
      <c r="E83" s="289">
        <v>5</v>
      </c>
      <c r="F83" s="260"/>
      <c r="G83" s="260"/>
      <c r="H83" s="260"/>
      <c r="I83" s="282">
        <f>VLOOKUP($D83,[1]Parts!$A$1:$F$84,6,0)*$E83</f>
        <v>3660.8955555555553</v>
      </c>
      <c r="K83" s="920"/>
      <c r="L83" s="255" t="s">
        <v>829</v>
      </c>
      <c r="M83" s="281" t="s">
        <v>830</v>
      </c>
      <c r="N83" s="289">
        <v>5</v>
      </c>
      <c r="O83" s="260"/>
      <c r="P83" s="260"/>
      <c r="Q83" s="260"/>
      <c r="R83" s="209" t="s">
        <v>807</v>
      </c>
    </row>
    <row r="84" spans="2:18" ht="16" thickBot="1" x14ac:dyDescent="0.4">
      <c r="B84" s="244"/>
      <c r="C84" s="244"/>
      <c r="D84" s="245"/>
      <c r="E84" s="247"/>
      <c r="F84" s="247"/>
      <c r="G84" s="247"/>
      <c r="H84" s="247"/>
      <c r="I84" s="322"/>
      <c r="K84" s="325"/>
      <c r="L84" s="326"/>
      <c r="M84" s="327"/>
      <c r="N84" s="328"/>
      <c r="O84" s="328"/>
      <c r="P84" s="328"/>
      <c r="Q84" s="328"/>
      <c r="R84" s="329"/>
    </row>
    <row r="85" spans="2:18" ht="15" thickBot="1" x14ac:dyDescent="0.4"/>
    <row r="86" spans="2:18" ht="16.5" customHeight="1" x14ac:dyDescent="0.35">
      <c r="B86" s="891" t="s">
        <v>798</v>
      </c>
      <c r="C86" s="892"/>
      <c r="D86" s="892"/>
      <c r="E86" s="892"/>
      <c r="F86" s="892"/>
      <c r="G86" s="892"/>
      <c r="H86" s="892"/>
      <c r="I86" s="893"/>
      <c r="K86" s="891" t="s">
        <v>798</v>
      </c>
      <c r="L86" s="892"/>
      <c r="M86" s="892"/>
      <c r="N86" s="892"/>
      <c r="O86" s="892"/>
      <c r="P86" s="892"/>
      <c r="Q86" s="892"/>
      <c r="R86" s="893"/>
    </row>
    <row r="87" spans="2:18" ht="21" x14ac:dyDescent="0.35">
      <c r="B87" s="894" t="s">
        <v>799</v>
      </c>
      <c r="C87" s="895" t="s">
        <v>800</v>
      </c>
      <c r="D87" s="896" t="s">
        <v>801</v>
      </c>
      <c r="E87" s="896" t="s">
        <v>802</v>
      </c>
      <c r="F87" s="907" t="s">
        <v>850</v>
      </c>
      <c r="G87" s="908"/>
      <c r="H87" s="908"/>
      <c r="I87" s="909"/>
      <c r="K87" s="894" t="s">
        <v>799</v>
      </c>
      <c r="L87" s="895" t="s">
        <v>800</v>
      </c>
      <c r="M87" s="896" t="s">
        <v>801</v>
      </c>
      <c r="N87" s="896" t="s">
        <v>802</v>
      </c>
      <c r="O87" s="907" t="s">
        <v>850</v>
      </c>
      <c r="P87" s="908"/>
      <c r="Q87" s="908"/>
      <c r="R87" s="909"/>
    </row>
    <row r="88" spans="2:18" x14ac:dyDescent="0.35">
      <c r="B88" s="894"/>
      <c r="C88" s="895"/>
      <c r="D88" s="896"/>
      <c r="E88" s="896"/>
      <c r="F88" s="201" t="s">
        <v>112</v>
      </c>
      <c r="G88" s="201" t="s">
        <v>113</v>
      </c>
      <c r="H88" s="201" t="s">
        <v>114</v>
      </c>
      <c r="I88" s="203" t="s">
        <v>115</v>
      </c>
      <c r="K88" s="894"/>
      <c r="L88" s="895"/>
      <c r="M88" s="896"/>
      <c r="N88" s="896"/>
      <c r="O88" s="201" t="s">
        <v>112</v>
      </c>
      <c r="P88" s="201" t="s">
        <v>113</v>
      </c>
      <c r="Q88" s="201" t="s">
        <v>114</v>
      </c>
      <c r="R88" s="203" t="s">
        <v>115</v>
      </c>
    </row>
    <row r="89" spans="2:18" x14ac:dyDescent="0.35">
      <c r="B89" s="918" t="s">
        <v>804</v>
      </c>
      <c r="C89" s="205" t="s">
        <v>805</v>
      </c>
      <c r="D89" s="283" t="s">
        <v>843</v>
      </c>
      <c r="E89" s="207">
        <v>1</v>
      </c>
      <c r="F89" s="216">
        <f>VLOOKUP($D89,[1]Parts!$A:$F,6,0)*$E89</f>
        <v>6694.65</v>
      </c>
      <c r="G89" s="216">
        <f>VLOOKUP($D89,[1]Parts!$A:$F,6,0)*$E89</f>
        <v>6694.65</v>
      </c>
      <c r="H89" s="216">
        <f>VLOOKUP($D89,[1]Parts!$A:$F,6,0)*$E89</f>
        <v>6694.65</v>
      </c>
      <c r="I89" s="282">
        <f>VLOOKUP($D89,[1]Parts!$A:$F,6,0)*$E89</f>
        <v>6694.65</v>
      </c>
      <c r="K89" s="918" t="s">
        <v>804</v>
      </c>
      <c r="L89" s="205" t="s">
        <v>805</v>
      </c>
      <c r="M89" s="283" t="s">
        <v>843</v>
      </c>
      <c r="N89" s="207">
        <v>1</v>
      </c>
      <c r="O89" s="208" t="s">
        <v>807</v>
      </c>
      <c r="P89" s="208" t="s">
        <v>807</v>
      </c>
      <c r="Q89" s="208" t="s">
        <v>807</v>
      </c>
      <c r="R89" s="209" t="s">
        <v>807</v>
      </c>
    </row>
    <row r="90" spans="2:18" x14ac:dyDescent="0.35">
      <c r="B90" s="918"/>
      <c r="C90" s="205" t="s">
        <v>808</v>
      </c>
      <c r="D90" s="283" t="s">
        <v>809</v>
      </c>
      <c r="E90" s="207">
        <v>1</v>
      </c>
      <c r="F90" s="216">
        <f>VLOOKUP($D90,[1]Parts!$A:$F,6,0)*$E90</f>
        <v>999.92</v>
      </c>
      <c r="G90" s="216">
        <f>VLOOKUP($D90,[1]Parts!$A:$F,6,0)*$E90</f>
        <v>999.92</v>
      </c>
      <c r="H90" s="216">
        <f>VLOOKUP($D90,[1]Parts!$A:$F,6,0)*$E90</f>
        <v>999.92</v>
      </c>
      <c r="I90" s="282">
        <f>VLOOKUP($D90,[1]Parts!$A:$F,6,0)*$E90</f>
        <v>999.92</v>
      </c>
      <c r="K90" s="918"/>
      <c r="L90" s="205" t="s">
        <v>808</v>
      </c>
      <c r="M90" s="283" t="s">
        <v>809</v>
      </c>
      <c r="N90" s="207">
        <v>1</v>
      </c>
      <c r="O90" s="208" t="s">
        <v>807</v>
      </c>
      <c r="P90" s="208" t="s">
        <v>807</v>
      </c>
      <c r="Q90" s="208" t="s">
        <v>807</v>
      </c>
      <c r="R90" s="209" t="s">
        <v>807</v>
      </c>
    </row>
    <row r="91" spans="2:18" x14ac:dyDescent="0.35">
      <c r="B91" s="918" t="s">
        <v>810</v>
      </c>
      <c r="C91" s="205" t="s">
        <v>811</v>
      </c>
      <c r="D91" s="283" t="s">
        <v>844</v>
      </c>
      <c r="E91" s="207">
        <v>1</v>
      </c>
      <c r="F91" s="260"/>
      <c r="G91" s="216"/>
      <c r="H91" s="216">
        <f>VLOOKUP($D91,[1]Parts!$A:$F,6,0)*$E91</f>
        <v>1481.32</v>
      </c>
      <c r="I91" s="282">
        <f>VLOOKUP($D91,[1]Parts!$A:$F,6,0)*$E91</f>
        <v>1481.32</v>
      </c>
      <c r="K91" s="918" t="s">
        <v>810</v>
      </c>
      <c r="L91" s="205" t="s">
        <v>811</v>
      </c>
      <c r="M91" s="283" t="s">
        <v>844</v>
      </c>
      <c r="N91" s="207">
        <v>1</v>
      </c>
      <c r="O91" s="260"/>
      <c r="P91" s="208" t="s">
        <v>807</v>
      </c>
      <c r="Q91" s="208" t="s">
        <v>807</v>
      </c>
      <c r="R91" s="209" t="s">
        <v>807</v>
      </c>
    </row>
    <row r="92" spans="2:18" x14ac:dyDescent="0.35">
      <c r="B92" s="918"/>
      <c r="C92" s="205" t="s">
        <v>813</v>
      </c>
      <c r="D92" s="283" t="s">
        <v>814</v>
      </c>
      <c r="E92" s="207">
        <v>1</v>
      </c>
      <c r="F92" s="260"/>
      <c r="G92" s="260"/>
      <c r="H92" s="216">
        <f>VLOOKUP($D92,[1]Parts!$A:$F,6,0)*$E92</f>
        <v>1249.32</v>
      </c>
      <c r="I92" s="282">
        <f>VLOOKUP($D92,[1]Parts!$A:$F,6,0)*$E92</f>
        <v>1249.32</v>
      </c>
      <c r="K92" s="918"/>
      <c r="L92" s="205" t="s">
        <v>813</v>
      </c>
      <c r="M92" s="283" t="s">
        <v>814</v>
      </c>
      <c r="N92" s="207">
        <v>1</v>
      </c>
      <c r="O92" s="260"/>
      <c r="P92" s="260"/>
      <c r="Q92" s="208" t="s">
        <v>807</v>
      </c>
      <c r="R92" s="209" t="s">
        <v>807</v>
      </c>
    </row>
    <row r="93" spans="2:18" x14ac:dyDescent="0.35">
      <c r="B93" s="894" t="s">
        <v>815</v>
      </c>
      <c r="C93" s="205" t="s">
        <v>816</v>
      </c>
      <c r="D93" s="283" t="s">
        <v>834</v>
      </c>
      <c r="E93" s="207">
        <v>1</v>
      </c>
      <c r="F93" s="260"/>
      <c r="G93" s="260"/>
      <c r="H93" s="260"/>
      <c r="I93" s="282">
        <f>VLOOKUP($D93,[1]Parts!$A:$F,6,0)*$E93</f>
        <v>9909.8799999999992</v>
      </c>
      <c r="K93" s="894" t="s">
        <v>815</v>
      </c>
      <c r="L93" s="205" t="s">
        <v>816</v>
      </c>
      <c r="M93" s="283" t="s">
        <v>834</v>
      </c>
      <c r="N93" s="207">
        <v>1</v>
      </c>
      <c r="O93" s="260"/>
      <c r="P93" s="260"/>
      <c r="Q93" s="260"/>
      <c r="R93" s="209" t="s">
        <v>807</v>
      </c>
    </row>
    <row r="94" spans="2:18" x14ac:dyDescent="0.35">
      <c r="B94" s="894"/>
      <c r="C94" s="205" t="s">
        <v>818</v>
      </c>
      <c r="D94" s="283" t="s">
        <v>819</v>
      </c>
      <c r="E94" s="207">
        <v>1</v>
      </c>
      <c r="F94" s="323"/>
      <c r="G94" s="323"/>
      <c r="H94" s="260"/>
      <c r="I94" s="282">
        <f>VLOOKUP($D94,[1]Parts!$A:$F,6,0)*$E94</f>
        <v>6341.7199999999993</v>
      </c>
      <c r="K94" s="894"/>
      <c r="L94" s="205" t="s">
        <v>818</v>
      </c>
      <c r="M94" s="283" t="s">
        <v>819</v>
      </c>
      <c r="N94" s="207">
        <v>1</v>
      </c>
      <c r="O94" s="323"/>
      <c r="P94" s="323"/>
      <c r="Q94" s="260"/>
      <c r="R94" s="209" t="s">
        <v>807</v>
      </c>
    </row>
    <row r="95" spans="2:18" x14ac:dyDescent="0.35">
      <c r="B95" s="919" t="s">
        <v>820</v>
      </c>
      <c r="C95" s="255" t="s">
        <v>821</v>
      </c>
      <c r="D95" s="283" t="s">
        <v>822</v>
      </c>
      <c r="E95" s="207">
        <v>28</v>
      </c>
      <c r="F95" s="216">
        <f>VLOOKUP($D95,[1]Parts!$A:$F,6,0)*$E95</f>
        <v>11419.686923076923</v>
      </c>
      <c r="G95" s="216">
        <f>VLOOKUP($D95,[1]Parts!$A:$F,6,0)*$E95</f>
        <v>11419.686923076923</v>
      </c>
      <c r="H95" s="216">
        <f>VLOOKUP($D95,[1]Parts!$A:$F,6,0)*$E95</f>
        <v>11419.686923076923</v>
      </c>
      <c r="I95" s="282">
        <f>VLOOKUP($D95,[1]Parts!$A:$F,6,0)*$E95</f>
        <v>11419.686923076923</v>
      </c>
      <c r="K95" s="919" t="s">
        <v>820</v>
      </c>
      <c r="L95" s="255" t="s">
        <v>821</v>
      </c>
      <c r="M95" s="283" t="s">
        <v>822</v>
      </c>
      <c r="N95" s="207">
        <v>28</v>
      </c>
      <c r="O95" s="208" t="s">
        <v>807</v>
      </c>
      <c r="P95" s="208" t="s">
        <v>807</v>
      </c>
      <c r="Q95" s="208" t="s">
        <v>807</v>
      </c>
      <c r="R95" s="209" t="s">
        <v>807</v>
      </c>
    </row>
    <row r="96" spans="2:18" s="134" customFormat="1" x14ac:dyDescent="0.35">
      <c r="B96" s="920"/>
      <c r="C96" s="225" t="s">
        <v>851</v>
      </c>
      <c r="D96" s="284" t="s">
        <v>824</v>
      </c>
      <c r="E96" s="223">
        <v>8</v>
      </c>
      <c r="F96" s="316"/>
      <c r="G96" s="316"/>
      <c r="H96" s="224">
        <f>VLOOKUP($D96,[1]Parts!$A:$F,6,0)*$E96</f>
        <v>3380.373846153846</v>
      </c>
      <c r="I96" s="286">
        <f>VLOOKUP($D96,[1]Parts!$A:$F,6,0)*$E96</f>
        <v>3380.373846153846</v>
      </c>
      <c r="K96" s="920"/>
      <c r="L96" s="225" t="s">
        <v>851</v>
      </c>
      <c r="M96" s="284" t="s">
        <v>824</v>
      </c>
      <c r="N96" s="223">
        <v>8</v>
      </c>
      <c r="O96" s="316"/>
      <c r="P96" s="316"/>
      <c r="Q96" s="208" t="s">
        <v>807</v>
      </c>
      <c r="R96" s="209" t="s">
        <v>807</v>
      </c>
    </row>
    <row r="97" spans="2:18" x14ac:dyDescent="0.35">
      <c r="B97" s="920"/>
      <c r="C97" s="205" t="s">
        <v>847</v>
      </c>
      <c r="D97" s="283" t="s">
        <v>826</v>
      </c>
      <c r="E97" s="207">
        <v>17.5</v>
      </c>
      <c r="F97" s="318"/>
      <c r="G97" s="318"/>
      <c r="H97" s="216">
        <f>VLOOKUP($D97,[1]Parts!$A:$F,6,0)*$E97</f>
        <v>6893.6067307692292</v>
      </c>
      <c r="I97" s="282">
        <f>VLOOKUP($D97,[1]Parts!$A:$F,6,0)*$E97</f>
        <v>6893.6067307692292</v>
      </c>
      <c r="K97" s="920"/>
      <c r="L97" s="205" t="s">
        <v>847</v>
      </c>
      <c r="M97" s="283" t="s">
        <v>826</v>
      </c>
      <c r="N97" s="207">
        <v>17.5</v>
      </c>
      <c r="O97" s="318"/>
      <c r="P97" s="318"/>
      <c r="Q97" s="208" t="s">
        <v>807</v>
      </c>
      <c r="R97" s="209" t="s">
        <v>807</v>
      </c>
    </row>
    <row r="98" spans="2:18" x14ac:dyDescent="0.35">
      <c r="B98" s="920"/>
      <c r="C98" s="205" t="s">
        <v>852</v>
      </c>
      <c r="D98" s="283" t="s">
        <v>826</v>
      </c>
      <c r="E98" s="207">
        <v>17.5</v>
      </c>
      <c r="F98" s="318"/>
      <c r="G98" s="318"/>
      <c r="H98" s="216">
        <f>VLOOKUP($D98,[1]Parts!$A:$F,6,0)*$E98</f>
        <v>6893.6067307692292</v>
      </c>
      <c r="I98" s="282">
        <f>VLOOKUP($D98,[1]Parts!$A:$F,6,0)*$E98</f>
        <v>6893.6067307692292</v>
      </c>
      <c r="K98" s="920"/>
      <c r="L98" s="205" t="s">
        <v>852</v>
      </c>
      <c r="M98" s="283" t="s">
        <v>826</v>
      </c>
      <c r="N98" s="207">
        <v>17.5</v>
      </c>
      <c r="O98" s="318"/>
      <c r="P98" s="318"/>
      <c r="Q98" s="208" t="s">
        <v>807</v>
      </c>
      <c r="R98" s="209" t="s">
        <v>807</v>
      </c>
    </row>
    <row r="99" spans="2:18" x14ac:dyDescent="0.35">
      <c r="B99" s="920"/>
      <c r="C99" s="205" t="s">
        <v>827</v>
      </c>
      <c r="D99" s="283" t="s">
        <v>828</v>
      </c>
      <c r="E99" s="207">
        <v>1</v>
      </c>
      <c r="F99" s="216">
        <f>VLOOKUP($D99,[1]Parts!$A:$F,6,0)*$E99</f>
        <v>713.1099999999999</v>
      </c>
      <c r="G99" s="216">
        <f>VLOOKUP($D99,[1]Parts!$A:$F,6,0)*$E99</f>
        <v>713.1099999999999</v>
      </c>
      <c r="H99" s="216">
        <f>VLOOKUP($D99,[1]Parts!$A:$F,6,0)*$E99</f>
        <v>713.1099999999999</v>
      </c>
      <c r="I99" s="282">
        <f>VLOOKUP($D99,[1]Parts!$A:$F,6,0)*$E99</f>
        <v>713.1099999999999</v>
      </c>
      <c r="K99" s="920"/>
      <c r="L99" s="205" t="s">
        <v>827</v>
      </c>
      <c r="M99" s="283" t="s">
        <v>828</v>
      </c>
      <c r="N99" s="207">
        <v>1</v>
      </c>
      <c r="O99" s="208" t="s">
        <v>807</v>
      </c>
      <c r="P99" s="208" t="s">
        <v>807</v>
      </c>
      <c r="Q99" s="208" t="s">
        <v>807</v>
      </c>
      <c r="R99" s="209" t="s">
        <v>807</v>
      </c>
    </row>
    <row r="100" spans="2:18" s="134" customFormat="1" ht="15" thickBot="1" x14ac:dyDescent="0.4">
      <c r="B100" s="920"/>
      <c r="C100" s="227" t="s">
        <v>829</v>
      </c>
      <c r="D100" s="303" t="s">
        <v>830</v>
      </c>
      <c r="E100" s="223">
        <v>3</v>
      </c>
      <c r="F100" s="320"/>
      <c r="G100" s="320"/>
      <c r="H100" s="320"/>
      <c r="I100" s="286">
        <f>VLOOKUP($D100,[1]Parts!$A:$F,6,0)*$E100</f>
        <v>2196.5373333333332</v>
      </c>
      <c r="K100" s="921"/>
      <c r="L100" s="229" t="s">
        <v>829</v>
      </c>
      <c r="M100" s="304" t="s">
        <v>830</v>
      </c>
      <c r="N100" s="232">
        <v>3</v>
      </c>
      <c r="O100" s="321"/>
      <c r="P100" s="321"/>
      <c r="Q100" s="321"/>
      <c r="R100" s="234" t="s">
        <v>807</v>
      </c>
    </row>
    <row r="101" spans="2:18" x14ac:dyDescent="0.35">
      <c r="B101" s="293"/>
      <c r="C101" s="293"/>
      <c r="D101" s="294"/>
      <c r="E101" s="293"/>
      <c r="F101" s="293"/>
      <c r="G101" s="293"/>
      <c r="H101" s="293"/>
      <c r="I101" s="293"/>
      <c r="K101" s="293"/>
      <c r="L101" s="293"/>
      <c r="M101" s="294"/>
      <c r="N101" s="293"/>
      <c r="O101" s="293"/>
      <c r="P101" s="293"/>
      <c r="Q101" s="293"/>
      <c r="R101" s="293"/>
    </row>
    <row r="102" spans="2:18" ht="15" thickBot="1" x14ac:dyDescent="0.4"/>
    <row r="103" spans="2:18" ht="16.5" customHeight="1" x14ac:dyDescent="0.35">
      <c r="B103" s="926" t="s">
        <v>831</v>
      </c>
      <c r="C103" s="927"/>
      <c r="D103" s="927"/>
      <c r="E103" s="927"/>
      <c r="F103" s="927"/>
      <c r="G103" s="927"/>
      <c r="H103" s="927"/>
      <c r="I103" s="928"/>
      <c r="K103" s="926" t="s">
        <v>831</v>
      </c>
      <c r="L103" s="927"/>
      <c r="M103" s="927"/>
      <c r="N103" s="927"/>
      <c r="O103" s="927"/>
      <c r="P103" s="927"/>
      <c r="Q103" s="927"/>
      <c r="R103" s="928"/>
    </row>
    <row r="104" spans="2:18" ht="21" x14ac:dyDescent="0.35">
      <c r="B104" s="199" t="s">
        <v>799</v>
      </c>
      <c r="C104" s="200" t="s">
        <v>800</v>
      </c>
      <c r="D104" s="201" t="s">
        <v>801</v>
      </c>
      <c r="E104" s="201" t="s">
        <v>802</v>
      </c>
      <c r="F104" s="923" t="s">
        <v>853</v>
      </c>
      <c r="G104" s="924"/>
      <c r="H104" s="924"/>
      <c r="I104" s="925"/>
      <c r="K104" s="199" t="s">
        <v>799</v>
      </c>
      <c r="L104" s="200" t="s">
        <v>800</v>
      </c>
      <c r="M104" s="201" t="s">
        <v>801</v>
      </c>
      <c r="N104" s="201" t="s">
        <v>802</v>
      </c>
      <c r="O104" s="923" t="s">
        <v>853</v>
      </c>
      <c r="P104" s="924"/>
      <c r="Q104" s="924"/>
      <c r="R104" s="925"/>
    </row>
    <row r="105" spans="2:18" x14ac:dyDescent="0.35">
      <c r="B105" s="199"/>
      <c r="C105" s="200"/>
      <c r="D105" s="201"/>
      <c r="E105" s="201"/>
      <c r="F105" s="201" t="s">
        <v>112</v>
      </c>
      <c r="G105" s="201" t="s">
        <v>113</v>
      </c>
      <c r="H105" s="201" t="s">
        <v>114</v>
      </c>
      <c r="I105" s="203" t="s">
        <v>115</v>
      </c>
      <c r="K105" s="199"/>
      <c r="L105" s="200"/>
      <c r="M105" s="201"/>
      <c r="N105" s="201"/>
      <c r="O105" s="201" t="s">
        <v>112</v>
      </c>
      <c r="P105" s="201" t="s">
        <v>113</v>
      </c>
      <c r="Q105" s="201" t="s">
        <v>114</v>
      </c>
      <c r="R105" s="203" t="s">
        <v>115</v>
      </c>
    </row>
    <row r="106" spans="2:18" x14ac:dyDescent="0.35">
      <c r="B106" s="910" t="s">
        <v>804</v>
      </c>
      <c r="C106" s="205" t="s">
        <v>805</v>
      </c>
      <c r="D106" s="330" t="s">
        <v>843</v>
      </c>
      <c r="E106" s="207">
        <v>1</v>
      </c>
      <c r="F106" s="216">
        <f>VLOOKUP($D106,[1]Parts!$A$1:$F$84,6,0)*$E106</f>
        <v>6694.65</v>
      </c>
      <c r="G106" s="216">
        <f>VLOOKUP($D106,[1]Parts!$A$1:$F$84,6,0)*$E106</f>
        <v>6694.65</v>
      </c>
      <c r="H106" s="216">
        <f>VLOOKUP($D106,[1]Parts!$A$1:$F$84,6,0)*$E106</f>
        <v>6694.65</v>
      </c>
      <c r="I106" s="282">
        <f>VLOOKUP($D106,[1]Parts!$A$1:$F$84,6,0)*$E106</f>
        <v>6694.65</v>
      </c>
      <c r="K106" s="910" t="s">
        <v>804</v>
      </c>
      <c r="L106" s="205" t="s">
        <v>805</v>
      </c>
      <c r="M106" s="330" t="s">
        <v>843</v>
      </c>
      <c r="N106" s="207">
        <v>1</v>
      </c>
      <c r="O106" s="208" t="s">
        <v>807</v>
      </c>
      <c r="P106" s="208" t="s">
        <v>807</v>
      </c>
      <c r="Q106" s="208" t="s">
        <v>807</v>
      </c>
      <c r="R106" s="209" t="s">
        <v>807</v>
      </c>
    </row>
    <row r="107" spans="2:18" x14ac:dyDescent="0.35">
      <c r="B107" s="900"/>
      <c r="C107" s="205" t="s">
        <v>854</v>
      </c>
      <c r="D107" s="330" t="s">
        <v>809</v>
      </c>
      <c r="E107" s="207">
        <v>1</v>
      </c>
      <c r="F107" s="216">
        <f>VLOOKUP($D107,[1]Parts!$A$1:$F$84,6,0)*$E107</f>
        <v>999.92</v>
      </c>
      <c r="G107" s="216">
        <f>VLOOKUP($D107,[1]Parts!$A$1:$F$84,6,0)*$E107</f>
        <v>999.92</v>
      </c>
      <c r="H107" s="216">
        <f>VLOOKUP($D107,[1]Parts!$A$1:$F$84,6,0)*$E107</f>
        <v>999.92</v>
      </c>
      <c r="I107" s="282">
        <f>VLOOKUP($D107,[1]Parts!$A$1:$F$84,6,0)*$E107</f>
        <v>999.92</v>
      </c>
      <c r="K107" s="900"/>
      <c r="L107" s="205" t="s">
        <v>854</v>
      </c>
      <c r="M107" s="330" t="s">
        <v>809</v>
      </c>
      <c r="N107" s="207">
        <v>1</v>
      </c>
      <c r="O107" s="208" t="s">
        <v>807</v>
      </c>
      <c r="P107" s="208" t="s">
        <v>807</v>
      </c>
      <c r="Q107" s="208" t="s">
        <v>807</v>
      </c>
      <c r="R107" s="209" t="s">
        <v>807</v>
      </c>
    </row>
    <row r="108" spans="2:18" x14ac:dyDescent="0.35">
      <c r="B108" s="910" t="s">
        <v>810</v>
      </c>
      <c r="C108" s="205" t="s">
        <v>854</v>
      </c>
      <c r="D108" s="330" t="s">
        <v>844</v>
      </c>
      <c r="E108" s="207">
        <v>1</v>
      </c>
      <c r="F108" s="216"/>
      <c r="G108" s="216"/>
      <c r="H108" s="216">
        <f>VLOOKUP($D108,[1]Parts!$A$1:$F$84,6,0)*$E108</f>
        <v>1481.32</v>
      </c>
      <c r="I108" s="282">
        <f>VLOOKUP($D108,[1]Parts!$A$1:$F$84,6,0)*$E108</f>
        <v>1481.32</v>
      </c>
      <c r="K108" s="910" t="s">
        <v>810</v>
      </c>
      <c r="L108" s="205" t="s">
        <v>854</v>
      </c>
      <c r="M108" s="330" t="s">
        <v>844</v>
      </c>
      <c r="N108" s="207">
        <v>1</v>
      </c>
      <c r="O108" s="216"/>
      <c r="P108" s="216"/>
      <c r="Q108" s="208" t="s">
        <v>807</v>
      </c>
      <c r="R108" s="209" t="s">
        <v>807</v>
      </c>
    </row>
    <row r="109" spans="2:18" x14ac:dyDescent="0.35">
      <c r="B109" s="900"/>
      <c r="C109" s="205" t="s">
        <v>855</v>
      </c>
      <c r="D109" s="330" t="s">
        <v>814</v>
      </c>
      <c r="E109" s="207">
        <v>1</v>
      </c>
      <c r="F109" s="331"/>
      <c r="G109" s="331"/>
      <c r="H109" s="216">
        <f>VLOOKUP($D109,[1]Parts!$A$1:$F$84,6,0)*$E109</f>
        <v>1249.32</v>
      </c>
      <c r="I109" s="282">
        <f>VLOOKUP($D109,[1]Parts!$A$1:$F$84,6,0)*$E109</f>
        <v>1249.32</v>
      </c>
      <c r="K109" s="900"/>
      <c r="L109" s="205" t="s">
        <v>855</v>
      </c>
      <c r="M109" s="330" t="s">
        <v>814</v>
      </c>
      <c r="N109" s="207">
        <v>1</v>
      </c>
      <c r="O109" s="331"/>
      <c r="P109" s="331"/>
      <c r="Q109" s="208" t="s">
        <v>807</v>
      </c>
      <c r="R109" s="209" t="s">
        <v>807</v>
      </c>
    </row>
    <row r="110" spans="2:18" x14ac:dyDescent="0.35">
      <c r="B110" s="910" t="s">
        <v>815</v>
      </c>
      <c r="C110" s="205" t="s">
        <v>816</v>
      </c>
      <c r="D110" s="330" t="s">
        <v>856</v>
      </c>
      <c r="E110" s="207">
        <v>1</v>
      </c>
      <c r="F110" s="331"/>
      <c r="G110" s="331"/>
      <c r="H110" s="331"/>
      <c r="I110" s="282">
        <f>VLOOKUP($D110,[1]Parts!$A$1:$F$84,6,0)*$E110</f>
        <v>12069.8</v>
      </c>
      <c r="K110" s="910" t="s">
        <v>815</v>
      </c>
      <c r="L110" s="205" t="s">
        <v>816</v>
      </c>
      <c r="M110" s="330" t="s">
        <v>856</v>
      </c>
      <c r="N110" s="207">
        <v>1</v>
      </c>
      <c r="O110" s="331"/>
      <c r="P110" s="331"/>
      <c r="Q110" s="331"/>
      <c r="R110" s="209" t="s">
        <v>807</v>
      </c>
    </row>
    <row r="111" spans="2:18" x14ac:dyDescent="0.35">
      <c r="B111" s="900"/>
      <c r="C111" s="205" t="s">
        <v>818</v>
      </c>
      <c r="D111" s="330" t="s">
        <v>857</v>
      </c>
      <c r="E111" s="207">
        <v>1</v>
      </c>
      <c r="F111" s="332"/>
      <c r="G111" s="332"/>
      <c r="H111" s="332"/>
      <c r="I111" s="282">
        <f>VLOOKUP($D111,[1]Parts!$A$1:$F$84,6,0)*$E111</f>
        <v>4894.04</v>
      </c>
      <c r="K111" s="900"/>
      <c r="L111" s="205" t="s">
        <v>818</v>
      </c>
      <c r="M111" s="330" t="s">
        <v>857</v>
      </c>
      <c r="N111" s="207">
        <v>1</v>
      </c>
      <c r="O111" s="332"/>
      <c r="P111" s="332"/>
      <c r="Q111" s="332"/>
      <c r="R111" s="209" t="s">
        <v>807</v>
      </c>
    </row>
    <row r="112" spans="2:18" x14ac:dyDescent="0.35">
      <c r="B112" s="333" t="s">
        <v>820</v>
      </c>
      <c r="C112" s="255" t="s">
        <v>821</v>
      </c>
      <c r="D112" s="330" t="s">
        <v>822</v>
      </c>
      <c r="E112" s="207">
        <v>27</v>
      </c>
      <c r="F112" s="216">
        <f>VLOOKUP($D112,[1]Parts!$A$1:$F$84,6,0)*$E112</f>
        <v>11011.840961538461</v>
      </c>
      <c r="G112" s="216">
        <f>VLOOKUP($D112,[1]Parts!$A$1:$F$84,6,0)*$E112</f>
        <v>11011.840961538461</v>
      </c>
      <c r="H112" s="216">
        <f>VLOOKUP($D112,[1]Parts!$A$1:$F$84,6,0)*$E112</f>
        <v>11011.840961538461</v>
      </c>
      <c r="I112" s="282">
        <f>VLOOKUP($D112,[1]Parts!$A$1:$F$84,6,0)*$E112</f>
        <v>11011.840961538461</v>
      </c>
      <c r="K112" s="333" t="s">
        <v>820</v>
      </c>
      <c r="L112" s="255" t="s">
        <v>821</v>
      </c>
      <c r="M112" s="330" t="s">
        <v>822</v>
      </c>
      <c r="N112" s="207">
        <v>27</v>
      </c>
      <c r="O112" s="208" t="s">
        <v>807</v>
      </c>
      <c r="P112" s="208" t="s">
        <v>807</v>
      </c>
      <c r="Q112" s="208" t="s">
        <v>807</v>
      </c>
      <c r="R112" s="209" t="s">
        <v>807</v>
      </c>
    </row>
    <row r="113" spans="2:18" s="134" customFormat="1" x14ac:dyDescent="0.35">
      <c r="B113" s="334"/>
      <c r="C113" s="225" t="s">
        <v>858</v>
      </c>
      <c r="D113" s="284" t="s">
        <v>824</v>
      </c>
      <c r="E113" s="223">
        <v>14</v>
      </c>
      <c r="F113" s="335"/>
      <c r="G113" s="335"/>
      <c r="H113" s="224">
        <f>VLOOKUP($D113,[1]Parts!$A$1:$F$84,6,0)*$E113</f>
        <v>5915.6542307692307</v>
      </c>
      <c r="I113" s="286">
        <f>VLOOKUP($D113,[1]Parts!$A$1:$F$84,6,0)*$E113</f>
        <v>5915.6542307692307</v>
      </c>
      <c r="K113" s="334"/>
      <c r="L113" s="225" t="s">
        <v>858</v>
      </c>
      <c r="M113" s="284" t="s">
        <v>824</v>
      </c>
      <c r="N113" s="223">
        <v>14</v>
      </c>
      <c r="O113" s="335"/>
      <c r="P113" s="335"/>
      <c r="Q113" s="208" t="s">
        <v>807</v>
      </c>
      <c r="R113" s="209" t="s">
        <v>807</v>
      </c>
    </row>
    <row r="114" spans="2:18" x14ac:dyDescent="0.35">
      <c r="B114" s="336"/>
      <c r="C114" s="255" t="s">
        <v>840</v>
      </c>
      <c r="D114" s="330" t="s">
        <v>826</v>
      </c>
      <c r="E114" s="207">
        <v>12</v>
      </c>
      <c r="F114" s="337"/>
      <c r="G114" s="337"/>
      <c r="H114" s="216">
        <f>VLOOKUP($D114,[1]Parts!$A$1:$F$84,6,0)*$E114</f>
        <v>4727.0446153846142</v>
      </c>
      <c r="I114" s="282">
        <f>VLOOKUP($D114,[1]Parts!$A$1:$F$84,6,0)*$E114</f>
        <v>4727.0446153846142</v>
      </c>
      <c r="K114" s="336"/>
      <c r="L114" s="255" t="s">
        <v>840</v>
      </c>
      <c r="M114" s="330" t="s">
        <v>826</v>
      </c>
      <c r="N114" s="207">
        <v>12</v>
      </c>
      <c r="O114" s="337"/>
      <c r="P114" s="337"/>
      <c r="Q114" s="208" t="s">
        <v>807</v>
      </c>
      <c r="R114" s="209" t="s">
        <v>807</v>
      </c>
    </row>
    <row r="115" spans="2:18" x14ac:dyDescent="0.35">
      <c r="B115" s="338"/>
      <c r="C115" s="255" t="s">
        <v>859</v>
      </c>
      <c r="D115" s="330" t="s">
        <v>828</v>
      </c>
      <c r="E115" s="207">
        <v>1</v>
      </c>
      <c r="F115" s="216">
        <f>VLOOKUP($D115,[1]Parts!$A$1:$F$84,6,0)*$E115</f>
        <v>713.1099999999999</v>
      </c>
      <c r="G115" s="216">
        <f>VLOOKUP($D115,[1]Parts!$A$1:$F$84,6,0)*$E115</f>
        <v>713.1099999999999</v>
      </c>
      <c r="H115" s="216">
        <f>VLOOKUP($D115,[1]Parts!$A$1:$F$84,6,0)*$E115</f>
        <v>713.1099999999999</v>
      </c>
      <c r="I115" s="282">
        <f>VLOOKUP($D115,[1]Parts!$A$1:$F$84,6,0)*$E115</f>
        <v>713.1099999999999</v>
      </c>
      <c r="K115" s="338"/>
      <c r="L115" s="255" t="s">
        <v>859</v>
      </c>
      <c r="M115" s="330" t="s">
        <v>828</v>
      </c>
      <c r="N115" s="207">
        <v>1</v>
      </c>
      <c r="O115" s="208" t="s">
        <v>807</v>
      </c>
      <c r="P115" s="208" t="s">
        <v>807</v>
      </c>
      <c r="Q115" s="208" t="s">
        <v>807</v>
      </c>
      <c r="R115" s="209" t="s">
        <v>807</v>
      </c>
    </row>
    <row r="116" spans="2:18" s="134" customFormat="1" ht="15" thickBot="1" x14ac:dyDescent="0.4">
      <c r="B116" s="339"/>
      <c r="C116" s="227" t="s">
        <v>829</v>
      </c>
      <c r="D116" s="340" t="s">
        <v>830</v>
      </c>
      <c r="E116" s="223">
        <v>3</v>
      </c>
      <c r="F116" s="320"/>
      <c r="G116" s="320"/>
      <c r="H116" s="320"/>
      <c r="I116" s="286">
        <f>VLOOKUP($D116,[1]Parts!$A$1:$F$84,6,0)*$E116</f>
        <v>2196.5373333333332</v>
      </c>
      <c r="K116" s="341"/>
      <c r="L116" s="229" t="s">
        <v>829</v>
      </c>
      <c r="M116" s="342" t="s">
        <v>830</v>
      </c>
      <c r="N116" s="232">
        <v>3</v>
      </c>
      <c r="O116" s="321"/>
      <c r="P116" s="321"/>
      <c r="Q116" s="321"/>
      <c r="R116" s="234" t="s">
        <v>807</v>
      </c>
    </row>
  </sheetData>
  <mergeCells count="132">
    <mergeCell ref="B110:B111"/>
    <mergeCell ref="K110:K111"/>
    <mergeCell ref="F104:I104"/>
    <mergeCell ref="O104:R104"/>
    <mergeCell ref="B106:B107"/>
    <mergeCell ref="K106:K107"/>
    <mergeCell ref="B108:B109"/>
    <mergeCell ref="K108:K109"/>
    <mergeCell ref="B93:B94"/>
    <mergeCell ref="K93:K94"/>
    <mergeCell ref="B95:B100"/>
    <mergeCell ref="K95:K100"/>
    <mergeCell ref="B103:I103"/>
    <mergeCell ref="K103:R103"/>
    <mergeCell ref="N87:N88"/>
    <mergeCell ref="O87:R87"/>
    <mergeCell ref="B89:B90"/>
    <mergeCell ref="K89:K90"/>
    <mergeCell ref="B91:B92"/>
    <mergeCell ref="K91:K92"/>
    <mergeCell ref="B86:I86"/>
    <mergeCell ref="K86:R86"/>
    <mergeCell ref="B87:B88"/>
    <mergeCell ref="C87:C88"/>
    <mergeCell ref="D87:D88"/>
    <mergeCell ref="E87:E88"/>
    <mergeCell ref="F87:I87"/>
    <mergeCell ref="K87:K88"/>
    <mergeCell ref="L87:L88"/>
    <mergeCell ref="M87:M88"/>
    <mergeCell ref="B75:B76"/>
    <mergeCell ref="K75:K76"/>
    <mergeCell ref="B77:B78"/>
    <mergeCell ref="K77:K78"/>
    <mergeCell ref="B79:B83"/>
    <mergeCell ref="K79:K83"/>
    <mergeCell ref="L71:L72"/>
    <mergeCell ref="M71:M72"/>
    <mergeCell ref="N71:N72"/>
    <mergeCell ref="O71:R71"/>
    <mergeCell ref="B73:B74"/>
    <mergeCell ref="K73:K74"/>
    <mergeCell ref="B71:B72"/>
    <mergeCell ref="C71:C72"/>
    <mergeCell ref="D71:D72"/>
    <mergeCell ref="E71:E72"/>
    <mergeCell ref="F71:I71"/>
    <mergeCell ref="K71:K72"/>
    <mergeCell ref="B61:B62"/>
    <mergeCell ref="K61:K62"/>
    <mergeCell ref="B63:B67"/>
    <mergeCell ref="K63:K67"/>
    <mergeCell ref="B70:I70"/>
    <mergeCell ref="K70:R70"/>
    <mergeCell ref="N55:N56"/>
    <mergeCell ref="O55:R55"/>
    <mergeCell ref="B57:B58"/>
    <mergeCell ref="K57:K58"/>
    <mergeCell ref="B59:B60"/>
    <mergeCell ref="K59:K60"/>
    <mergeCell ref="B54:I54"/>
    <mergeCell ref="K54:R54"/>
    <mergeCell ref="B55:B56"/>
    <mergeCell ref="C55:C56"/>
    <mergeCell ref="D55:D56"/>
    <mergeCell ref="E55:E56"/>
    <mergeCell ref="F55:I55"/>
    <mergeCell ref="K55:K56"/>
    <mergeCell ref="L55:L56"/>
    <mergeCell ref="M55:M56"/>
    <mergeCell ref="B39:B40"/>
    <mergeCell ref="K39:K40"/>
    <mergeCell ref="B41:B42"/>
    <mergeCell ref="K41:K42"/>
    <mergeCell ref="B43:B49"/>
    <mergeCell ref="K43:K49"/>
    <mergeCell ref="L35:L36"/>
    <mergeCell ref="M35:M36"/>
    <mergeCell ref="N35:N36"/>
    <mergeCell ref="O35:R35"/>
    <mergeCell ref="B37:B38"/>
    <mergeCell ref="K37:K38"/>
    <mergeCell ref="B35:B36"/>
    <mergeCell ref="C35:C36"/>
    <mergeCell ref="D35:D36"/>
    <mergeCell ref="E35:E36"/>
    <mergeCell ref="F35:I35"/>
    <mergeCell ref="K35:K36"/>
    <mergeCell ref="B26:B27"/>
    <mergeCell ref="K26:K27"/>
    <mergeCell ref="B28:B32"/>
    <mergeCell ref="K28:K32"/>
    <mergeCell ref="B34:I34"/>
    <mergeCell ref="K34:R34"/>
    <mergeCell ref="N20:N21"/>
    <mergeCell ref="O20:R20"/>
    <mergeCell ref="B22:B23"/>
    <mergeCell ref="K22:K23"/>
    <mergeCell ref="B24:B25"/>
    <mergeCell ref="K24:K25"/>
    <mergeCell ref="B19:I19"/>
    <mergeCell ref="K19:R19"/>
    <mergeCell ref="B20:B21"/>
    <mergeCell ref="C20:C21"/>
    <mergeCell ref="D20:D21"/>
    <mergeCell ref="E20:E21"/>
    <mergeCell ref="F20:I20"/>
    <mergeCell ref="K20:K21"/>
    <mergeCell ref="L20:L21"/>
    <mergeCell ref="M20:M21"/>
    <mergeCell ref="B9:B10"/>
    <mergeCell ref="K9:K10"/>
    <mergeCell ref="B11:B12"/>
    <mergeCell ref="K11:K12"/>
    <mergeCell ref="B13:B17"/>
    <mergeCell ref="K13:K17"/>
    <mergeCell ref="L5:L6"/>
    <mergeCell ref="M5:M6"/>
    <mergeCell ref="N5:N6"/>
    <mergeCell ref="O5:R5"/>
    <mergeCell ref="B7:B8"/>
    <mergeCell ref="K7:K8"/>
    <mergeCell ref="B2:I2"/>
    <mergeCell ref="K2:R2"/>
    <mergeCell ref="B4:I4"/>
    <mergeCell ref="K4:R4"/>
    <mergeCell ref="B5:B6"/>
    <mergeCell ref="C5:C6"/>
    <mergeCell ref="D5:D6"/>
    <mergeCell ref="E5:E6"/>
    <mergeCell ref="F5:I5"/>
    <mergeCell ref="K5:K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O73"/>
  <sheetViews>
    <sheetView workbookViewId="0">
      <selection activeCell="C22" sqref="C22:C24"/>
    </sheetView>
  </sheetViews>
  <sheetFormatPr defaultColWidth="9.26953125" defaultRowHeight="18.5" x14ac:dyDescent="0.45"/>
  <cols>
    <col min="1" max="1" width="3" style="94" customWidth="1"/>
    <col min="2" max="2" width="15.7265625" style="94" bestFit="1" customWidth="1"/>
    <col min="3" max="3" width="47.26953125" style="94" bestFit="1" customWidth="1"/>
    <col min="4" max="4" width="13.7265625" style="94" bestFit="1" customWidth="1"/>
    <col min="5" max="5" width="4.7265625" style="94" bestFit="1" customWidth="1"/>
    <col min="6" max="7" width="12.7265625" style="94" bestFit="1" customWidth="1"/>
    <col min="8" max="8" width="12.26953125" style="94" bestFit="1" customWidth="1"/>
    <col min="9" max="10" width="12.7265625" style="94" bestFit="1" customWidth="1"/>
    <col min="11" max="11" width="16" style="94" bestFit="1" customWidth="1"/>
    <col min="12" max="12" width="12.7265625" style="94" bestFit="1" customWidth="1"/>
    <col min="13" max="13" width="16" style="94" bestFit="1" customWidth="1"/>
    <col min="14" max="16384" width="9.26953125" style="94"/>
  </cols>
  <sheetData>
    <row r="1" spans="2:15" ht="19" thickBot="1" x14ac:dyDescent="0.5"/>
    <row r="2" spans="2:15" ht="19" thickBot="1" x14ac:dyDescent="0.5">
      <c r="B2" s="929" t="s">
        <v>950</v>
      </c>
      <c r="C2" s="930"/>
      <c r="D2" s="930"/>
      <c r="E2" s="930"/>
      <c r="F2" s="930"/>
      <c r="G2" s="930"/>
      <c r="H2" s="930"/>
      <c r="I2" s="930"/>
      <c r="J2" s="930"/>
      <c r="K2" s="931"/>
      <c r="L2" s="932"/>
      <c r="M2" s="933"/>
      <c r="N2" s="933"/>
    </row>
    <row r="3" spans="2:15" x14ac:dyDescent="0.45">
      <c r="B3" s="934" t="s">
        <v>799</v>
      </c>
      <c r="C3" s="936" t="s">
        <v>800</v>
      </c>
      <c r="D3" s="938" t="s">
        <v>801</v>
      </c>
      <c r="E3" s="938" t="s">
        <v>802</v>
      </c>
      <c r="F3" s="366">
        <v>15000</v>
      </c>
      <c r="G3" s="367">
        <v>30000</v>
      </c>
      <c r="H3" s="367">
        <v>45000</v>
      </c>
      <c r="I3" s="367">
        <v>60000</v>
      </c>
      <c r="J3" s="367">
        <v>75000</v>
      </c>
      <c r="K3" s="368">
        <v>90000</v>
      </c>
      <c r="L3" s="932"/>
      <c r="M3" s="932"/>
      <c r="N3" s="932"/>
    </row>
    <row r="4" spans="2:15" x14ac:dyDescent="0.45">
      <c r="B4" s="935"/>
      <c r="C4" s="937"/>
      <c r="D4" s="939"/>
      <c r="E4" s="939"/>
      <c r="F4" s="369" t="s">
        <v>112</v>
      </c>
      <c r="G4" s="369" t="s">
        <v>113</v>
      </c>
      <c r="H4" s="369" t="s">
        <v>114</v>
      </c>
      <c r="I4" s="369" t="s">
        <v>113</v>
      </c>
      <c r="J4" s="369" t="s">
        <v>112</v>
      </c>
      <c r="K4" s="370" t="s">
        <v>115</v>
      </c>
      <c r="L4" s="932"/>
      <c r="M4" s="932"/>
      <c r="N4" s="932"/>
    </row>
    <row r="5" spans="2:15" x14ac:dyDescent="0.45">
      <c r="B5" s="371" t="s">
        <v>804</v>
      </c>
      <c r="C5" s="372" t="s">
        <v>854</v>
      </c>
      <c r="D5" s="373" t="s">
        <v>861</v>
      </c>
      <c r="E5" s="374">
        <v>1</v>
      </c>
      <c r="F5" s="375" t="s">
        <v>807</v>
      </c>
      <c r="G5" s="375" t="s">
        <v>807</v>
      </c>
      <c r="H5" s="375" t="s">
        <v>807</v>
      </c>
      <c r="I5" s="375" t="s">
        <v>807</v>
      </c>
      <c r="J5" s="375" t="s">
        <v>807</v>
      </c>
      <c r="K5" s="376" t="s">
        <v>807</v>
      </c>
      <c r="L5" s="377"/>
      <c r="M5" s="377"/>
      <c r="N5" s="378"/>
    </row>
    <row r="6" spans="2:15" x14ac:dyDescent="0.45">
      <c r="B6" s="940" t="s">
        <v>810</v>
      </c>
      <c r="C6" s="372" t="s">
        <v>854</v>
      </c>
      <c r="D6" s="373" t="s">
        <v>944</v>
      </c>
      <c r="E6" s="374">
        <v>1</v>
      </c>
      <c r="F6" s="375" t="s">
        <v>807</v>
      </c>
      <c r="G6" s="375" t="s">
        <v>807</v>
      </c>
      <c r="H6" s="375" t="s">
        <v>807</v>
      </c>
      <c r="I6" s="375" t="s">
        <v>807</v>
      </c>
      <c r="J6" s="375" t="s">
        <v>807</v>
      </c>
      <c r="K6" s="376" t="s">
        <v>807</v>
      </c>
      <c r="L6" s="377"/>
      <c r="M6" s="377"/>
      <c r="N6" s="379"/>
    </row>
    <row r="7" spans="2:15" x14ac:dyDescent="0.45">
      <c r="B7" s="940"/>
      <c r="C7" s="372" t="s">
        <v>855</v>
      </c>
      <c r="D7" s="373" t="s">
        <v>951</v>
      </c>
      <c r="E7" s="374">
        <v>1</v>
      </c>
      <c r="F7" s="380"/>
      <c r="G7" s="375" t="s">
        <v>807</v>
      </c>
      <c r="H7" s="380"/>
      <c r="I7" s="375" t="s">
        <v>807</v>
      </c>
      <c r="J7" s="380"/>
      <c r="K7" s="376" t="s">
        <v>807</v>
      </c>
      <c r="L7" s="377"/>
      <c r="M7" s="377"/>
      <c r="N7" s="378"/>
    </row>
    <row r="8" spans="2:15" x14ac:dyDescent="0.45">
      <c r="B8" s="381" t="s">
        <v>815</v>
      </c>
      <c r="C8" s="372" t="s">
        <v>816</v>
      </c>
      <c r="D8" s="373" t="s">
        <v>952</v>
      </c>
      <c r="E8" s="374">
        <v>1</v>
      </c>
      <c r="F8" s="380"/>
      <c r="G8" s="380"/>
      <c r="H8" s="375" t="s">
        <v>807</v>
      </c>
      <c r="I8" s="380"/>
      <c r="J8" s="380"/>
      <c r="K8" s="376" t="s">
        <v>807</v>
      </c>
      <c r="L8" s="377"/>
      <c r="M8" s="377"/>
      <c r="N8" s="378"/>
    </row>
    <row r="9" spans="2:15" x14ac:dyDescent="0.45">
      <c r="B9" s="941" t="s">
        <v>820</v>
      </c>
      <c r="C9" s="382" t="s">
        <v>953</v>
      </c>
      <c r="D9" s="383" t="s">
        <v>885</v>
      </c>
      <c r="E9" s="384">
        <v>10.5</v>
      </c>
      <c r="F9" s="375" t="s">
        <v>807</v>
      </c>
      <c r="G9" s="375" t="s">
        <v>807</v>
      </c>
      <c r="H9" s="375" t="s">
        <v>807</v>
      </c>
      <c r="I9" s="375" t="s">
        <v>807</v>
      </c>
      <c r="J9" s="375" t="s">
        <v>807</v>
      </c>
      <c r="K9" s="376" t="s">
        <v>807</v>
      </c>
      <c r="L9" s="377"/>
      <c r="M9" s="377"/>
      <c r="N9" s="378"/>
      <c r="O9" s="385"/>
    </row>
    <row r="10" spans="2:15" x14ac:dyDescent="0.45">
      <c r="B10" s="941"/>
      <c r="C10" s="382" t="s">
        <v>954</v>
      </c>
      <c r="D10" s="373" t="s">
        <v>891</v>
      </c>
      <c r="E10" s="374">
        <v>4.5</v>
      </c>
      <c r="F10" s="380"/>
      <c r="G10" s="380"/>
      <c r="H10" s="375" t="s">
        <v>807</v>
      </c>
      <c r="I10" s="380"/>
      <c r="J10" s="380"/>
      <c r="K10" s="376" t="s">
        <v>807</v>
      </c>
      <c r="L10" s="377"/>
      <c r="M10" s="377"/>
      <c r="N10" s="379"/>
    </row>
    <row r="11" spans="2:15" x14ac:dyDescent="0.45">
      <c r="B11" s="941"/>
      <c r="C11" s="382" t="s">
        <v>955</v>
      </c>
      <c r="D11" s="373" t="s">
        <v>826</v>
      </c>
      <c r="E11" s="374">
        <v>5.5</v>
      </c>
      <c r="F11" s="380"/>
      <c r="G11" s="380"/>
      <c r="H11" s="375" t="s">
        <v>807</v>
      </c>
      <c r="I11" s="380"/>
      <c r="J11" s="380"/>
      <c r="K11" s="376" t="s">
        <v>807</v>
      </c>
      <c r="L11" s="377"/>
      <c r="M11" s="377"/>
      <c r="N11" s="379"/>
    </row>
    <row r="12" spans="2:15" x14ac:dyDescent="0.45">
      <c r="B12" s="941"/>
      <c r="C12" s="382" t="s">
        <v>934</v>
      </c>
      <c r="D12" s="373" t="s">
        <v>935</v>
      </c>
      <c r="E12" s="374">
        <v>1</v>
      </c>
      <c r="F12" s="380"/>
      <c r="G12" s="380"/>
      <c r="H12" s="375" t="s">
        <v>807</v>
      </c>
      <c r="I12" s="380"/>
      <c r="J12" s="380"/>
      <c r="K12" s="376" t="s">
        <v>807</v>
      </c>
      <c r="L12" s="377"/>
      <c r="M12" s="377"/>
      <c r="N12" s="379"/>
    </row>
    <row r="13" spans="2:15" x14ac:dyDescent="0.45">
      <c r="B13" s="941"/>
      <c r="C13" s="382" t="s">
        <v>956</v>
      </c>
      <c r="D13" s="373" t="s">
        <v>828</v>
      </c>
      <c r="E13" s="374">
        <v>1</v>
      </c>
      <c r="F13" s="375" t="s">
        <v>807</v>
      </c>
      <c r="G13" s="375" t="s">
        <v>807</v>
      </c>
      <c r="H13" s="375" t="s">
        <v>807</v>
      </c>
      <c r="I13" s="375" t="s">
        <v>807</v>
      </c>
      <c r="J13" s="375" t="s">
        <v>807</v>
      </c>
      <c r="K13" s="376" t="s">
        <v>807</v>
      </c>
      <c r="L13" s="377"/>
      <c r="M13" s="377"/>
      <c r="N13" s="379"/>
    </row>
    <row r="14" spans="2:15" x14ac:dyDescent="0.45">
      <c r="B14" s="386"/>
      <c r="C14" s="387" t="s">
        <v>937</v>
      </c>
      <c r="D14" s="373" t="s">
        <v>938</v>
      </c>
      <c r="E14" s="374">
        <v>3</v>
      </c>
      <c r="F14" s="380"/>
      <c r="G14" s="380"/>
      <c r="H14" s="375" t="s">
        <v>807</v>
      </c>
      <c r="I14" s="380"/>
      <c r="J14" s="380"/>
      <c r="K14" s="376" t="s">
        <v>807</v>
      </c>
      <c r="L14" s="377"/>
      <c r="M14" s="377"/>
      <c r="N14" s="379"/>
    </row>
    <row r="15" spans="2:15" x14ac:dyDescent="0.45">
      <c r="B15" s="386"/>
      <c r="C15" s="387" t="s">
        <v>939</v>
      </c>
      <c r="D15" s="373" t="s">
        <v>935</v>
      </c>
      <c r="E15" s="374">
        <v>1.5</v>
      </c>
      <c r="F15" s="380"/>
      <c r="G15" s="380"/>
      <c r="H15" s="380"/>
      <c r="I15" s="380"/>
      <c r="J15" s="380"/>
      <c r="K15" s="376" t="s">
        <v>807</v>
      </c>
      <c r="L15" s="377"/>
      <c r="M15" s="377"/>
      <c r="N15" s="379"/>
    </row>
    <row r="16" spans="2:15" x14ac:dyDescent="0.45">
      <c r="B16" s="386"/>
      <c r="C16" s="388" t="s">
        <v>957</v>
      </c>
      <c r="D16" s="373" t="s">
        <v>893</v>
      </c>
      <c r="E16" s="374">
        <v>3</v>
      </c>
      <c r="F16" s="380"/>
      <c r="G16" s="380"/>
      <c r="H16" s="375" t="s">
        <v>807</v>
      </c>
      <c r="I16" s="380"/>
      <c r="J16" s="380"/>
      <c r="K16" s="376" t="s">
        <v>807</v>
      </c>
      <c r="L16" s="377"/>
      <c r="M16" s="377"/>
      <c r="N16" s="379"/>
    </row>
    <row r="17" spans="2:14" ht="19" thickBot="1" x14ac:dyDescent="0.5">
      <c r="B17" s="389" t="s">
        <v>958</v>
      </c>
      <c r="C17" s="390" t="s">
        <v>959</v>
      </c>
      <c r="D17" s="391" t="s">
        <v>960</v>
      </c>
      <c r="E17" s="392">
        <v>0.05</v>
      </c>
      <c r="F17" s="393"/>
      <c r="G17" s="393"/>
      <c r="H17" s="393"/>
      <c r="I17" s="393"/>
      <c r="J17" s="393"/>
      <c r="K17" s="394"/>
      <c r="L17" s="377"/>
      <c r="M17" s="377"/>
      <c r="N17" s="377"/>
    </row>
    <row r="18" spans="2:14" x14ac:dyDescent="0.45">
      <c r="B18" s="395"/>
      <c r="C18" s="395"/>
      <c r="D18" s="396"/>
      <c r="E18" s="396"/>
      <c r="F18" s="396"/>
      <c r="G18" s="396"/>
      <c r="H18" s="396"/>
      <c r="I18" s="396"/>
      <c r="J18" s="396"/>
      <c r="K18" s="396"/>
    </row>
    <row r="20" spans="2:14" ht="19" thickBot="1" x14ac:dyDescent="0.5">
      <c r="B20" s="942">
        <v>0.65</v>
      </c>
      <c r="C20" s="942"/>
      <c r="D20" s="942"/>
      <c r="E20" s="942"/>
      <c r="F20" s="942"/>
      <c r="G20" s="942"/>
      <c r="H20" s="942"/>
      <c r="I20" s="942"/>
      <c r="J20" s="942"/>
      <c r="K20" s="942"/>
    </row>
    <row r="21" spans="2:14" ht="18.649999999999999" customHeight="1" thickBot="1" x14ac:dyDescent="0.5">
      <c r="B21" s="943" t="s">
        <v>961</v>
      </c>
      <c r="C21" s="944"/>
      <c r="D21" s="944"/>
      <c r="E21" s="944"/>
      <c r="F21" s="944"/>
      <c r="G21" s="944"/>
      <c r="H21" s="944"/>
      <c r="I21" s="944"/>
      <c r="J21" s="944"/>
      <c r="K21" s="944"/>
      <c r="L21" s="944"/>
      <c r="M21" s="945"/>
    </row>
    <row r="22" spans="2:14" s="85" customFormat="1" ht="19" thickBot="1" x14ac:dyDescent="0.5">
      <c r="B22" s="946" t="s">
        <v>799</v>
      </c>
      <c r="C22" s="948" t="s">
        <v>800</v>
      </c>
      <c r="D22" s="950" t="s">
        <v>801</v>
      </c>
      <c r="E22" s="952" t="s">
        <v>802</v>
      </c>
      <c r="F22" s="954"/>
      <c r="G22" s="954"/>
      <c r="H22" s="954"/>
      <c r="I22" s="954"/>
      <c r="J22" s="954"/>
      <c r="K22" s="954"/>
      <c r="L22" s="954"/>
      <c r="M22" s="955"/>
    </row>
    <row r="23" spans="2:14" s="85" customFormat="1" x14ac:dyDescent="0.45">
      <c r="B23" s="946"/>
      <c r="C23" s="948"/>
      <c r="D23" s="950"/>
      <c r="E23" s="939"/>
      <c r="F23" s="397">
        <v>10000</v>
      </c>
      <c r="G23" s="398">
        <v>20000</v>
      </c>
      <c r="H23" s="398">
        <v>30000</v>
      </c>
      <c r="I23" s="398">
        <v>40000</v>
      </c>
      <c r="J23" s="398">
        <v>50000</v>
      </c>
      <c r="K23" s="398">
        <v>60000</v>
      </c>
      <c r="L23" s="398">
        <v>70000</v>
      </c>
      <c r="M23" s="399">
        <v>80000</v>
      </c>
    </row>
    <row r="24" spans="2:14" s="85" customFormat="1" ht="19" thickBot="1" x14ac:dyDescent="0.5">
      <c r="B24" s="947"/>
      <c r="C24" s="949"/>
      <c r="D24" s="951"/>
      <c r="E24" s="953"/>
      <c r="F24" s="400" t="s">
        <v>112</v>
      </c>
      <c r="G24" s="401" t="s">
        <v>113</v>
      </c>
      <c r="H24" s="401" t="s">
        <v>112</v>
      </c>
      <c r="I24" s="401" t="s">
        <v>114</v>
      </c>
      <c r="J24" s="401" t="s">
        <v>112</v>
      </c>
      <c r="K24" s="401" t="s">
        <v>113</v>
      </c>
      <c r="L24" s="401" t="s">
        <v>112</v>
      </c>
      <c r="M24" s="402" t="s">
        <v>115</v>
      </c>
    </row>
    <row r="25" spans="2:14" x14ac:dyDescent="0.45">
      <c r="B25" s="403" t="s">
        <v>804</v>
      </c>
      <c r="C25" s="404" t="s">
        <v>962</v>
      </c>
      <c r="D25" s="405" t="s">
        <v>861</v>
      </c>
      <c r="E25" s="406">
        <v>1</v>
      </c>
      <c r="F25" s="375" t="s">
        <v>807</v>
      </c>
      <c r="G25" s="375" t="s">
        <v>807</v>
      </c>
      <c r="H25" s="375" t="s">
        <v>807</v>
      </c>
      <c r="I25" s="375" t="s">
        <v>807</v>
      </c>
      <c r="J25" s="375" t="s">
        <v>807</v>
      </c>
      <c r="K25" s="375" t="s">
        <v>807</v>
      </c>
      <c r="L25" s="375" t="s">
        <v>807</v>
      </c>
      <c r="M25" s="376" t="s">
        <v>807</v>
      </c>
    </row>
    <row r="26" spans="2:14" x14ac:dyDescent="0.45">
      <c r="B26" s="940" t="s">
        <v>810</v>
      </c>
      <c r="C26" s="373" t="s">
        <v>963</v>
      </c>
      <c r="D26" s="382" t="s">
        <v>944</v>
      </c>
      <c r="E26" s="374">
        <v>1</v>
      </c>
      <c r="F26" s="407"/>
      <c r="G26" s="375" t="s">
        <v>807</v>
      </c>
      <c r="H26" s="408"/>
      <c r="I26" s="375" t="s">
        <v>807</v>
      </c>
      <c r="J26" s="408"/>
      <c r="K26" s="375" t="s">
        <v>807</v>
      </c>
      <c r="L26" s="408"/>
      <c r="M26" s="376" t="s">
        <v>807</v>
      </c>
    </row>
    <row r="27" spans="2:14" x14ac:dyDescent="0.45">
      <c r="B27" s="940"/>
      <c r="C27" s="373" t="s">
        <v>964</v>
      </c>
      <c r="D27" s="409" t="s">
        <v>951</v>
      </c>
      <c r="E27" s="374">
        <v>1</v>
      </c>
      <c r="F27" s="407"/>
      <c r="G27" s="375" t="s">
        <v>807</v>
      </c>
      <c r="H27" s="408"/>
      <c r="I27" s="375" t="s">
        <v>807</v>
      </c>
      <c r="J27" s="408"/>
      <c r="K27" s="375" t="s">
        <v>807</v>
      </c>
      <c r="L27" s="408"/>
      <c r="M27" s="376" t="s">
        <v>807</v>
      </c>
    </row>
    <row r="28" spans="2:14" x14ac:dyDescent="0.45">
      <c r="B28" s="410" t="s">
        <v>815</v>
      </c>
      <c r="C28" s="373" t="s">
        <v>965</v>
      </c>
      <c r="D28" s="382" t="s">
        <v>952</v>
      </c>
      <c r="E28" s="374">
        <v>1</v>
      </c>
      <c r="F28" s="407"/>
      <c r="G28" s="408"/>
      <c r="H28" s="408"/>
      <c r="I28" s="375" t="s">
        <v>807</v>
      </c>
      <c r="J28" s="408"/>
      <c r="K28" s="408"/>
      <c r="L28" s="408"/>
      <c r="M28" s="376" t="s">
        <v>807</v>
      </c>
    </row>
    <row r="29" spans="2:14" x14ac:dyDescent="0.45">
      <c r="B29" s="941" t="s">
        <v>820</v>
      </c>
      <c r="C29" s="373" t="s">
        <v>966</v>
      </c>
      <c r="D29" s="382" t="s">
        <v>885</v>
      </c>
      <c r="E29" s="374">
        <v>10.5</v>
      </c>
      <c r="F29" s="375" t="s">
        <v>807</v>
      </c>
      <c r="G29" s="375" t="s">
        <v>807</v>
      </c>
      <c r="H29" s="375" t="s">
        <v>807</v>
      </c>
      <c r="I29" s="375" t="s">
        <v>807</v>
      </c>
      <c r="J29" s="375" t="s">
        <v>807</v>
      </c>
      <c r="K29" s="375" t="s">
        <v>807</v>
      </c>
      <c r="L29" s="375" t="s">
        <v>807</v>
      </c>
      <c r="M29" s="376" t="s">
        <v>807</v>
      </c>
    </row>
    <row r="30" spans="2:14" x14ac:dyDescent="0.45">
      <c r="B30" s="941"/>
      <c r="C30" s="373" t="s">
        <v>967</v>
      </c>
      <c r="D30" s="382" t="s">
        <v>891</v>
      </c>
      <c r="E30" s="374">
        <v>5</v>
      </c>
      <c r="F30" s="411"/>
      <c r="G30" s="412"/>
      <c r="H30" s="412"/>
      <c r="I30" s="375" t="s">
        <v>807</v>
      </c>
      <c r="J30" s="412"/>
      <c r="K30" s="408"/>
      <c r="L30" s="408"/>
      <c r="M30" s="376" t="s">
        <v>807</v>
      </c>
    </row>
    <row r="31" spans="2:14" x14ac:dyDescent="0.45">
      <c r="B31" s="941"/>
      <c r="C31" s="373" t="s">
        <v>968</v>
      </c>
      <c r="D31" s="382" t="s">
        <v>826</v>
      </c>
      <c r="E31" s="374">
        <v>9</v>
      </c>
      <c r="F31" s="411"/>
      <c r="G31" s="412"/>
      <c r="H31" s="412"/>
      <c r="I31" s="375" t="s">
        <v>807</v>
      </c>
      <c r="J31" s="412"/>
      <c r="K31" s="408"/>
      <c r="L31" s="408"/>
      <c r="M31" s="376" t="s">
        <v>807</v>
      </c>
    </row>
    <row r="32" spans="2:14" x14ac:dyDescent="0.45">
      <c r="B32" s="941"/>
      <c r="C32" s="373" t="s">
        <v>934</v>
      </c>
      <c r="D32" s="409" t="s">
        <v>935</v>
      </c>
      <c r="E32" s="374">
        <v>2</v>
      </c>
      <c r="F32" s="411"/>
      <c r="G32" s="412"/>
      <c r="H32" s="412"/>
      <c r="I32" s="375" t="s">
        <v>807</v>
      </c>
      <c r="J32" s="412"/>
      <c r="K32" s="408"/>
      <c r="L32" s="408"/>
      <c r="M32" s="376" t="s">
        <v>807</v>
      </c>
    </row>
    <row r="33" spans="2:13" x14ac:dyDescent="0.45">
      <c r="B33" s="941"/>
      <c r="C33" s="373" t="s">
        <v>956</v>
      </c>
      <c r="D33" s="382" t="s">
        <v>828</v>
      </c>
      <c r="E33" s="374">
        <v>1</v>
      </c>
      <c r="F33" s="375" t="s">
        <v>807</v>
      </c>
      <c r="G33" s="375" t="s">
        <v>807</v>
      </c>
      <c r="H33" s="375" t="s">
        <v>807</v>
      </c>
      <c r="I33" s="375" t="s">
        <v>807</v>
      </c>
      <c r="J33" s="375" t="s">
        <v>807</v>
      </c>
      <c r="K33" s="375" t="s">
        <v>807</v>
      </c>
      <c r="L33" s="375" t="s">
        <v>807</v>
      </c>
      <c r="M33" s="376" t="s">
        <v>807</v>
      </c>
    </row>
    <row r="34" spans="2:13" x14ac:dyDescent="0.45">
      <c r="B34" s="386"/>
      <c r="C34" s="373" t="s">
        <v>969</v>
      </c>
      <c r="D34" s="382" t="s">
        <v>938</v>
      </c>
      <c r="E34" s="374">
        <v>3</v>
      </c>
      <c r="F34" s="407"/>
      <c r="G34" s="408"/>
      <c r="H34" s="408"/>
      <c r="I34" s="408"/>
      <c r="J34" s="408"/>
      <c r="K34" s="408"/>
      <c r="L34" s="408"/>
      <c r="M34" s="376" t="s">
        <v>807</v>
      </c>
    </row>
    <row r="35" spans="2:13" x14ac:dyDescent="0.45">
      <c r="B35" s="386"/>
      <c r="C35" s="373" t="s">
        <v>939</v>
      </c>
      <c r="D35" s="413" t="s">
        <v>935</v>
      </c>
      <c r="E35" s="374">
        <v>2</v>
      </c>
      <c r="F35" s="407"/>
      <c r="G35" s="408"/>
      <c r="H35" s="408"/>
      <c r="I35" s="408"/>
      <c r="J35" s="408"/>
      <c r="K35" s="408"/>
      <c r="L35" s="408"/>
      <c r="M35" s="376" t="s">
        <v>807</v>
      </c>
    </row>
    <row r="36" spans="2:13" ht="19" thickBot="1" x14ac:dyDescent="0.5">
      <c r="B36" s="414"/>
      <c r="C36" s="415" t="s">
        <v>957</v>
      </c>
      <c r="D36" s="416" t="s">
        <v>893</v>
      </c>
      <c r="E36" s="417">
        <v>4</v>
      </c>
      <c r="F36" s="418"/>
      <c r="G36" s="419"/>
      <c r="H36" s="419"/>
      <c r="I36" s="420" t="s">
        <v>807</v>
      </c>
      <c r="J36" s="419"/>
      <c r="K36" s="419"/>
      <c r="L36" s="419"/>
      <c r="M36" s="421" t="s">
        <v>807</v>
      </c>
    </row>
    <row r="37" spans="2:13" ht="23.15" customHeight="1" x14ac:dyDescent="0.45">
      <c r="B37" s="422"/>
      <c r="C37" s="422"/>
      <c r="D37" s="422"/>
      <c r="E37" s="423"/>
      <c r="F37" s="424"/>
      <c r="G37" s="424"/>
      <c r="H37" s="424"/>
      <c r="I37" s="424"/>
      <c r="J37" s="424"/>
      <c r="K37" s="424"/>
    </row>
    <row r="38" spans="2:13" ht="19" thickBot="1" x14ac:dyDescent="0.5">
      <c r="B38" s="956"/>
      <c r="C38" s="956"/>
      <c r="D38" s="956"/>
      <c r="E38" s="956"/>
      <c r="F38" s="956"/>
      <c r="G38" s="956"/>
      <c r="H38" s="956"/>
      <c r="I38" s="956"/>
      <c r="J38" s="956"/>
      <c r="K38" s="956"/>
    </row>
    <row r="39" spans="2:13" ht="18.649999999999999" customHeight="1" thickBot="1" x14ac:dyDescent="0.5">
      <c r="B39" s="943" t="s">
        <v>970</v>
      </c>
      <c r="C39" s="944"/>
      <c r="D39" s="944"/>
      <c r="E39" s="944"/>
      <c r="F39" s="944"/>
      <c r="G39" s="944"/>
      <c r="H39" s="944"/>
      <c r="I39" s="944"/>
      <c r="J39" s="944"/>
      <c r="K39" s="944"/>
      <c r="L39" s="944"/>
      <c r="M39" s="945"/>
    </row>
    <row r="40" spans="2:13" ht="19" thickBot="1" x14ac:dyDescent="0.5">
      <c r="B40" s="946" t="s">
        <v>799</v>
      </c>
      <c r="C40" s="948" t="s">
        <v>800</v>
      </c>
      <c r="D40" s="950" t="s">
        <v>801</v>
      </c>
      <c r="E40" s="957" t="s">
        <v>802</v>
      </c>
      <c r="F40" s="954"/>
      <c r="G40" s="954"/>
      <c r="H40" s="954"/>
      <c r="I40" s="954"/>
      <c r="J40" s="954"/>
      <c r="K40" s="954"/>
      <c r="L40" s="954"/>
      <c r="M40" s="955"/>
    </row>
    <row r="41" spans="2:13" x14ac:dyDescent="0.45">
      <c r="B41" s="946"/>
      <c r="C41" s="948"/>
      <c r="D41" s="950"/>
      <c r="E41" s="939"/>
      <c r="F41" s="397">
        <v>10000</v>
      </c>
      <c r="G41" s="398">
        <v>20000</v>
      </c>
      <c r="H41" s="398">
        <v>30000</v>
      </c>
      <c r="I41" s="397">
        <v>40000</v>
      </c>
      <c r="J41" s="398">
        <v>50000</v>
      </c>
      <c r="K41" s="398">
        <v>60000</v>
      </c>
      <c r="L41" s="397">
        <v>70000</v>
      </c>
      <c r="M41" s="399">
        <v>80000</v>
      </c>
    </row>
    <row r="42" spans="2:13" ht="19" thickBot="1" x14ac:dyDescent="0.5">
      <c r="B42" s="947"/>
      <c r="C42" s="949"/>
      <c r="D42" s="951"/>
      <c r="E42" s="953"/>
      <c r="F42" s="400" t="s">
        <v>112</v>
      </c>
      <c r="G42" s="401" t="s">
        <v>113</v>
      </c>
      <c r="H42" s="401" t="s">
        <v>112</v>
      </c>
      <c r="I42" s="401" t="s">
        <v>114</v>
      </c>
      <c r="J42" s="401" t="s">
        <v>112</v>
      </c>
      <c r="K42" s="401" t="s">
        <v>113</v>
      </c>
      <c r="L42" s="401" t="s">
        <v>112</v>
      </c>
      <c r="M42" s="402" t="s">
        <v>115</v>
      </c>
    </row>
    <row r="43" spans="2:13" x14ac:dyDescent="0.45">
      <c r="B43" s="403" t="s">
        <v>804</v>
      </c>
      <c r="C43" s="404" t="s">
        <v>962</v>
      </c>
      <c r="D43" s="405" t="s">
        <v>861</v>
      </c>
      <c r="E43" s="406">
        <v>1</v>
      </c>
      <c r="F43" s="375" t="s">
        <v>807</v>
      </c>
      <c r="G43" s="375" t="s">
        <v>807</v>
      </c>
      <c r="H43" s="375" t="s">
        <v>807</v>
      </c>
      <c r="I43" s="375" t="s">
        <v>807</v>
      </c>
      <c r="J43" s="375" t="s">
        <v>807</v>
      </c>
      <c r="K43" s="375" t="s">
        <v>807</v>
      </c>
      <c r="L43" s="375" t="s">
        <v>807</v>
      </c>
      <c r="M43" s="376" t="s">
        <v>807</v>
      </c>
    </row>
    <row r="44" spans="2:13" x14ac:dyDescent="0.45">
      <c r="B44" s="940" t="s">
        <v>810</v>
      </c>
      <c r="C44" s="373" t="s">
        <v>963</v>
      </c>
      <c r="D44" s="382" t="s">
        <v>944</v>
      </c>
      <c r="E44" s="374">
        <v>1</v>
      </c>
      <c r="F44" s="407"/>
      <c r="G44" s="375" t="s">
        <v>807</v>
      </c>
      <c r="H44" s="408"/>
      <c r="I44" s="375" t="s">
        <v>807</v>
      </c>
      <c r="J44" s="408"/>
      <c r="K44" s="375" t="s">
        <v>807</v>
      </c>
      <c r="L44" s="408"/>
      <c r="M44" s="376" t="s">
        <v>807</v>
      </c>
    </row>
    <row r="45" spans="2:13" x14ac:dyDescent="0.45">
      <c r="B45" s="940"/>
      <c r="C45" s="373" t="s">
        <v>964</v>
      </c>
      <c r="D45" s="382" t="s">
        <v>951</v>
      </c>
      <c r="E45" s="374">
        <v>1</v>
      </c>
      <c r="F45" s="407"/>
      <c r="G45" s="375" t="s">
        <v>807</v>
      </c>
      <c r="H45" s="408"/>
      <c r="I45" s="375" t="s">
        <v>807</v>
      </c>
      <c r="J45" s="408"/>
      <c r="K45" s="375" t="s">
        <v>807</v>
      </c>
      <c r="L45" s="408"/>
      <c r="M45" s="376" t="s">
        <v>807</v>
      </c>
    </row>
    <row r="46" spans="2:13" x14ac:dyDescent="0.45">
      <c r="B46" s="410" t="s">
        <v>815</v>
      </c>
      <c r="C46" s="373" t="s">
        <v>965</v>
      </c>
      <c r="D46" s="382" t="s">
        <v>952</v>
      </c>
      <c r="E46" s="374">
        <v>1</v>
      </c>
      <c r="F46" s="407"/>
      <c r="G46" s="408"/>
      <c r="H46" s="408"/>
      <c r="I46" s="375" t="s">
        <v>807</v>
      </c>
      <c r="J46" s="408"/>
      <c r="K46" s="408"/>
      <c r="L46" s="408"/>
      <c r="M46" s="376" t="s">
        <v>807</v>
      </c>
    </row>
    <row r="47" spans="2:13" x14ac:dyDescent="0.45">
      <c r="B47" s="941" t="s">
        <v>820</v>
      </c>
      <c r="C47" s="373" t="s">
        <v>966</v>
      </c>
      <c r="D47" s="382" t="s">
        <v>885</v>
      </c>
      <c r="E47" s="374">
        <v>10.5</v>
      </c>
      <c r="F47" s="375" t="s">
        <v>807</v>
      </c>
      <c r="G47" s="375" t="s">
        <v>807</v>
      </c>
      <c r="H47" s="375" t="s">
        <v>807</v>
      </c>
      <c r="I47" s="375" t="s">
        <v>807</v>
      </c>
      <c r="J47" s="375" t="s">
        <v>807</v>
      </c>
      <c r="K47" s="375" t="s">
        <v>807</v>
      </c>
      <c r="L47" s="375" t="s">
        <v>807</v>
      </c>
      <c r="M47" s="376" t="s">
        <v>807</v>
      </c>
    </row>
    <row r="48" spans="2:13" x14ac:dyDescent="0.45">
      <c r="B48" s="941"/>
      <c r="C48" s="373" t="s">
        <v>967</v>
      </c>
      <c r="D48" s="382" t="s">
        <v>891</v>
      </c>
      <c r="E48" s="374">
        <v>5</v>
      </c>
      <c r="F48" s="411"/>
      <c r="G48" s="412"/>
      <c r="H48" s="412"/>
      <c r="I48" s="375" t="s">
        <v>807</v>
      </c>
      <c r="J48" s="408"/>
      <c r="K48" s="408"/>
      <c r="L48" s="408"/>
      <c r="M48" s="376" t="s">
        <v>807</v>
      </c>
    </row>
    <row r="49" spans="2:13" x14ac:dyDescent="0.45">
      <c r="B49" s="941"/>
      <c r="C49" s="373" t="s">
        <v>971</v>
      </c>
      <c r="D49" s="382" t="s">
        <v>888</v>
      </c>
      <c r="E49" s="374">
        <v>9</v>
      </c>
      <c r="F49" s="411"/>
      <c r="G49" s="412"/>
      <c r="H49" s="412"/>
      <c r="I49" s="375" t="s">
        <v>807</v>
      </c>
      <c r="J49" s="408"/>
      <c r="K49" s="408"/>
      <c r="L49" s="408"/>
      <c r="M49" s="376" t="s">
        <v>807</v>
      </c>
    </row>
    <row r="50" spans="2:13" x14ac:dyDescent="0.45">
      <c r="B50" s="941"/>
      <c r="C50" s="373" t="s">
        <v>934</v>
      </c>
      <c r="D50" s="382" t="s">
        <v>935</v>
      </c>
      <c r="E50" s="374">
        <v>2</v>
      </c>
      <c r="F50" s="411"/>
      <c r="G50" s="412"/>
      <c r="H50" s="412"/>
      <c r="I50" s="375" t="s">
        <v>807</v>
      </c>
      <c r="J50" s="408"/>
      <c r="K50" s="408"/>
      <c r="L50" s="408"/>
      <c r="M50" s="376" t="s">
        <v>807</v>
      </c>
    </row>
    <row r="51" spans="2:13" x14ac:dyDescent="0.45">
      <c r="B51" s="941"/>
      <c r="C51" s="373" t="s">
        <v>956</v>
      </c>
      <c r="D51" s="382" t="s">
        <v>828</v>
      </c>
      <c r="E51" s="374">
        <v>1</v>
      </c>
      <c r="F51" s="375" t="s">
        <v>807</v>
      </c>
      <c r="G51" s="375" t="s">
        <v>807</v>
      </c>
      <c r="H51" s="375" t="s">
        <v>807</v>
      </c>
      <c r="I51" s="375" t="s">
        <v>807</v>
      </c>
      <c r="J51" s="375" t="s">
        <v>807</v>
      </c>
      <c r="K51" s="375" t="s">
        <v>807</v>
      </c>
      <c r="L51" s="375" t="s">
        <v>807</v>
      </c>
      <c r="M51" s="376" t="s">
        <v>807</v>
      </c>
    </row>
    <row r="52" spans="2:13" x14ac:dyDescent="0.45">
      <c r="B52" s="386"/>
      <c r="C52" s="373" t="s">
        <v>969</v>
      </c>
      <c r="D52" s="382" t="s">
        <v>938</v>
      </c>
      <c r="E52" s="374">
        <v>3</v>
      </c>
      <c r="F52" s="407"/>
      <c r="G52" s="408"/>
      <c r="H52" s="408"/>
      <c r="I52" s="408"/>
      <c r="J52" s="408"/>
      <c r="K52" s="408"/>
      <c r="L52" s="408"/>
      <c r="M52" s="376" t="s">
        <v>807</v>
      </c>
    </row>
    <row r="53" spans="2:13" x14ac:dyDescent="0.45">
      <c r="B53" s="386"/>
      <c r="C53" s="373" t="s">
        <v>939</v>
      </c>
      <c r="D53" s="382" t="s">
        <v>935</v>
      </c>
      <c r="E53" s="374">
        <v>2</v>
      </c>
      <c r="F53" s="407"/>
      <c r="G53" s="408"/>
      <c r="H53" s="408"/>
      <c r="I53" s="408"/>
      <c r="J53" s="408"/>
      <c r="K53" s="408"/>
      <c r="L53" s="408"/>
      <c r="M53" s="376" t="s">
        <v>807</v>
      </c>
    </row>
    <row r="54" spans="2:13" ht="19" thickBot="1" x14ac:dyDescent="0.5">
      <c r="B54" s="414"/>
      <c r="C54" s="415" t="s">
        <v>957</v>
      </c>
      <c r="D54" s="416" t="s">
        <v>893</v>
      </c>
      <c r="E54" s="417">
        <v>4</v>
      </c>
      <c r="F54" s="418"/>
      <c r="G54" s="419"/>
      <c r="H54" s="419"/>
      <c r="I54" s="420" t="s">
        <v>807</v>
      </c>
      <c r="J54" s="419"/>
      <c r="K54" s="419"/>
      <c r="L54" s="419"/>
      <c r="M54" s="421" t="s">
        <v>807</v>
      </c>
    </row>
    <row r="55" spans="2:13" ht="19" thickBot="1" x14ac:dyDescent="0.5">
      <c r="B55" s="959"/>
      <c r="C55" s="959"/>
      <c r="D55" s="959"/>
      <c r="E55" s="959"/>
      <c r="F55" s="959"/>
      <c r="G55" s="959"/>
      <c r="H55" s="959"/>
      <c r="I55" s="959"/>
      <c r="J55" s="959"/>
      <c r="K55" s="959"/>
    </row>
    <row r="56" spans="2:13" ht="18.75" customHeight="1" thickBot="1" x14ac:dyDescent="0.5">
      <c r="B56" s="960" t="s">
        <v>972</v>
      </c>
      <c r="C56" s="961"/>
      <c r="D56" s="961"/>
      <c r="E56" s="961"/>
      <c r="F56" s="961"/>
      <c r="G56" s="961"/>
      <c r="H56" s="961"/>
      <c r="I56" s="961"/>
      <c r="J56" s="961"/>
      <c r="K56" s="961"/>
      <c r="L56" s="961"/>
      <c r="M56" s="962"/>
    </row>
    <row r="57" spans="2:13" ht="19" thickBot="1" x14ac:dyDescent="0.5">
      <c r="B57" s="963" t="s">
        <v>799</v>
      </c>
      <c r="C57" s="964" t="s">
        <v>800</v>
      </c>
      <c r="D57" s="965" t="s">
        <v>801</v>
      </c>
      <c r="E57" s="968" t="s">
        <v>802</v>
      </c>
      <c r="F57" s="954"/>
      <c r="G57" s="954"/>
      <c r="H57" s="954"/>
      <c r="I57" s="954"/>
      <c r="J57" s="954"/>
      <c r="K57" s="954"/>
      <c r="L57" s="954"/>
      <c r="M57" s="955"/>
    </row>
    <row r="58" spans="2:13" x14ac:dyDescent="0.45">
      <c r="B58" s="946"/>
      <c r="C58" s="948"/>
      <c r="D58" s="966"/>
      <c r="E58" s="969"/>
      <c r="F58" s="397">
        <v>10000</v>
      </c>
      <c r="G58" s="398">
        <v>20000</v>
      </c>
      <c r="H58" s="397">
        <v>30000</v>
      </c>
      <c r="I58" s="398">
        <v>40000</v>
      </c>
      <c r="J58" s="397">
        <v>50000</v>
      </c>
      <c r="K58" s="398">
        <v>60000</v>
      </c>
      <c r="L58" s="397">
        <v>70000</v>
      </c>
      <c r="M58" s="399">
        <v>80000</v>
      </c>
    </row>
    <row r="59" spans="2:13" ht="19" thickBot="1" x14ac:dyDescent="0.5">
      <c r="B59" s="947"/>
      <c r="C59" s="949"/>
      <c r="D59" s="967"/>
      <c r="E59" s="970"/>
      <c r="F59" s="400" t="s">
        <v>112</v>
      </c>
      <c r="G59" s="401" t="s">
        <v>113</v>
      </c>
      <c r="H59" s="400" t="s">
        <v>112</v>
      </c>
      <c r="I59" s="401" t="s">
        <v>114</v>
      </c>
      <c r="J59" s="401" t="s">
        <v>112</v>
      </c>
      <c r="K59" s="401" t="s">
        <v>113</v>
      </c>
      <c r="L59" s="401" t="s">
        <v>112</v>
      </c>
      <c r="M59" s="402" t="s">
        <v>115</v>
      </c>
    </row>
    <row r="60" spans="2:13" x14ac:dyDescent="0.45">
      <c r="B60" s="403" t="s">
        <v>804</v>
      </c>
      <c r="C60" s="404" t="s">
        <v>962</v>
      </c>
      <c r="D60" s="425" t="s">
        <v>973</v>
      </c>
      <c r="E60" s="426">
        <v>1</v>
      </c>
      <c r="F60" s="375" t="s">
        <v>807</v>
      </c>
      <c r="G60" s="375" t="s">
        <v>807</v>
      </c>
      <c r="H60" s="375" t="s">
        <v>807</v>
      </c>
      <c r="I60" s="375" t="s">
        <v>807</v>
      </c>
      <c r="J60" s="375" t="s">
        <v>807</v>
      </c>
      <c r="K60" s="375" t="s">
        <v>807</v>
      </c>
      <c r="L60" s="375" t="s">
        <v>807</v>
      </c>
      <c r="M60" s="376" t="s">
        <v>807</v>
      </c>
    </row>
    <row r="61" spans="2:13" x14ac:dyDescent="0.45">
      <c r="B61" s="940" t="s">
        <v>810</v>
      </c>
      <c r="C61" s="373" t="s">
        <v>974</v>
      </c>
      <c r="D61" s="427" t="s">
        <v>944</v>
      </c>
      <c r="E61" s="428">
        <v>1</v>
      </c>
      <c r="F61" s="407"/>
      <c r="G61" s="375" t="s">
        <v>807</v>
      </c>
      <c r="H61" s="407"/>
      <c r="I61" s="375" t="s">
        <v>807</v>
      </c>
      <c r="J61" s="408"/>
      <c r="K61" s="375" t="s">
        <v>807</v>
      </c>
      <c r="L61" s="408"/>
      <c r="M61" s="376" t="s">
        <v>807</v>
      </c>
    </row>
    <row r="62" spans="2:13" x14ac:dyDescent="0.45">
      <c r="B62" s="940"/>
      <c r="C62" s="373" t="s">
        <v>964</v>
      </c>
      <c r="D62" s="427" t="s">
        <v>951</v>
      </c>
      <c r="E62" s="428">
        <v>1</v>
      </c>
      <c r="F62" s="407"/>
      <c r="G62" s="408"/>
      <c r="H62" s="407"/>
      <c r="I62" s="375" t="s">
        <v>807</v>
      </c>
      <c r="J62" s="408"/>
      <c r="K62" s="408"/>
      <c r="L62" s="408"/>
      <c r="M62" s="376" t="s">
        <v>807</v>
      </c>
    </row>
    <row r="63" spans="2:13" x14ac:dyDescent="0.45">
      <c r="B63" s="958" t="s">
        <v>815</v>
      </c>
      <c r="C63" s="373" t="s">
        <v>965</v>
      </c>
      <c r="D63" s="427" t="s">
        <v>975</v>
      </c>
      <c r="E63" s="428">
        <v>1</v>
      </c>
      <c r="F63" s="407"/>
      <c r="G63" s="408"/>
      <c r="H63" s="407"/>
      <c r="I63" s="375" t="s">
        <v>807</v>
      </c>
      <c r="J63" s="408"/>
      <c r="K63" s="408"/>
      <c r="L63" s="408"/>
      <c r="M63" s="376" t="s">
        <v>807</v>
      </c>
    </row>
    <row r="64" spans="2:13" x14ac:dyDescent="0.45">
      <c r="B64" s="958"/>
      <c r="C64" s="373" t="s">
        <v>976</v>
      </c>
      <c r="D64" s="427" t="s">
        <v>977</v>
      </c>
      <c r="E64" s="428">
        <v>1</v>
      </c>
      <c r="F64" s="429"/>
      <c r="G64" s="430"/>
      <c r="H64" s="429"/>
      <c r="I64" s="375" t="s">
        <v>807</v>
      </c>
      <c r="J64" s="408"/>
      <c r="K64" s="408"/>
      <c r="L64" s="408"/>
      <c r="M64" s="376" t="s">
        <v>807</v>
      </c>
    </row>
    <row r="65" spans="2:13" x14ac:dyDescent="0.45">
      <c r="B65" s="941" t="s">
        <v>820</v>
      </c>
      <c r="C65" s="373" t="s">
        <v>966</v>
      </c>
      <c r="D65" s="427" t="s">
        <v>885</v>
      </c>
      <c r="E65" s="428">
        <v>19.5</v>
      </c>
      <c r="F65" s="375" t="s">
        <v>807</v>
      </c>
      <c r="G65" s="375" t="s">
        <v>807</v>
      </c>
      <c r="H65" s="375" t="s">
        <v>807</v>
      </c>
      <c r="I65" s="375" t="s">
        <v>807</v>
      </c>
      <c r="J65" s="375" t="s">
        <v>807</v>
      </c>
      <c r="K65" s="375" t="s">
        <v>807</v>
      </c>
      <c r="L65" s="375" t="s">
        <v>807</v>
      </c>
      <c r="M65" s="376" t="s">
        <v>807</v>
      </c>
    </row>
    <row r="66" spans="2:13" x14ac:dyDescent="0.45">
      <c r="B66" s="941"/>
      <c r="C66" s="373" t="s">
        <v>978</v>
      </c>
      <c r="D66" s="427" t="s">
        <v>891</v>
      </c>
      <c r="E66" s="428">
        <v>8</v>
      </c>
      <c r="F66" s="411"/>
      <c r="G66" s="412"/>
      <c r="H66" s="411"/>
      <c r="I66" s="375" t="s">
        <v>807</v>
      </c>
      <c r="J66" s="408"/>
      <c r="K66" s="408"/>
      <c r="L66" s="408"/>
      <c r="M66" s="376" t="s">
        <v>807</v>
      </c>
    </row>
    <row r="67" spans="2:13" x14ac:dyDescent="0.45">
      <c r="B67" s="941"/>
      <c r="C67" s="373" t="s">
        <v>979</v>
      </c>
      <c r="D67" s="427" t="s">
        <v>826</v>
      </c>
      <c r="E67" s="428">
        <v>18</v>
      </c>
      <c r="F67" s="411"/>
      <c r="G67" s="412"/>
      <c r="H67" s="411"/>
      <c r="I67" s="375" t="s">
        <v>807</v>
      </c>
      <c r="J67" s="408"/>
      <c r="K67" s="408"/>
      <c r="L67" s="408"/>
      <c r="M67" s="376" t="s">
        <v>807</v>
      </c>
    </row>
    <row r="68" spans="2:13" x14ac:dyDescent="0.45">
      <c r="B68" s="941"/>
      <c r="C68" s="373" t="s">
        <v>980</v>
      </c>
      <c r="D68" s="427" t="s">
        <v>826</v>
      </c>
      <c r="E68" s="428">
        <v>12</v>
      </c>
      <c r="F68" s="411"/>
      <c r="G68" s="412"/>
      <c r="H68" s="411"/>
      <c r="I68" s="375" t="s">
        <v>807</v>
      </c>
      <c r="J68" s="408"/>
      <c r="K68" s="408"/>
      <c r="L68" s="408"/>
      <c r="M68" s="376" t="s">
        <v>807</v>
      </c>
    </row>
    <row r="69" spans="2:13" x14ac:dyDescent="0.45">
      <c r="B69" s="941"/>
      <c r="C69" s="373" t="s">
        <v>981</v>
      </c>
      <c r="D69" s="431" t="s">
        <v>935</v>
      </c>
      <c r="E69" s="428">
        <v>3</v>
      </c>
      <c r="F69" s="411"/>
      <c r="G69" s="412"/>
      <c r="H69" s="411"/>
      <c r="I69" s="375" t="s">
        <v>807</v>
      </c>
      <c r="J69" s="407"/>
      <c r="K69" s="407"/>
      <c r="L69" s="408"/>
      <c r="M69" s="376" t="s">
        <v>807</v>
      </c>
    </row>
    <row r="70" spans="2:13" x14ac:dyDescent="0.45">
      <c r="B70" s="941"/>
      <c r="C70" s="373" t="s">
        <v>956</v>
      </c>
      <c r="D70" s="427" t="s">
        <v>828</v>
      </c>
      <c r="E70" s="428">
        <v>1.5</v>
      </c>
      <c r="F70" s="375" t="s">
        <v>807</v>
      </c>
      <c r="G70" s="375" t="s">
        <v>807</v>
      </c>
      <c r="H70" s="375" t="s">
        <v>807</v>
      </c>
      <c r="I70" s="375" t="s">
        <v>807</v>
      </c>
      <c r="J70" s="375" t="s">
        <v>807</v>
      </c>
      <c r="K70" s="375" t="s">
        <v>807</v>
      </c>
      <c r="L70" s="375" t="s">
        <v>807</v>
      </c>
      <c r="M70" s="376" t="s">
        <v>807</v>
      </c>
    </row>
    <row r="71" spans="2:13" x14ac:dyDescent="0.45">
      <c r="B71" s="386"/>
      <c r="C71" s="373" t="s">
        <v>969</v>
      </c>
      <c r="D71" s="427" t="s">
        <v>938</v>
      </c>
      <c r="E71" s="428">
        <v>3</v>
      </c>
      <c r="F71" s="407"/>
      <c r="G71" s="408"/>
      <c r="H71" s="407"/>
      <c r="I71" s="408"/>
      <c r="J71" s="408"/>
      <c r="K71" s="408"/>
      <c r="L71" s="408"/>
      <c r="M71" s="376" t="s">
        <v>807</v>
      </c>
    </row>
    <row r="72" spans="2:13" ht="19" thickBot="1" x14ac:dyDescent="0.5">
      <c r="B72" s="414"/>
      <c r="C72" s="415" t="s">
        <v>957</v>
      </c>
      <c r="D72" s="432" t="s">
        <v>893</v>
      </c>
      <c r="E72" s="433">
        <v>9</v>
      </c>
      <c r="F72" s="418"/>
      <c r="G72" s="419"/>
      <c r="H72" s="418"/>
      <c r="I72" s="420" t="s">
        <v>807</v>
      </c>
      <c r="J72" s="419"/>
      <c r="K72" s="419"/>
      <c r="L72" s="419"/>
      <c r="M72" s="421" t="s">
        <v>807</v>
      </c>
    </row>
    <row r="73" spans="2:13" x14ac:dyDescent="0.45">
      <c r="B73" s="434"/>
      <c r="C73" s="434"/>
      <c r="D73" s="434"/>
      <c r="E73" s="423"/>
      <c r="F73" s="424"/>
      <c r="G73" s="424"/>
      <c r="H73" s="424"/>
      <c r="I73" s="424"/>
      <c r="J73" s="424"/>
      <c r="K73" s="424"/>
    </row>
  </sheetData>
  <mergeCells count="39">
    <mergeCell ref="B61:B62"/>
    <mergeCell ref="B63:B64"/>
    <mergeCell ref="B65:B70"/>
    <mergeCell ref="B44:B45"/>
    <mergeCell ref="B47:B51"/>
    <mergeCell ref="B55:K55"/>
    <mergeCell ref="B56:M56"/>
    <mergeCell ref="B57:B59"/>
    <mergeCell ref="C57:C59"/>
    <mergeCell ref="D57:D59"/>
    <mergeCell ref="E57:E59"/>
    <mergeCell ref="F57:M57"/>
    <mergeCell ref="B26:B27"/>
    <mergeCell ref="B29:B33"/>
    <mergeCell ref="B38:K38"/>
    <mergeCell ref="B39:M39"/>
    <mergeCell ref="B40:B42"/>
    <mergeCell ref="C40:C42"/>
    <mergeCell ref="D40:D42"/>
    <mergeCell ref="E40:E42"/>
    <mergeCell ref="F40:M40"/>
    <mergeCell ref="B6:B7"/>
    <mergeCell ref="B9:B13"/>
    <mergeCell ref="B20:K20"/>
    <mergeCell ref="B21:M21"/>
    <mergeCell ref="B22:B24"/>
    <mergeCell ref="C22:C24"/>
    <mergeCell ref="D22:D24"/>
    <mergeCell ref="E22:E24"/>
    <mergeCell ref="F22:M22"/>
    <mergeCell ref="B2:K2"/>
    <mergeCell ref="L2:L4"/>
    <mergeCell ref="M2:N2"/>
    <mergeCell ref="B3:B4"/>
    <mergeCell ref="C3:C4"/>
    <mergeCell ref="D3:D4"/>
    <mergeCell ref="E3:E4"/>
    <mergeCell ref="M3:M4"/>
    <mergeCell ref="N3:N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M73"/>
  <sheetViews>
    <sheetView topLeftCell="A40" workbookViewId="0">
      <selection activeCell="D24" sqref="D24:D25"/>
    </sheetView>
  </sheetViews>
  <sheetFormatPr defaultColWidth="9.26953125" defaultRowHeight="15.5" x14ac:dyDescent="0.35"/>
  <cols>
    <col min="1" max="1" width="3" style="344" customWidth="1"/>
    <col min="2" max="2" width="14.26953125" style="344" bestFit="1" customWidth="1"/>
    <col min="3" max="3" width="51.7265625" style="344" bestFit="1" customWidth="1"/>
    <col min="4" max="4" width="13.54296875" style="344" bestFit="1" customWidth="1"/>
    <col min="5" max="5" width="5.453125" style="344" customWidth="1"/>
    <col min="6" max="10" width="12.26953125" style="344" bestFit="1" customWidth="1"/>
    <col min="11" max="11" width="14.7265625" style="344" bestFit="1" customWidth="1"/>
    <col min="12" max="12" width="12.453125" style="344" customWidth="1"/>
    <col min="13" max="13" width="13.453125" style="344" customWidth="1"/>
    <col min="14" max="16384" width="9.26953125" style="344"/>
  </cols>
  <sheetData>
    <row r="1" spans="2:11" ht="18.649999999999999" customHeight="1" thickBot="1" x14ac:dyDescent="0.4"/>
    <row r="2" spans="2:11" ht="26.25" customHeight="1" thickBot="1" x14ac:dyDescent="0.4">
      <c r="B2" s="971" t="s">
        <v>923</v>
      </c>
      <c r="C2" s="972"/>
      <c r="D2" s="972"/>
      <c r="E2" s="972"/>
      <c r="F2" s="972"/>
      <c r="G2" s="972"/>
      <c r="H2" s="972"/>
      <c r="I2" s="972"/>
      <c r="J2" s="972"/>
      <c r="K2" s="973"/>
    </row>
    <row r="3" spans="2:11" ht="16" thickBot="1" x14ac:dyDescent="0.4">
      <c r="B3" s="435"/>
      <c r="C3" s="436"/>
      <c r="D3" s="436"/>
      <c r="E3" s="436"/>
      <c r="F3" s="974"/>
      <c r="G3" s="974"/>
      <c r="H3" s="974"/>
      <c r="I3" s="974"/>
      <c r="J3" s="974"/>
      <c r="K3" s="975"/>
    </row>
    <row r="4" spans="2:11" ht="15" customHeight="1" x14ac:dyDescent="0.35">
      <c r="B4" s="976" t="s">
        <v>799</v>
      </c>
      <c r="C4" s="978" t="s">
        <v>800</v>
      </c>
      <c r="D4" s="980" t="s">
        <v>801</v>
      </c>
      <c r="E4" s="980" t="s">
        <v>802</v>
      </c>
      <c r="F4" s="437">
        <v>15000</v>
      </c>
      <c r="G4" s="345">
        <v>30000</v>
      </c>
      <c r="H4" s="437">
        <v>45000</v>
      </c>
      <c r="I4" s="345">
        <v>60000</v>
      </c>
      <c r="J4" s="437">
        <v>75000</v>
      </c>
      <c r="K4" s="346">
        <v>90000</v>
      </c>
    </row>
    <row r="5" spans="2:11" ht="15.75" customHeight="1" x14ac:dyDescent="0.35">
      <c r="B5" s="977"/>
      <c r="C5" s="979"/>
      <c r="D5" s="981"/>
      <c r="E5" s="981"/>
      <c r="F5" s="347" t="s">
        <v>112</v>
      </c>
      <c r="G5" s="347" t="s">
        <v>113</v>
      </c>
      <c r="H5" s="347" t="s">
        <v>114</v>
      </c>
      <c r="I5" s="347" t="s">
        <v>112</v>
      </c>
      <c r="J5" s="347" t="s">
        <v>113</v>
      </c>
      <c r="K5" s="348" t="s">
        <v>114</v>
      </c>
    </row>
    <row r="6" spans="2:11" x14ac:dyDescent="0.35">
      <c r="B6" s="349" t="s">
        <v>804</v>
      </c>
      <c r="C6" s="350" t="s">
        <v>854</v>
      </c>
      <c r="D6" s="438" t="s">
        <v>861</v>
      </c>
      <c r="E6" s="352">
        <v>1</v>
      </c>
      <c r="F6" s="353" t="s">
        <v>807</v>
      </c>
      <c r="G6" s="353" t="s">
        <v>807</v>
      </c>
      <c r="H6" s="353" t="s">
        <v>807</v>
      </c>
      <c r="I6" s="353" t="s">
        <v>807</v>
      </c>
      <c r="J6" s="353" t="s">
        <v>807</v>
      </c>
      <c r="K6" s="354" t="s">
        <v>807</v>
      </c>
    </row>
    <row r="7" spans="2:11" x14ac:dyDescent="0.35">
      <c r="B7" s="982" t="s">
        <v>810</v>
      </c>
      <c r="C7" s="350" t="s">
        <v>924</v>
      </c>
      <c r="D7" s="438" t="s">
        <v>925</v>
      </c>
      <c r="E7" s="352">
        <v>1</v>
      </c>
      <c r="F7" s="353" t="s">
        <v>807</v>
      </c>
      <c r="G7" s="353" t="s">
        <v>807</v>
      </c>
      <c r="H7" s="353" t="s">
        <v>807</v>
      </c>
      <c r="I7" s="353" t="s">
        <v>807</v>
      </c>
      <c r="J7" s="353" t="s">
        <v>807</v>
      </c>
      <c r="K7" s="354" t="s">
        <v>807</v>
      </c>
    </row>
    <row r="8" spans="2:11" x14ac:dyDescent="0.35">
      <c r="B8" s="982"/>
      <c r="C8" s="350" t="s">
        <v>855</v>
      </c>
      <c r="D8" s="438" t="s">
        <v>926</v>
      </c>
      <c r="E8" s="352">
        <v>1</v>
      </c>
      <c r="F8" s="353" t="s">
        <v>807</v>
      </c>
      <c r="G8" s="353" t="s">
        <v>807</v>
      </c>
      <c r="H8" s="353" t="s">
        <v>807</v>
      </c>
      <c r="I8" s="353" t="s">
        <v>807</v>
      </c>
      <c r="J8" s="353" t="s">
        <v>807</v>
      </c>
      <c r="K8" s="354" t="s">
        <v>807</v>
      </c>
    </row>
    <row r="9" spans="2:11" x14ac:dyDescent="0.35">
      <c r="B9" s="355" t="s">
        <v>815</v>
      </c>
      <c r="C9" s="357" t="s">
        <v>927</v>
      </c>
      <c r="D9" s="438" t="s">
        <v>928</v>
      </c>
      <c r="E9" s="352">
        <v>1</v>
      </c>
      <c r="F9" s="439"/>
      <c r="G9" s="439"/>
      <c r="H9" s="353" t="s">
        <v>807</v>
      </c>
      <c r="I9" s="439"/>
      <c r="J9" s="439"/>
      <c r="K9" s="354" t="s">
        <v>807</v>
      </c>
    </row>
    <row r="10" spans="2:11" x14ac:dyDescent="0.35">
      <c r="B10" s="983" t="s">
        <v>820</v>
      </c>
      <c r="C10" s="357" t="s">
        <v>929</v>
      </c>
      <c r="D10" s="440" t="s">
        <v>885</v>
      </c>
      <c r="E10" s="352">
        <v>11.5</v>
      </c>
      <c r="F10" s="353" t="s">
        <v>807</v>
      </c>
      <c r="G10" s="353" t="s">
        <v>807</v>
      </c>
      <c r="H10" s="353" t="s">
        <v>807</v>
      </c>
      <c r="I10" s="353" t="s">
        <v>807</v>
      </c>
      <c r="J10" s="353" t="s">
        <v>807</v>
      </c>
      <c r="K10" s="354" t="s">
        <v>807</v>
      </c>
    </row>
    <row r="11" spans="2:11" x14ac:dyDescent="0.35">
      <c r="B11" s="983"/>
      <c r="C11" s="357" t="s">
        <v>930</v>
      </c>
      <c r="D11" s="440" t="s">
        <v>885</v>
      </c>
      <c r="E11" s="441">
        <v>3.5</v>
      </c>
      <c r="F11" s="439"/>
      <c r="G11" s="439"/>
      <c r="H11" s="353" t="s">
        <v>807</v>
      </c>
      <c r="I11" s="439"/>
      <c r="J11" s="439"/>
      <c r="K11" s="354" t="s">
        <v>807</v>
      </c>
    </row>
    <row r="12" spans="2:11" ht="15.65" customHeight="1" x14ac:dyDescent="0.35">
      <c r="B12" s="983"/>
      <c r="C12" s="357" t="s">
        <v>931</v>
      </c>
      <c r="D12" s="440" t="s">
        <v>885</v>
      </c>
      <c r="E12" s="441">
        <v>1.8</v>
      </c>
      <c r="F12" s="439"/>
      <c r="G12" s="439"/>
      <c r="H12" s="353" t="s">
        <v>807</v>
      </c>
      <c r="I12" s="439"/>
      <c r="J12" s="439"/>
      <c r="K12" s="354" t="s">
        <v>807</v>
      </c>
    </row>
    <row r="13" spans="2:11" x14ac:dyDescent="0.35">
      <c r="B13" s="983"/>
      <c r="C13" s="357" t="s">
        <v>932</v>
      </c>
      <c r="D13" s="351" t="s">
        <v>826</v>
      </c>
      <c r="E13" s="352">
        <v>3.4</v>
      </c>
      <c r="F13" s="439"/>
      <c r="G13" s="439"/>
      <c r="H13" s="353" t="s">
        <v>807</v>
      </c>
      <c r="I13" s="439"/>
      <c r="J13" s="439"/>
      <c r="K13" s="354" t="s">
        <v>807</v>
      </c>
    </row>
    <row r="14" spans="2:11" x14ac:dyDescent="0.35">
      <c r="B14" s="983"/>
      <c r="C14" s="357" t="s">
        <v>933</v>
      </c>
      <c r="D14" s="351" t="s">
        <v>826</v>
      </c>
      <c r="E14" s="352">
        <v>2.7</v>
      </c>
      <c r="F14" s="439"/>
      <c r="G14" s="439"/>
      <c r="H14" s="353" t="s">
        <v>807</v>
      </c>
      <c r="I14" s="439"/>
      <c r="J14" s="439"/>
      <c r="K14" s="354" t="s">
        <v>807</v>
      </c>
    </row>
    <row r="15" spans="2:11" x14ac:dyDescent="0.35">
      <c r="B15" s="983"/>
      <c r="C15" s="357" t="s">
        <v>934</v>
      </c>
      <c r="D15" s="351" t="s">
        <v>935</v>
      </c>
      <c r="E15" s="352">
        <v>1</v>
      </c>
      <c r="F15" s="439"/>
      <c r="G15" s="439"/>
      <c r="H15" s="353" t="s">
        <v>807</v>
      </c>
      <c r="I15" s="439"/>
      <c r="J15" s="439"/>
      <c r="K15" s="354" t="s">
        <v>807</v>
      </c>
    </row>
    <row r="16" spans="2:11" x14ac:dyDescent="0.35">
      <c r="B16" s="983"/>
      <c r="C16" s="357" t="s">
        <v>936</v>
      </c>
      <c r="D16" s="351" t="s">
        <v>828</v>
      </c>
      <c r="E16" s="352">
        <v>1</v>
      </c>
      <c r="F16" s="353" t="s">
        <v>807</v>
      </c>
      <c r="G16" s="353" t="s">
        <v>807</v>
      </c>
      <c r="H16" s="353" t="s">
        <v>807</v>
      </c>
      <c r="I16" s="353" t="s">
        <v>807</v>
      </c>
      <c r="J16" s="353" t="s">
        <v>807</v>
      </c>
      <c r="K16" s="354" t="s">
        <v>807</v>
      </c>
    </row>
    <row r="17" spans="2:11" x14ac:dyDescent="0.35">
      <c r="B17" s="356"/>
      <c r="C17" s="357" t="s">
        <v>937</v>
      </c>
      <c r="D17" s="351" t="s">
        <v>938</v>
      </c>
      <c r="E17" s="352">
        <v>3</v>
      </c>
      <c r="F17" s="439"/>
      <c r="G17" s="439"/>
      <c r="H17" s="353" t="s">
        <v>807</v>
      </c>
      <c r="I17" s="439"/>
      <c r="J17" s="439"/>
      <c r="K17" s="354" t="s">
        <v>807</v>
      </c>
    </row>
    <row r="18" spans="2:11" x14ac:dyDescent="0.35">
      <c r="B18" s="356"/>
      <c r="C18" s="357" t="s">
        <v>939</v>
      </c>
      <c r="D18" s="351" t="s">
        <v>935</v>
      </c>
      <c r="E18" s="352">
        <v>1.5</v>
      </c>
      <c r="F18" s="439"/>
      <c r="G18" s="439"/>
      <c r="H18" s="353" t="s">
        <v>807</v>
      </c>
      <c r="I18" s="439"/>
      <c r="J18" s="439"/>
      <c r="K18" s="354" t="s">
        <v>807</v>
      </c>
    </row>
    <row r="19" spans="2:11" ht="16" thickBot="1" x14ac:dyDescent="0.4">
      <c r="B19" s="360"/>
      <c r="C19" s="442" t="s">
        <v>940</v>
      </c>
      <c r="D19" s="361" t="s">
        <v>893</v>
      </c>
      <c r="E19" s="362">
        <v>3</v>
      </c>
      <c r="F19" s="443"/>
      <c r="G19" s="443"/>
      <c r="H19" s="363" t="s">
        <v>807</v>
      </c>
      <c r="I19" s="443"/>
      <c r="J19" s="443"/>
      <c r="K19" s="364" t="s">
        <v>807</v>
      </c>
    </row>
    <row r="20" spans="2:11" ht="49.5" customHeight="1" x14ac:dyDescent="0.35">
      <c r="B20" s="365"/>
      <c r="C20" s="365"/>
      <c r="D20" s="365"/>
      <c r="E20" s="365"/>
      <c r="F20" s="343"/>
      <c r="G20" s="343"/>
      <c r="H20" s="343"/>
      <c r="I20" s="343"/>
      <c r="J20" s="343"/>
      <c r="K20" s="343"/>
    </row>
    <row r="21" spans="2:11" ht="16" thickBot="1" x14ac:dyDescent="0.4"/>
    <row r="22" spans="2:11" ht="16" thickBot="1" x14ac:dyDescent="0.4">
      <c r="B22" s="971" t="s">
        <v>941</v>
      </c>
      <c r="C22" s="972"/>
      <c r="D22" s="972"/>
      <c r="E22" s="972"/>
      <c r="F22" s="972"/>
      <c r="G22" s="972"/>
      <c r="H22" s="972"/>
      <c r="I22" s="972"/>
      <c r="J22" s="972"/>
      <c r="K22" s="973"/>
    </row>
    <row r="23" spans="2:11" ht="16" thickBot="1" x14ac:dyDescent="0.4">
      <c r="B23" s="435"/>
      <c r="C23" s="436"/>
      <c r="D23" s="436"/>
      <c r="E23" s="436"/>
      <c r="F23" s="974"/>
      <c r="G23" s="974"/>
      <c r="H23" s="974"/>
      <c r="I23" s="974"/>
      <c r="J23" s="974"/>
      <c r="K23" s="975"/>
    </row>
    <row r="24" spans="2:11" x14ac:dyDescent="0.35">
      <c r="B24" s="976" t="s">
        <v>799</v>
      </c>
      <c r="C24" s="978" t="s">
        <v>800</v>
      </c>
      <c r="D24" s="980" t="s">
        <v>801</v>
      </c>
      <c r="E24" s="984" t="s">
        <v>802</v>
      </c>
      <c r="F24" s="437">
        <v>15000</v>
      </c>
      <c r="G24" s="345">
        <v>30000</v>
      </c>
      <c r="H24" s="437">
        <v>45000</v>
      </c>
      <c r="I24" s="345">
        <v>60000</v>
      </c>
      <c r="J24" s="437">
        <v>75000</v>
      </c>
      <c r="K24" s="346">
        <v>90000</v>
      </c>
    </row>
    <row r="25" spans="2:11" x14ac:dyDescent="0.35">
      <c r="B25" s="977"/>
      <c r="C25" s="979"/>
      <c r="D25" s="981"/>
      <c r="E25" s="985"/>
      <c r="F25" s="347" t="s">
        <v>112</v>
      </c>
      <c r="G25" s="347" t="s">
        <v>113</v>
      </c>
      <c r="H25" s="347" t="s">
        <v>114</v>
      </c>
      <c r="I25" s="347" t="s">
        <v>112</v>
      </c>
      <c r="J25" s="347" t="s">
        <v>113</v>
      </c>
      <c r="K25" s="348" t="s">
        <v>114</v>
      </c>
    </row>
    <row r="26" spans="2:11" x14ac:dyDescent="0.35">
      <c r="B26" s="349" t="s">
        <v>804</v>
      </c>
      <c r="C26" s="350" t="s">
        <v>854</v>
      </c>
      <c r="D26" s="438" t="s">
        <v>861</v>
      </c>
      <c r="E26" s="444">
        <v>1</v>
      </c>
      <c r="F26" s="353" t="s">
        <v>807</v>
      </c>
      <c r="G26" s="353" t="s">
        <v>807</v>
      </c>
      <c r="H26" s="353" t="s">
        <v>807</v>
      </c>
      <c r="I26" s="353" t="s">
        <v>807</v>
      </c>
      <c r="J26" s="353" t="s">
        <v>807</v>
      </c>
      <c r="K26" s="354" t="s">
        <v>807</v>
      </c>
    </row>
    <row r="27" spans="2:11" x14ac:dyDescent="0.35">
      <c r="B27" s="982" t="s">
        <v>810</v>
      </c>
      <c r="C27" s="350" t="s">
        <v>924</v>
      </c>
      <c r="D27" s="438" t="s">
        <v>925</v>
      </c>
      <c r="E27" s="444">
        <v>1</v>
      </c>
      <c r="F27" s="353" t="s">
        <v>807</v>
      </c>
      <c r="G27" s="353" t="s">
        <v>807</v>
      </c>
      <c r="H27" s="353" t="s">
        <v>807</v>
      </c>
      <c r="I27" s="353" t="s">
        <v>807</v>
      </c>
      <c r="J27" s="353" t="s">
        <v>807</v>
      </c>
      <c r="K27" s="354" t="s">
        <v>807</v>
      </c>
    </row>
    <row r="28" spans="2:11" x14ac:dyDescent="0.35">
      <c r="B28" s="982"/>
      <c r="C28" s="350" t="s">
        <v>855</v>
      </c>
      <c r="D28" s="438" t="s">
        <v>926</v>
      </c>
      <c r="E28" s="444">
        <v>1</v>
      </c>
      <c r="F28" s="353" t="s">
        <v>807</v>
      </c>
      <c r="G28" s="353" t="s">
        <v>807</v>
      </c>
      <c r="H28" s="353" t="s">
        <v>807</v>
      </c>
      <c r="I28" s="353" t="s">
        <v>807</v>
      </c>
      <c r="J28" s="353" t="s">
        <v>807</v>
      </c>
      <c r="K28" s="354" t="s">
        <v>807</v>
      </c>
    </row>
    <row r="29" spans="2:11" x14ac:dyDescent="0.35">
      <c r="B29" s="355" t="s">
        <v>815</v>
      </c>
      <c r="C29" s="357" t="s">
        <v>927</v>
      </c>
      <c r="D29" s="438" t="s">
        <v>928</v>
      </c>
      <c r="E29" s="444">
        <v>1</v>
      </c>
      <c r="F29" s="439"/>
      <c r="G29" s="439"/>
      <c r="H29" s="353" t="s">
        <v>807</v>
      </c>
      <c r="I29" s="439"/>
      <c r="J29" s="439"/>
      <c r="K29" s="354" t="s">
        <v>807</v>
      </c>
    </row>
    <row r="30" spans="2:11" x14ac:dyDescent="0.35">
      <c r="B30" s="983" t="s">
        <v>820</v>
      </c>
      <c r="C30" s="357" t="s">
        <v>929</v>
      </c>
      <c r="D30" s="440" t="s">
        <v>885</v>
      </c>
      <c r="E30" s="444">
        <v>11.5</v>
      </c>
      <c r="F30" s="353" t="s">
        <v>807</v>
      </c>
      <c r="G30" s="353" t="s">
        <v>807</v>
      </c>
      <c r="H30" s="353" t="s">
        <v>807</v>
      </c>
      <c r="I30" s="353" t="s">
        <v>807</v>
      </c>
      <c r="J30" s="353" t="s">
        <v>807</v>
      </c>
      <c r="K30" s="354" t="s">
        <v>807</v>
      </c>
    </row>
    <row r="31" spans="2:11" x14ac:dyDescent="0.35">
      <c r="B31" s="983"/>
      <c r="C31" s="357" t="s">
        <v>942</v>
      </c>
      <c r="D31" s="440" t="s">
        <v>885</v>
      </c>
      <c r="E31" s="445">
        <v>3.5</v>
      </c>
      <c r="F31" s="439"/>
      <c r="G31" s="439"/>
      <c r="H31" s="353" t="s">
        <v>807</v>
      </c>
      <c r="I31" s="439"/>
      <c r="J31" s="439"/>
      <c r="K31" s="354" t="s">
        <v>807</v>
      </c>
    </row>
    <row r="32" spans="2:11" x14ac:dyDescent="0.35">
      <c r="B32" s="983"/>
      <c r="C32" s="357" t="s">
        <v>932</v>
      </c>
      <c r="D32" s="351" t="s">
        <v>826</v>
      </c>
      <c r="E32" s="444">
        <v>3.4</v>
      </c>
      <c r="F32" s="439"/>
      <c r="G32" s="439"/>
      <c r="H32" s="353" t="s">
        <v>807</v>
      </c>
      <c r="I32" s="439"/>
      <c r="J32" s="439"/>
      <c r="K32" s="354" t="s">
        <v>807</v>
      </c>
    </row>
    <row r="33" spans="2:11" x14ac:dyDescent="0.35">
      <c r="B33" s="983"/>
      <c r="C33" s="357" t="s">
        <v>934</v>
      </c>
      <c r="D33" s="351" t="s">
        <v>935</v>
      </c>
      <c r="E33" s="444">
        <v>1</v>
      </c>
      <c r="F33" s="439"/>
      <c r="G33" s="439"/>
      <c r="H33" s="353" t="s">
        <v>807</v>
      </c>
      <c r="I33" s="439"/>
      <c r="J33" s="439"/>
      <c r="K33" s="354" t="s">
        <v>807</v>
      </c>
    </row>
    <row r="34" spans="2:11" x14ac:dyDescent="0.35">
      <c r="B34" s="983"/>
      <c r="C34" s="357" t="s">
        <v>936</v>
      </c>
      <c r="D34" s="351" t="s">
        <v>828</v>
      </c>
      <c r="E34" s="444">
        <v>1</v>
      </c>
      <c r="F34" s="353" t="s">
        <v>807</v>
      </c>
      <c r="G34" s="353" t="s">
        <v>807</v>
      </c>
      <c r="H34" s="353" t="s">
        <v>807</v>
      </c>
      <c r="I34" s="353" t="s">
        <v>807</v>
      </c>
      <c r="J34" s="353" t="s">
        <v>807</v>
      </c>
      <c r="K34" s="354" t="s">
        <v>807</v>
      </c>
    </row>
    <row r="35" spans="2:11" x14ac:dyDescent="0.35">
      <c r="B35" s="356"/>
      <c r="C35" s="357" t="s">
        <v>937</v>
      </c>
      <c r="D35" s="351" t="s">
        <v>938</v>
      </c>
      <c r="E35" s="444">
        <v>3</v>
      </c>
      <c r="F35" s="439"/>
      <c r="G35" s="439"/>
      <c r="H35" s="353" t="s">
        <v>807</v>
      </c>
      <c r="I35" s="439"/>
      <c r="J35" s="439"/>
      <c r="K35" s="354" t="s">
        <v>807</v>
      </c>
    </row>
    <row r="36" spans="2:11" x14ac:dyDescent="0.35">
      <c r="B36" s="356"/>
      <c r="C36" s="357" t="s">
        <v>939</v>
      </c>
      <c r="D36" s="351" t="s">
        <v>935</v>
      </c>
      <c r="E36" s="444">
        <v>1.5</v>
      </c>
      <c r="F36" s="439"/>
      <c r="G36" s="439"/>
      <c r="H36" s="353" t="s">
        <v>807</v>
      </c>
      <c r="I36" s="439"/>
      <c r="J36" s="439"/>
      <c r="K36" s="354" t="s">
        <v>807</v>
      </c>
    </row>
    <row r="37" spans="2:11" ht="16" thickBot="1" x14ac:dyDescent="0.4">
      <c r="B37" s="360"/>
      <c r="C37" s="442" t="s">
        <v>940</v>
      </c>
      <c r="D37" s="361" t="s">
        <v>893</v>
      </c>
      <c r="E37" s="446">
        <v>3</v>
      </c>
      <c r="F37" s="443"/>
      <c r="G37" s="443"/>
      <c r="H37" s="363" t="s">
        <v>807</v>
      </c>
      <c r="I37" s="443"/>
      <c r="J37" s="443"/>
      <c r="K37" s="364" t="s">
        <v>807</v>
      </c>
    </row>
    <row r="38" spans="2:11" x14ac:dyDescent="0.35">
      <c r="B38" s="365"/>
      <c r="C38" s="365"/>
      <c r="D38" s="365"/>
      <c r="E38" s="365"/>
      <c r="F38" s="343"/>
      <c r="G38" s="343"/>
      <c r="H38" s="343"/>
      <c r="I38" s="343"/>
      <c r="J38" s="343"/>
      <c r="K38" s="343"/>
    </row>
    <row r="39" spans="2:11" ht="79.5" customHeight="1" thickBot="1" x14ac:dyDescent="0.4">
      <c r="B39" s="365"/>
      <c r="C39" s="365"/>
      <c r="D39" s="365"/>
      <c r="E39" s="365"/>
      <c r="F39" s="343"/>
      <c r="G39" s="343"/>
      <c r="H39" s="343"/>
      <c r="I39" s="343"/>
      <c r="J39" s="343"/>
      <c r="K39" s="343"/>
    </row>
    <row r="40" spans="2:11" ht="26.25" customHeight="1" thickBot="1" x14ac:dyDescent="0.4">
      <c r="B40" s="971" t="s">
        <v>943</v>
      </c>
      <c r="C40" s="972"/>
      <c r="D40" s="972"/>
      <c r="E40" s="972"/>
      <c r="F40" s="972"/>
      <c r="G40" s="972"/>
      <c r="H40" s="972"/>
      <c r="I40" s="972"/>
      <c r="J40" s="972"/>
      <c r="K40" s="973"/>
    </row>
    <row r="41" spans="2:11" ht="15" customHeight="1" thickBot="1" x14ac:dyDescent="0.4">
      <c r="B41" s="447"/>
      <c r="C41" s="448"/>
      <c r="D41" s="448"/>
      <c r="E41" s="448"/>
      <c r="F41" s="449"/>
      <c r="G41" s="449"/>
      <c r="H41" s="449"/>
      <c r="I41" s="449"/>
      <c r="J41" s="449"/>
      <c r="K41" s="450"/>
    </row>
    <row r="42" spans="2:11" ht="15" customHeight="1" x14ac:dyDescent="0.35">
      <c r="B42" s="976" t="s">
        <v>799</v>
      </c>
      <c r="C42" s="978" t="s">
        <v>800</v>
      </c>
      <c r="D42" s="980" t="s">
        <v>801</v>
      </c>
      <c r="E42" s="980" t="s">
        <v>802</v>
      </c>
      <c r="F42" s="437">
        <v>15000</v>
      </c>
      <c r="G42" s="345">
        <v>30000</v>
      </c>
      <c r="H42" s="437">
        <v>45000</v>
      </c>
      <c r="I42" s="345">
        <v>60000</v>
      </c>
      <c r="J42" s="437">
        <v>75000</v>
      </c>
      <c r="K42" s="346">
        <v>90000</v>
      </c>
    </row>
    <row r="43" spans="2:11" ht="15.75" customHeight="1" x14ac:dyDescent="0.35">
      <c r="B43" s="977"/>
      <c r="C43" s="979"/>
      <c r="D43" s="981"/>
      <c r="E43" s="981"/>
      <c r="F43" s="347" t="s">
        <v>112</v>
      </c>
      <c r="G43" s="347" t="s">
        <v>113</v>
      </c>
      <c r="H43" s="347" t="s">
        <v>114</v>
      </c>
      <c r="I43" s="347" t="s">
        <v>112</v>
      </c>
      <c r="J43" s="347" t="s">
        <v>113</v>
      </c>
      <c r="K43" s="348" t="s">
        <v>114</v>
      </c>
    </row>
    <row r="44" spans="2:11" x14ac:dyDescent="0.35">
      <c r="B44" s="349" t="s">
        <v>804</v>
      </c>
      <c r="C44" s="350" t="s">
        <v>854</v>
      </c>
      <c r="D44" s="451">
        <v>8980188580</v>
      </c>
      <c r="E44" s="352">
        <v>1</v>
      </c>
      <c r="F44" s="353" t="s">
        <v>807</v>
      </c>
      <c r="G44" s="353" t="s">
        <v>807</v>
      </c>
      <c r="H44" s="353" t="s">
        <v>807</v>
      </c>
      <c r="I44" s="353" t="s">
        <v>807</v>
      </c>
      <c r="J44" s="353" t="s">
        <v>807</v>
      </c>
      <c r="K44" s="354" t="s">
        <v>807</v>
      </c>
    </row>
    <row r="45" spans="2:11" x14ac:dyDescent="0.35">
      <c r="B45" s="982" t="s">
        <v>810</v>
      </c>
      <c r="C45" s="350" t="s">
        <v>924</v>
      </c>
      <c r="D45" s="451">
        <v>8975425400</v>
      </c>
      <c r="E45" s="352">
        <v>1</v>
      </c>
      <c r="F45" s="452"/>
      <c r="G45" s="452"/>
      <c r="H45" s="353" t="s">
        <v>807</v>
      </c>
      <c r="I45" s="452"/>
      <c r="J45" s="452"/>
      <c r="K45" s="354" t="s">
        <v>807</v>
      </c>
    </row>
    <row r="46" spans="2:11" x14ac:dyDescent="0.35">
      <c r="B46" s="982"/>
      <c r="C46" s="350" t="s">
        <v>855</v>
      </c>
      <c r="D46" s="451">
        <v>8980374810</v>
      </c>
      <c r="E46" s="352">
        <v>1</v>
      </c>
      <c r="F46" s="452"/>
      <c r="G46" s="452"/>
      <c r="H46" s="353" t="s">
        <v>807</v>
      </c>
      <c r="I46" s="452"/>
      <c r="J46" s="452"/>
      <c r="K46" s="354" t="s">
        <v>807</v>
      </c>
    </row>
    <row r="47" spans="2:11" x14ac:dyDescent="0.35">
      <c r="B47" s="355" t="s">
        <v>815</v>
      </c>
      <c r="C47" s="357" t="s">
        <v>927</v>
      </c>
      <c r="D47" s="451">
        <v>8983214130</v>
      </c>
      <c r="E47" s="352">
        <v>1</v>
      </c>
      <c r="F47" s="439"/>
      <c r="G47" s="439"/>
      <c r="H47" s="353" t="s">
        <v>807</v>
      </c>
      <c r="I47" s="439"/>
      <c r="J47" s="439"/>
      <c r="K47" s="354" t="s">
        <v>807</v>
      </c>
    </row>
    <row r="48" spans="2:11" x14ac:dyDescent="0.35">
      <c r="B48" s="983" t="s">
        <v>820</v>
      </c>
      <c r="C48" s="357" t="s">
        <v>945</v>
      </c>
      <c r="D48" s="453">
        <v>441077008</v>
      </c>
      <c r="E48" s="352">
        <v>9.1999999999999993</v>
      </c>
      <c r="F48" s="353" t="s">
        <v>807</v>
      </c>
      <c r="G48" s="353" t="s">
        <v>807</v>
      </c>
      <c r="H48" s="353" t="s">
        <v>807</v>
      </c>
      <c r="I48" s="353" t="s">
        <v>807</v>
      </c>
      <c r="J48" s="353" t="s">
        <v>807</v>
      </c>
      <c r="K48" s="354" t="s">
        <v>807</v>
      </c>
    </row>
    <row r="49" spans="2:13" x14ac:dyDescent="0.35">
      <c r="B49" s="983"/>
      <c r="C49" s="357" t="s">
        <v>930</v>
      </c>
      <c r="D49" s="453">
        <v>441077008</v>
      </c>
      <c r="E49" s="441">
        <v>3.5</v>
      </c>
      <c r="F49" s="439"/>
      <c r="G49" s="439"/>
      <c r="H49" s="353" t="s">
        <v>807</v>
      </c>
      <c r="I49" s="439"/>
      <c r="J49" s="439"/>
      <c r="K49" s="354" t="s">
        <v>807</v>
      </c>
    </row>
    <row r="50" spans="2:13" x14ac:dyDescent="0.35">
      <c r="B50" s="983"/>
      <c r="C50" s="357" t="s">
        <v>932</v>
      </c>
      <c r="D50" s="454">
        <v>510194008</v>
      </c>
      <c r="E50" s="352">
        <v>3.4</v>
      </c>
      <c r="F50" s="439"/>
      <c r="G50" s="439"/>
      <c r="H50" s="353" t="s">
        <v>807</v>
      </c>
      <c r="I50" s="439"/>
      <c r="J50" s="439"/>
      <c r="K50" s="354" t="s">
        <v>807</v>
      </c>
    </row>
    <row r="51" spans="2:13" x14ac:dyDescent="0.35">
      <c r="B51" s="983"/>
      <c r="C51" s="357" t="s">
        <v>934</v>
      </c>
      <c r="D51" s="454">
        <v>330996246</v>
      </c>
      <c r="E51" s="352">
        <v>1</v>
      </c>
      <c r="F51" s="439"/>
      <c r="G51" s="439"/>
      <c r="H51" s="353" t="s">
        <v>807</v>
      </c>
      <c r="I51" s="439"/>
      <c r="J51" s="439"/>
      <c r="K51" s="354" t="s">
        <v>807</v>
      </c>
    </row>
    <row r="52" spans="2:13" x14ac:dyDescent="0.35">
      <c r="B52" s="983"/>
      <c r="C52" s="357" t="s">
        <v>936</v>
      </c>
      <c r="D52" s="454">
        <v>641279009</v>
      </c>
      <c r="E52" s="352">
        <v>1</v>
      </c>
      <c r="F52" s="353" t="s">
        <v>807</v>
      </c>
      <c r="G52" s="353" t="s">
        <v>807</v>
      </c>
      <c r="H52" s="353" t="s">
        <v>807</v>
      </c>
      <c r="I52" s="353" t="s">
        <v>807</v>
      </c>
      <c r="J52" s="353" t="s">
        <v>807</v>
      </c>
      <c r="K52" s="354" t="s">
        <v>807</v>
      </c>
    </row>
    <row r="53" spans="2:13" x14ac:dyDescent="0.35">
      <c r="B53" s="356"/>
      <c r="C53" s="357" t="s">
        <v>937</v>
      </c>
      <c r="D53" s="454">
        <v>522179020</v>
      </c>
      <c r="E53" s="352">
        <v>3</v>
      </c>
      <c r="F53" s="439"/>
      <c r="G53" s="439"/>
      <c r="H53" s="353" t="s">
        <v>807</v>
      </c>
      <c r="I53" s="439"/>
      <c r="J53" s="439"/>
      <c r="K53" s="354" t="s">
        <v>807</v>
      </c>
    </row>
    <row r="54" spans="2:13" x14ac:dyDescent="0.35">
      <c r="B54" s="356"/>
      <c r="C54" s="357" t="s">
        <v>939</v>
      </c>
      <c r="D54" s="454">
        <v>330996246</v>
      </c>
      <c r="E54" s="352">
        <v>1.5</v>
      </c>
      <c r="F54" s="439"/>
      <c r="G54" s="439"/>
      <c r="H54" s="353" t="s">
        <v>807</v>
      </c>
      <c r="I54" s="439"/>
      <c r="J54" s="439"/>
      <c r="K54" s="354" t="s">
        <v>807</v>
      </c>
    </row>
    <row r="55" spans="2:13" ht="16" thickBot="1" x14ac:dyDescent="0.4">
      <c r="B55" s="360"/>
      <c r="C55" s="442" t="s">
        <v>940</v>
      </c>
      <c r="D55" s="455">
        <v>530222009</v>
      </c>
      <c r="E55" s="362">
        <v>3</v>
      </c>
      <c r="F55" s="443"/>
      <c r="G55" s="443"/>
      <c r="H55" s="363" t="s">
        <v>807</v>
      </c>
      <c r="I55" s="443"/>
      <c r="J55" s="443"/>
      <c r="K55" s="364" t="s">
        <v>807</v>
      </c>
    </row>
    <row r="56" spans="2:13" ht="45" customHeight="1" x14ac:dyDescent="0.35">
      <c r="B56" s="358"/>
      <c r="C56" s="358"/>
      <c r="D56" s="359"/>
      <c r="E56" s="359"/>
      <c r="F56" s="359"/>
      <c r="G56" s="359"/>
      <c r="H56" s="359"/>
      <c r="I56" s="359"/>
      <c r="J56" s="359"/>
      <c r="K56" s="359"/>
      <c r="L56" s="359"/>
      <c r="M56" s="359"/>
    </row>
    <row r="57" spans="2:13" ht="16" thickBot="1" x14ac:dyDescent="0.4"/>
    <row r="58" spans="2:13" ht="18.649999999999999" customHeight="1" thickBot="1" x14ac:dyDescent="0.4">
      <c r="B58" s="971" t="s">
        <v>946</v>
      </c>
      <c r="C58" s="972"/>
      <c r="D58" s="972"/>
      <c r="E58" s="972"/>
      <c r="F58" s="972"/>
      <c r="G58" s="972"/>
      <c r="H58" s="972"/>
      <c r="I58" s="972"/>
      <c r="J58" s="972"/>
      <c r="K58" s="972"/>
      <c r="L58" s="972"/>
      <c r="M58" s="973"/>
    </row>
    <row r="59" spans="2:13" ht="16" thickBot="1" x14ac:dyDescent="0.4">
      <c r="B59" s="435"/>
      <c r="C59" s="436"/>
      <c r="D59" s="436"/>
      <c r="E59" s="436"/>
      <c r="F59" s="974"/>
      <c r="G59" s="974"/>
      <c r="H59" s="974"/>
      <c r="I59" s="974"/>
      <c r="J59" s="974"/>
      <c r="K59" s="974"/>
      <c r="L59" s="974"/>
      <c r="M59" s="975"/>
    </row>
    <row r="60" spans="2:13" x14ac:dyDescent="0.35">
      <c r="B60" s="976" t="s">
        <v>799</v>
      </c>
      <c r="C60" s="978" t="s">
        <v>800</v>
      </c>
      <c r="D60" s="980" t="s">
        <v>801</v>
      </c>
      <c r="E60" s="980" t="s">
        <v>802</v>
      </c>
      <c r="F60" s="437">
        <v>10000</v>
      </c>
      <c r="G60" s="345">
        <v>20000</v>
      </c>
      <c r="H60" s="437">
        <v>30000</v>
      </c>
      <c r="I60" s="437">
        <v>40000</v>
      </c>
      <c r="J60" s="437">
        <v>50000</v>
      </c>
      <c r="K60" s="437">
        <v>60000</v>
      </c>
      <c r="L60" s="437">
        <v>70000</v>
      </c>
      <c r="M60" s="346">
        <v>80000</v>
      </c>
    </row>
    <row r="61" spans="2:13" x14ac:dyDescent="0.35">
      <c r="B61" s="977"/>
      <c r="C61" s="979"/>
      <c r="D61" s="981"/>
      <c r="E61" s="981"/>
      <c r="F61" s="347" t="s">
        <v>112</v>
      </c>
      <c r="G61" s="347" t="s">
        <v>113</v>
      </c>
      <c r="H61" s="347" t="s">
        <v>112</v>
      </c>
      <c r="I61" s="347" t="s">
        <v>114</v>
      </c>
      <c r="J61" s="347" t="s">
        <v>112</v>
      </c>
      <c r="K61" s="347" t="s">
        <v>113</v>
      </c>
      <c r="L61" s="347" t="s">
        <v>112</v>
      </c>
      <c r="M61" s="348" t="s">
        <v>114</v>
      </c>
    </row>
    <row r="62" spans="2:13" x14ac:dyDescent="0.35">
      <c r="B62" s="349" t="s">
        <v>804</v>
      </c>
      <c r="C62" s="350" t="s">
        <v>854</v>
      </c>
      <c r="D62" s="438" t="s">
        <v>947</v>
      </c>
      <c r="E62" s="352">
        <v>1</v>
      </c>
      <c r="F62" s="353" t="s">
        <v>807</v>
      </c>
      <c r="G62" s="353" t="s">
        <v>807</v>
      </c>
      <c r="H62" s="353" t="s">
        <v>807</v>
      </c>
      <c r="I62" s="353" t="s">
        <v>807</v>
      </c>
      <c r="J62" s="353" t="s">
        <v>807</v>
      </c>
      <c r="K62" s="353" t="s">
        <v>807</v>
      </c>
      <c r="L62" s="353" t="s">
        <v>807</v>
      </c>
      <c r="M62" s="354" t="s">
        <v>807</v>
      </c>
    </row>
    <row r="63" spans="2:13" x14ac:dyDescent="0.35">
      <c r="B63" s="982" t="s">
        <v>810</v>
      </c>
      <c r="C63" s="350" t="s">
        <v>924</v>
      </c>
      <c r="D63" s="438" t="s">
        <v>925</v>
      </c>
      <c r="E63" s="352">
        <v>1</v>
      </c>
      <c r="F63" s="452"/>
      <c r="G63" s="353" t="s">
        <v>807</v>
      </c>
      <c r="H63" s="452"/>
      <c r="I63" s="353" t="s">
        <v>807</v>
      </c>
      <c r="J63" s="452"/>
      <c r="K63" s="353" t="s">
        <v>807</v>
      </c>
      <c r="L63" s="452"/>
      <c r="M63" s="354" t="s">
        <v>807</v>
      </c>
    </row>
    <row r="64" spans="2:13" x14ac:dyDescent="0.35">
      <c r="B64" s="982"/>
      <c r="C64" s="350" t="s">
        <v>855</v>
      </c>
      <c r="D64" s="438" t="s">
        <v>948</v>
      </c>
      <c r="E64" s="352">
        <v>1</v>
      </c>
      <c r="F64" s="452"/>
      <c r="G64" s="353" t="s">
        <v>807</v>
      </c>
      <c r="H64" s="452"/>
      <c r="I64" s="353" t="s">
        <v>807</v>
      </c>
      <c r="J64" s="452"/>
      <c r="K64" s="353" t="s">
        <v>807</v>
      </c>
      <c r="L64" s="452"/>
      <c r="M64" s="354" t="s">
        <v>807</v>
      </c>
    </row>
    <row r="65" spans="2:13" x14ac:dyDescent="0.35">
      <c r="B65" s="355" t="s">
        <v>815</v>
      </c>
      <c r="C65" s="357" t="s">
        <v>927</v>
      </c>
      <c r="D65" s="438" t="s">
        <v>928</v>
      </c>
      <c r="E65" s="352">
        <v>1</v>
      </c>
      <c r="F65" s="439"/>
      <c r="G65" s="439"/>
      <c r="H65" s="439"/>
      <c r="I65" s="353" t="s">
        <v>807</v>
      </c>
      <c r="J65" s="439"/>
      <c r="K65" s="439"/>
      <c r="L65" s="439"/>
      <c r="M65" s="354" t="s">
        <v>807</v>
      </c>
    </row>
    <row r="66" spans="2:13" x14ac:dyDescent="0.35">
      <c r="B66" s="983" t="s">
        <v>820</v>
      </c>
      <c r="C66" s="357" t="s">
        <v>929</v>
      </c>
      <c r="D66" s="440" t="s">
        <v>885</v>
      </c>
      <c r="E66" s="352">
        <v>6.6</v>
      </c>
      <c r="F66" s="353" t="s">
        <v>807</v>
      </c>
      <c r="G66" s="353" t="s">
        <v>807</v>
      </c>
      <c r="H66" s="353" t="s">
        <v>807</v>
      </c>
      <c r="I66" s="353" t="s">
        <v>807</v>
      </c>
      <c r="J66" s="353" t="s">
        <v>807</v>
      </c>
      <c r="K66" s="353" t="s">
        <v>807</v>
      </c>
      <c r="L66" s="353" t="s">
        <v>807</v>
      </c>
      <c r="M66" s="354" t="s">
        <v>807</v>
      </c>
    </row>
    <row r="67" spans="2:13" x14ac:dyDescent="0.35">
      <c r="B67" s="983"/>
      <c r="C67" s="357" t="s">
        <v>949</v>
      </c>
      <c r="D67" s="440" t="s">
        <v>885</v>
      </c>
      <c r="E67" s="352">
        <v>3.5</v>
      </c>
      <c r="F67" s="439"/>
      <c r="G67" s="439"/>
      <c r="H67" s="439"/>
      <c r="I67" s="353" t="s">
        <v>807</v>
      </c>
      <c r="J67" s="439"/>
      <c r="K67" s="439"/>
      <c r="L67" s="439"/>
      <c r="M67" s="354" t="s">
        <v>807</v>
      </c>
    </row>
    <row r="68" spans="2:13" x14ac:dyDescent="0.35">
      <c r="B68" s="983"/>
      <c r="C68" s="357" t="s">
        <v>932</v>
      </c>
      <c r="D68" s="351" t="s">
        <v>826</v>
      </c>
      <c r="E68" s="352">
        <v>3.4</v>
      </c>
      <c r="F68" s="439"/>
      <c r="G68" s="439"/>
      <c r="H68" s="439"/>
      <c r="I68" s="353" t="s">
        <v>807</v>
      </c>
      <c r="J68" s="439"/>
      <c r="K68" s="439"/>
      <c r="L68" s="439"/>
      <c r="M68" s="354" t="s">
        <v>807</v>
      </c>
    </row>
    <row r="69" spans="2:13" x14ac:dyDescent="0.35">
      <c r="B69" s="983"/>
      <c r="C69" s="357" t="s">
        <v>934</v>
      </c>
      <c r="D69" s="351" t="s">
        <v>935</v>
      </c>
      <c r="E69" s="352">
        <v>1</v>
      </c>
      <c r="F69" s="439"/>
      <c r="G69" s="439"/>
      <c r="H69" s="439"/>
      <c r="I69" s="353" t="s">
        <v>807</v>
      </c>
      <c r="J69" s="439"/>
      <c r="K69" s="439"/>
      <c r="L69" s="439"/>
      <c r="M69" s="354" t="s">
        <v>807</v>
      </c>
    </row>
    <row r="70" spans="2:13" x14ac:dyDescent="0.35">
      <c r="B70" s="983"/>
      <c r="C70" s="357" t="s">
        <v>936</v>
      </c>
      <c r="D70" s="351" t="s">
        <v>828</v>
      </c>
      <c r="E70" s="352">
        <v>1</v>
      </c>
      <c r="F70" s="353" t="s">
        <v>807</v>
      </c>
      <c r="G70" s="353" t="s">
        <v>807</v>
      </c>
      <c r="H70" s="353" t="s">
        <v>807</v>
      </c>
      <c r="I70" s="353" t="s">
        <v>807</v>
      </c>
      <c r="J70" s="353" t="s">
        <v>807</v>
      </c>
      <c r="K70" s="353" t="s">
        <v>807</v>
      </c>
      <c r="L70" s="353" t="s">
        <v>807</v>
      </c>
      <c r="M70" s="354" t="s">
        <v>807</v>
      </c>
    </row>
    <row r="71" spans="2:13" x14ac:dyDescent="0.35">
      <c r="B71" s="356"/>
      <c r="C71" s="357" t="s">
        <v>937</v>
      </c>
      <c r="D71" s="351" t="s">
        <v>938</v>
      </c>
      <c r="E71" s="352">
        <v>3</v>
      </c>
      <c r="F71" s="439"/>
      <c r="G71" s="439"/>
      <c r="H71" s="439"/>
      <c r="I71" s="353" t="s">
        <v>807</v>
      </c>
      <c r="J71" s="439"/>
      <c r="K71" s="439"/>
      <c r="L71" s="439"/>
      <c r="M71" s="354" t="s">
        <v>807</v>
      </c>
    </row>
    <row r="72" spans="2:13" x14ac:dyDescent="0.35">
      <c r="B72" s="356"/>
      <c r="C72" s="357" t="s">
        <v>939</v>
      </c>
      <c r="D72" s="351" t="s">
        <v>935</v>
      </c>
      <c r="E72" s="352">
        <v>1.5</v>
      </c>
      <c r="F72" s="439"/>
      <c r="G72" s="439"/>
      <c r="H72" s="439"/>
      <c r="I72" s="353" t="s">
        <v>807</v>
      </c>
      <c r="J72" s="439"/>
      <c r="K72" s="439"/>
      <c r="L72" s="439"/>
      <c r="M72" s="354" t="s">
        <v>807</v>
      </c>
    </row>
    <row r="73" spans="2:13" ht="16" thickBot="1" x14ac:dyDescent="0.4">
      <c r="B73" s="360"/>
      <c r="C73" s="442" t="s">
        <v>940</v>
      </c>
      <c r="D73" s="361" t="s">
        <v>893</v>
      </c>
      <c r="E73" s="362">
        <v>3</v>
      </c>
      <c r="F73" s="443"/>
      <c r="G73" s="443"/>
      <c r="H73" s="443"/>
      <c r="I73" s="363" t="s">
        <v>807</v>
      </c>
      <c r="J73" s="443"/>
      <c r="K73" s="443"/>
      <c r="L73" s="443"/>
      <c r="M73" s="364" t="s">
        <v>807</v>
      </c>
    </row>
  </sheetData>
  <mergeCells count="31">
    <mergeCell ref="B63:B64"/>
    <mergeCell ref="B66:B70"/>
    <mergeCell ref="B45:B46"/>
    <mergeCell ref="B48:B52"/>
    <mergeCell ref="B58:M58"/>
    <mergeCell ref="F59:M59"/>
    <mergeCell ref="B60:B61"/>
    <mergeCell ref="C60:C61"/>
    <mergeCell ref="D60:D61"/>
    <mergeCell ref="E60:E61"/>
    <mergeCell ref="B27:B28"/>
    <mergeCell ref="B30:B34"/>
    <mergeCell ref="B40:K40"/>
    <mergeCell ref="B42:B43"/>
    <mergeCell ref="C42:C43"/>
    <mergeCell ref="D42:D43"/>
    <mergeCell ref="E42:E43"/>
    <mergeCell ref="B7:B8"/>
    <mergeCell ref="B10:B16"/>
    <mergeCell ref="B22:K22"/>
    <mergeCell ref="F23:K23"/>
    <mergeCell ref="B24:B25"/>
    <mergeCell ref="C24:C25"/>
    <mergeCell ref="D24:D25"/>
    <mergeCell ref="E24:E25"/>
    <mergeCell ref="B2:K2"/>
    <mergeCell ref="F3:K3"/>
    <mergeCell ref="B4:B5"/>
    <mergeCell ref="C4:C5"/>
    <mergeCell ref="D4:D5"/>
    <mergeCell ref="E4: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9"/>
  <sheetViews>
    <sheetView workbookViewId="0">
      <pane ySplit="1" topLeftCell="A8" activePane="bottomLeft" state="frozen"/>
      <selection activeCell="D1" sqref="D1"/>
      <selection pane="bottomLeft" activeCell="E20" sqref="E20"/>
    </sheetView>
  </sheetViews>
  <sheetFormatPr defaultColWidth="9.1796875" defaultRowHeight="15.5" x14ac:dyDescent="0.35"/>
  <cols>
    <col min="1" max="1" width="12.7265625" style="344" customWidth="1"/>
    <col min="2" max="2" width="30.26953125" style="344" customWidth="1"/>
    <col min="3" max="3" width="62.7265625" style="344" customWidth="1"/>
    <col min="4" max="4" width="34.81640625" style="344" customWidth="1"/>
    <col min="5" max="5" width="121.7265625" style="344" customWidth="1"/>
    <col min="6" max="6" width="45.81640625" style="344" customWidth="1"/>
    <col min="7" max="16384" width="9.1796875" style="344"/>
  </cols>
  <sheetData>
    <row r="1" spans="1:6" ht="16" thickBot="1" x14ac:dyDescent="0.4"/>
    <row r="2" spans="1:6" ht="16" thickBot="1" x14ac:dyDescent="0.4">
      <c r="A2" s="753" t="s">
        <v>191</v>
      </c>
      <c r="B2" s="754"/>
      <c r="C2" s="754"/>
      <c r="D2" s="754"/>
      <c r="E2" s="754"/>
      <c r="F2" s="755"/>
    </row>
    <row r="3" spans="1:6" ht="16" thickBot="1" x14ac:dyDescent="0.4">
      <c r="A3" s="456" t="s">
        <v>192</v>
      </c>
      <c r="B3" s="457" t="s">
        <v>193</v>
      </c>
      <c r="C3" s="457" t="s">
        <v>194</v>
      </c>
      <c r="D3" s="458" t="s">
        <v>195</v>
      </c>
      <c r="E3" s="459" t="s">
        <v>196</v>
      </c>
      <c r="F3" s="456" t="s">
        <v>195</v>
      </c>
    </row>
    <row r="4" spans="1:6" ht="31" x14ac:dyDescent="0.35">
      <c r="A4" s="460">
        <v>1</v>
      </c>
      <c r="B4" s="460" t="s">
        <v>197</v>
      </c>
      <c r="C4" s="460" t="s">
        <v>1382</v>
      </c>
      <c r="D4" s="461" t="s">
        <v>1381</v>
      </c>
      <c r="E4" s="462" t="s">
        <v>1380</v>
      </c>
      <c r="F4" s="463"/>
    </row>
    <row r="5" spans="1:6" x14ac:dyDescent="0.35">
      <c r="A5" s="460">
        <v>2</v>
      </c>
      <c r="B5" s="460" t="s">
        <v>198</v>
      </c>
      <c r="C5" s="460" t="s">
        <v>1528</v>
      </c>
      <c r="D5" s="464" t="s">
        <v>199</v>
      </c>
      <c r="E5" s="460" t="s">
        <v>1528</v>
      </c>
      <c r="F5" s="464" t="s">
        <v>199</v>
      </c>
    </row>
    <row r="6" spans="1:6" x14ac:dyDescent="0.35">
      <c r="A6" s="460">
        <v>3</v>
      </c>
      <c r="B6" s="460" t="s">
        <v>200</v>
      </c>
      <c r="C6" s="460" t="s">
        <v>1527</v>
      </c>
      <c r="D6" s="466" t="s">
        <v>201</v>
      </c>
      <c r="E6" s="465" t="s">
        <v>2118</v>
      </c>
      <c r="F6" s="466" t="s">
        <v>201</v>
      </c>
    </row>
    <row r="7" spans="1:6" ht="31" x14ac:dyDescent="0.35">
      <c r="A7" s="460">
        <v>4</v>
      </c>
      <c r="B7" s="460" t="s">
        <v>202</v>
      </c>
      <c r="C7" s="460" t="s">
        <v>203</v>
      </c>
      <c r="D7" s="464" t="s">
        <v>204</v>
      </c>
      <c r="E7" s="467"/>
      <c r="F7" s="462"/>
    </row>
    <row r="8" spans="1:6" ht="16" thickBot="1" x14ac:dyDescent="0.4">
      <c r="A8" s="468">
        <v>5</v>
      </c>
      <c r="B8" s="468" t="s">
        <v>646</v>
      </c>
      <c r="C8" s="468" t="s">
        <v>456</v>
      </c>
      <c r="D8" s="469" t="s">
        <v>205</v>
      </c>
      <c r="E8" s="470" t="s">
        <v>639</v>
      </c>
      <c r="F8" s="471" t="s">
        <v>206</v>
      </c>
    </row>
    <row r="9" spans="1:6" ht="16" thickBot="1" x14ac:dyDescent="0.4">
      <c r="A9" s="472"/>
      <c r="B9" s="472"/>
      <c r="C9" s="472"/>
      <c r="D9" s="473"/>
      <c r="E9" s="474"/>
      <c r="F9" s="475"/>
    </row>
    <row r="10" spans="1:6" x14ac:dyDescent="0.35">
      <c r="A10" s="476">
        <v>1</v>
      </c>
      <c r="B10" s="476" t="s">
        <v>207</v>
      </c>
      <c r="C10" s="476" t="s">
        <v>208</v>
      </c>
      <c r="D10" s="477" t="s">
        <v>209</v>
      </c>
      <c r="E10" s="478" t="s">
        <v>712</v>
      </c>
      <c r="F10" s="479" t="s">
        <v>210</v>
      </c>
    </row>
    <row r="11" spans="1:6" ht="31.5" thickBot="1" x14ac:dyDescent="0.4">
      <c r="A11" s="480">
        <v>2</v>
      </c>
      <c r="B11" s="480" t="s">
        <v>211</v>
      </c>
      <c r="C11" s="480" t="s">
        <v>749</v>
      </c>
      <c r="D11" s="481" t="s">
        <v>212</v>
      </c>
      <c r="E11" s="482" t="s">
        <v>1741</v>
      </c>
      <c r="F11" s="483" t="s">
        <v>213</v>
      </c>
    </row>
    <row r="12" spans="1:6" ht="16" thickBot="1" x14ac:dyDescent="0.4">
      <c r="A12" s="472"/>
      <c r="B12" s="472"/>
      <c r="C12" s="472"/>
      <c r="D12" s="472"/>
      <c r="E12" s="475"/>
      <c r="F12" s="475"/>
    </row>
    <row r="13" spans="1:6" ht="31.5" thickBot="1" x14ac:dyDescent="0.4">
      <c r="A13" s="484">
        <v>1</v>
      </c>
      <c r="B13" s="484" t="s">
        <v>214</v>
      </c>
      <c r="C13" s="485" t="s">
        <v>215</v>
      </c>
      <c r="D13" s="486" t="s">
        <v>216</v>
      </c>
      <c r="E13" s="487" t="s">
        <v>699</v>
      </c>
      <c r="F13" s="488" t="s">
        <v>217</v>
      </c>
    </row>
    <row r="14" spans="1:6" ht="16" thickBot="1" x14ac:dyDescent="0.4">
      <c r="A14" s="484">
        <v>2</v>
      </c>
      <c r="B14" s="489" t="s">
        <v>218</v>
      </c>
      <c r="C14" s="490" t="s">
        <v>219</v>
      </c>
      <c r="D14" s="491" t="s">
        <v>220</v>
      </c>
      <c r="E14" s="492" t="s">
        <v>1783</v>
      </c>
      <c r="F14" s="493"/>
    </row>
    <row r="15" spans="1:6" ht="16" thickBot="1" x14ac:dyDescent="0.4">
      <c r="A15" s="494">
        <v>3</v>
      </c>
      <c r="B15" s="495" t="s">
        <v>221</v>
      </c>
      <c r="C15" s="492" t="s">
        <v>222</v>
      </c>
      <c r="D15" s="496" t="s">
        <v>223</v>
      </c>
      <c r="E15" s="492" t="s">
        <v>1144</v>
      </c>
      <c r="F15" s="496" t="s">
        <v>223</v>
      </c>
    </row>
    <row r="16" spans="1:6" ht="31.5" thickBot="1" x14ac:dyDescent="0.4">
      <c r="A16" s="497">
        <v>4</v>
      </c>
      <c r="B16" s="498" t="s">
        <v>224</v>
      </c>
      <c r="C16" s="499" t="s">
        <v>225</v>
      </c>
      <c r="D16" s="498" t="s">
        <v>226</v>
      </c>
      <c r="E16" s="500" t="s">
        <v>227</v>
      </c>
      <c r="F16" s="501" t="s">
        <v>228</v>
      </c>
    </row>
    <row r="17" spans="1:6" ht="16" thickBot="1" x14ac:dyDescent="0.4">
      <c r="A17" s="472"/>
      <c r="B17" s="472"/>
      <c r="C17" s="472"/>
      <c r="D17" s="472"/>
      <c r="E17" s="475"/>
      <c r="F17" s="475"/>
    </row>
    <row r="18" spans="1:6" ht="31" x14ac:dyDescent="0.35">
      <c r="A18" s="502">
        <v>1</v>
      </c>
      <c r="B18" s="502" t="s">
        <v>229</v>
      </c>
      <c r="C18" s="502" t="s">
        <v>230</v>
      </c>
      <c r="D18" s="502" t="s">
        <v>231</v>
      </c>
      <c r="E18" s="503" t="s">
        <v>1804</v>
      </c>
      <c r="F18" s="504" t="s">
        <v>232</v>
      </c>
    </row>
    <row r="19" spans="1:6" x14ac:dyDescent="0.35">
      <c r="A19" s="505">
        <v>2</v>
      </c>
      <c r="B19" s="505" t="s">
        <v>233</v>
      </c>
      <c r="C19" s="505" t="s">
        <v>1775</v>
      </c>
      <c r="D19" s="506" t="s">
        <v>234</v>
      </c>
      <c r="E19" s="507" t="s">
        <v>1588</v>
      </c>
      <c r="F19" s="508" t="s">
        <v>235</v>
      </c>
    </row>
    <row r="20" spans="1:6" ht="31" x14ac:dyDescent="0.35">
      <c r="A20" s="509">
        <v>3</v>
      </c>
      <c r="B20" s="509" t="s">
        <v>236</v>
      </c>
      <c r="C20" s="509"/>
      <c r="D20" s="509" t="s">
        <v>237</v>
      </c>
      <c r="E20" s="507" t="s">
        <v>2091</v>
      </c>
      <c r="F20" s="510"/>
    </row>
    <row r="21" spans="1:6" x14ac:dyDescent="0.35">
      <c r="A21" s="511">
        <v>4</v>
      </c>
      <c r="B21" s="511" t="s">
        <v>238</v>
      </c>
      <c r="C21" s="511" t="s">
        <v>239</v>
      </c>
      <c r="D21" s="511" t="s">
        <v>240</v>
      </c>
      <c r="E21" s="511" t="s">
        <v>241</v>
      </c>
      <c r="F21" s="511" t="s">
        <v>240</v>
      </c>
    </row>
    <row r="22" spans="1:6" ht="31.5" thickBot="1" x14ac:dyDescent="0.4">
      <c r="A22" s="512">
        <v>5</v>
      </c>
      <c r="B22" s="512" t="s">
        <v>242</v>
      </c>
      <c r="C22" s="512" t="s">
        <v>1153</v>
      </c>
      <c r="D22" s="513" t="s">
        <v>243</v>
      </c>
      <c r="E22" s="514" t="s">
        <v>1808</v>
      </c>
      <c r="F22" s="513" t="s">
        <v>243</v>
      </c>
    </row>
    <row r="23" spans="1:6" ht="16" thickBot="1" x14ac:dyDescent="0.4">
      <c r="A23" s="472"/>
      <c r="B23" s="472"/>
      <c r="C23" s="472"/>
      <c r="D23" s="472"/>
      <c r="E23" s="475"/>
      <c r="F23" s="475"/>
    </row>
    <row r="24" spans="1:6" x14ac:dyDescent="0.35">
      <c r="A24" s="515">
        <v>1</v>
      </c>
      <c r="B24" s="515" t="s">
        <v>244</v>
      </c>
      <c r="C24" s="515" t="s">
        <v>648</v>
      </c>
      <c r="D24" s="516" t="s">
        <v>649</v>
      </c>
      <c r="E24" s="517" t="s">
        <v>647</v>
      </c>
      <c r="F24" s="518" t="s">
        <v>245</v>
      </c>
    </row>
    <row r="25" spans="1:6" x14ac:dyDescent="0.35">
      <c r="A25" s="519">
        <v>2</v>
      </c>
      <c r="B25" s="519" t="s">
        <v>246</v>
      </c>
      <c r="C25" s="519" t="s">
        <v>1376</v>
      </c>
      <c r="D25" s="520" t="s">
        <v>247</v>
      </c>
      <c r="E25" s="519" t="s">
        <v>1558</v>
      </c>
      <c r="F25" s="521" t="s">
        <v>649</v>
      </c>
    </row>
    <row r="26" spans="1:6" x14ac:dyDescent="0.35">
      <c r="A26" s="519">
        <v>3</v>
      </c>
      <c r="B26" s="519" t="s">
        <v>248</v>
      </c>
      <c r="C26" s="519" t="s">
        <v>249</v>
      </c>
      <c r="D26" s="520" t="s">
        <v>250</v>
      </c>
      <c r="E26" s="522" t="s">
        <v>1378</v>
      </c>
      <c r="F26" s="523" t="s">
        <v>251</v>
      </c>
    </row>
    <row r="27" spans="1:6" ht="16" thickBot="1" x14ac:dyDescent="0.4">
      <c r="A27" s="524">
        <v>4</v>
      </c>
      <c r="B27" s="524" t="s">
        <v>252</v>
      </c>
      <c r="C27" s="524" t="s">
        <v>253</v>
      </c>
      <c r="D27" s="524" t="s">
        <v>254</v>
      </c>
      <c r="E27" s="525" t="s">
        <v>1589</v>
      </c>
      <c r="F27" s="526" t="s">
        <v>255</v>
      </c>
    </row>
    <row r="28" spans="1:6" ht="16" thickBot="1" x14ac:dyDescent="0.4">
      <c r="A28" s="472"/>
      <c r="B28" s="472"/>
      <c r="C28" s="472"/>
      <c r="D28" s="472"/>
      <c r="E28" s="475"/>
      <c r="F28" s="474"/>
    </row>
    <row r="29" spans="1:6" ht="47" thickBot="1" x14ac:dyDescent="0.4">
      <c r="A29" s="527">
        <v>1</v>
      </c>
      <c r="B29" s="527" t="s">
        <v>256</v>
      </c>
      <c r="C29" s="527" t="s">
        <v>1590</v>
      </c>
      <c r="D29" s="527" t="s">
        <v>257</v>
      </c>
      <c r="E29" s="528" t="s">
        <v>1592</v>
      </c>
      <c r="F29" s="529" t="s">
        <v>1591</v>
      </c>
    </row>
    <row r="30" spans="1:6" ht="16" thickBot="1" x14ac:dyDescent="0.4">
      <c r="A30" s="474"/>
      <c r="B30" s="474"/>
      <c r="C30" s="474"/>
      <c r="D30" s="474"/>
      <c r="E30" s="475"/>
      <c r="F30" s="474"/>
    </row>
    <row r="31" spans="1:6" ht="16" thickBot="1" x14ac:dyDescent="0.4">
      <c r="A31" s="530">
        <v>1</v>
      </c>
      <c r="B31" s="530" t="s">
        <v>258</v>
      </c>
      <c r="C31" s="530" t="s">
        <v>259</v>
      </c>
      <c r="D31" s="531" t="s">
        <v>260</v>
      </c>
      <c r="E31" s="530" t="s">
        <v>261</v>
      </c>
      <c r="F31" s="531" t="s">
        <v>260</v>
      </c>
    </row>
    <row r="32" spans="1:6" ht="16" thickBot="1" x14ac:dyDescent="0.4">
      <c r="A32" s="472"/>
      <c r="B32" s="472"/>
      <c r="C32" s="472"/>
      <c r="D32" s="472"/>
      <c r="E32" s="475"/>
      <c r="F32" s="475"/>
    </row>
    <row r="33" spans="1:6" ht="31.5" thickBot="1" x14ac:dyDescent="0.4">
      <c r="A33" s="532">
        <v>1</v>
      </c>
      <c r="B33" s="532" t="s">
        <v>262</v>
      </c>
      <c r="C33" s="532" t="s">
        <v>263</v>
      </c>
      <c r="D33" s="533" t="s">
        <v>264</v>
      </c>
      <c r="E33" s="534" t="s">
        <v>265</v>
      </c>
      <c r="F33" s="533" t="s">
        <v>264</v>
      </c>
    </row>
    <row r="34" spans="1:6" ht="16" thickBot="1" x14ac:dyDescent="0.4">
      <c r="A34" s="472"/>
      <c r="B34" s="472"/>
      <c r="C34" s="472"/>
      <c r="D34" s="472"/>
      <c r="E34" s="475"/>
      <c r="F34" s="475"/>
    </row>
    <row r="35" spans="1:6" ht="16" thickBot="1" x14ac:dyDescent="0.4">
      <c r="A35" s="535">
        <v>1</v>
      </c>
      <c r="B35" s="535" t="s">
        <v>266</v>
      </c>
      <c r="C35" s="535" t="s">
        <v>267</v>
      </c>
      <c r="D35" s="536" t="s">
        <v>268</v>
      </c>
      <c r="E35" s="535" t="s">
        <v>269</v>
      </c>
      <c r="F35" s="536" t="s">
        <v>268</v>
      </c>
    </row>
    <row r="36" spans="1:6" ht="16" thickBot="1" x14ac:dyDescent="0.4">
      <c r="A36" s="472"/>
      <c r="B36" s="472"/>
      <c r="C36" s="472"/>
      <c r="D36" s="472"/>
      <c r="E36" s="475"/>
      <c r="F36" s="475"/>
    </row>
    <row r="37" spans="1:6" ht="16" thickBot="1" x14ac:dyDescent="0.4">
      <c r="A37" s="537">
        <v>1</v>
      </c>
      <c r="B37" s="537" t="s">
        <v>270</v>
      </c>
      <c r="C37" s="537" t="s">
        <v>271</v>
      </c>
      <c r="D37" s="538" t="s">
        <v>272</v>
      </c>
      <c r="E37" s="537" t="s">
        <v>273</v>
      </c>
      <c r="F37" s="539" t="s">
        <v>274</v>
      </c>
    </row>
    <row r="38" spans="1:6" ht="16" thickBot="1" x14ac:dyDescent="0.4">
      <c r="A38" s="472"/>
      <c r="B38" s="472"/>
      <c r="C38" s="472"/>
      <c r="D38" s="472"/>
      <c r="E38" s="475"/>
      <c r="F38" s="475"/>
    </row>
    <row r="39" spans="1:6" ht="16" thickBot="1" x14ac:dyDescent="0.4">
      <c r="A39" s="540">
        <v>1</v>
      </c>
      <c r="B39" s="540" t="s">
        <v>275</v>
      </c>
      <c r="C39" s="540" t="s">
        <v>276</v>
      </c>
      <c r="D39" s="540"/>
      <c r="E39" s="540" t="s">
        <v>277</v>
      </c>
      <c r="F39" s="541" t="s">
        <v>278</v>
      </c>
    </row>
    <row r="40" spans="1:6" ht="16" thickBot="1" x14ac:dyDescent="0.4">
      <c r="A40" s="472"/>
      <c r="B40" s="472"/>
      <c r="C40" s="472"/>
      <c r="D40" s="472"/>
      <c r="E40" s="475"/>
      <c r="F40" s="475"/>
    </row>
    <row r="41" spans="1:6" ht="16" thickBot="1" x14ac:dyDescent="0.4">
      <c r="A41" s="542">
        <v>1</v>
      </c>
      <c r="B41" s="542" t="s">
        <v>279</v>
      </c>
      <c r="C41" s="542" t="s">
        <v>280</v>
      </c>
      <c r="D41" s="543" t="s">
        <v>281</v>
      </c>
      <c r="E41" s="542" t="s">
        <v>282</v>
      </c>
      <c r="F41" s="544" t="s">
        <v>283</v>
      </c>
    </row>
    <row r="42" spans="1:6" ht="16" thickBot="1" x14ac:dyDescent="0.4">
      <c r="A42" s="472"/>
      <c r="B42" s="472"/>
      <c r="C42" s="472"/>
      <c r="D42" s="472"/>
      <c r="E42" s="475"/>
      <c r="F42" s="475"/>
    </row>
    <row r="43" spans="1:6" ht="16" thickBot="1" x14ac:dyDescent="0.4">
      <c r="A43" s="545">
        <v>1</v>
      </c>
      <c r="B43" s="545" t="s">
        <v>284</v>
      </c>
      <c r="C43" s="545" t="s">
        <v>285</v>
      </c>
      <c r="D43" s="546" t="s">
        <v>286</v>
      </c>
      <c r="E43" s="545" t="s">
        <v>287</v>
      </c>
      <c r="F43" s="547" t="s">
        <v>288</v>
      </c>
    </row>
    <row r="44" spans="1:6" ht="16" thickBot="1" x14ac:dyDescent="0.4">
      <c r="A44" s="472"/>
      <c r="B44" s="472"/>
      <c r="C44" s="472"/>
      <c r="D44" s="472"/>
      <c r="E44" s="475"/>
      <c r="F44" s="475"/>
    </row>
    <row r="45" spans="1:6" ht="78" thickBot="1" x14ac:dyDescent="0.4">
      <c r="A45" s="548">
        <v>1</v>
      </c>
      <c r="B45" s="548" t="s">
        <v>289</v>
      </c>
      <c r="C45" s="549" t="s">
        <v>1742</v>
      </c>
      <c r="D45" s="550" t="s">
        <v>1583</v>
      </c>
      <c r="E45" s="549" t="s">
        <v>1743</v>
      </c>
      <c r="F45" s="550" t="s">
        <v>1584</v>
      </c>
    </row>
    <row r="46" spans="1:6" ht="16" thickBot="1" x14ac:dyDescent="0.4">
      <c r="A46" s="472"/>
      <c r="B46" s="472"/>
      <c r="C46" s="472"/>
      <c r="D46" s="472"/>
      <c r="E46" s="475"/>
      <c r="F46" s="475"/>
    </row>
    <row r="47" spans="1:6" ht="16" thickBot="1" x14ac:dyDescent="0.4">
      <c r="A47" s="551">
        <v>1</v>
      </c>
      <c r="B47" s="551" t="s">
        <v>290</v>
      </c>
      <c r="C47" s="551" t="s">
        <v>590</v>
      </c>
      <c r="D47" s="552" t="s">
        <v>591</v>
      </c>
      <c r="E47" s="551" t="s">
        <v>1593</v>
      </c>
      <c r="F47" s="552"/>
    </row>
    <row r="48" spans="1:6" ht="16" thickBot="1" x14ac:dyDescent="0.4">
      <c r="A48" s="472"/>
      <c r="B48" s="472"/>
      <c r="C48" s="472"/>
      <c r="D48" s="472"/>
      <c r="E48" s="475"/>
      <c r="F48" s="475"/>
    </row>
    <row r="49" spans="1:6" ht="16" thickBot="1" x14ac:dyDescent="0.4">
      <c r="A49" s="535">
        <v>1</v>
      </c>
      <c r="B49" s="535" t="s">
        <v>291</v>
      </c>
      <c r="C49" s="535" t="s">
        <v>292</v>
      </c>
      <c r="D49" s="536" t="s">
        <v>293</v>
      </c>
      <c r="E49" s="535" t="s">
        <v>292</v>
      </c>
      <c r="F49" s="536" t="s">
        <v>293</v>
      </c>
    </row>
    <row r="50" spans="1:6" ht="16" thickBot="1" x14ac:dyDescent="0.4">
      <c r="A50" s="472"/>
      <c r="B50" s="472"/>
      <c r="C50" s="472"/>
      <c r="D50" s="472"/>
      <c r="E50" s="475"/>
      <c r="F50" s="475"/>
    </row>
    <row r="51" spans="1:6" ht="16" thickBot="1" x14ac:dyDescent="0.4">
      <c r="A51" s="553">
        <v>1</v>
      </c>
      <c r="B51" s="553" t="s">
        <v>294</v>
      </c>
      <c r="C51" s="553" t="s">
        <v>295</v>
      </c>
      <c r="D51" s="553"/>
      <c r="E51" s="553"/>
      <c r="F51" s="553"/>
    </row>
    <row r="52" spans="1:6" ht="16" thickBot="1" x14ac:dyDescent="0.4">
      <c r="A52" s="472"/>
      <c r="B52" s="472"/>
      <c r="C52" s="472"/>
      <c r="D52" s="472"/>
      <c r="E52" s="475"/>
      <c r="F52" s="475"/>
    </row>
    <row r="53" spans="1:6" ht="16" thickBot="1" x14ac:dyDescent="0.4">
      <c r="A53" s="554">
        <v>1</v>
      </c>
      <c r="B53" s="554" t="s">
        <v>296</v>
      </c>
      <c r="C53" s="554" t="s">
        <v>297</v>
      </c>
      <c r="D53" s="555" t="s">
        <v>298</v>
      </c>
      <c r="E53" s="554" t="s">
        <v>299</v>
      </c>
      <c r="F53" s="555" t="s">
        <v>298</v>
      </c>
    </row>
    <row r="54" spans="1:6" ht="16" thickBot="1" x14ac:dyDescent="0.4">
      <c r="A54" s="472"/>
      <c r="B54" s="472"/>
      <c r="C54" s="472"/>
      <c r="D54" s="472"/>
      <c r="E54" s="475"/>
      <c r="F54" s="475"/>
    </row>
    <row r="55" spans="1:6" ht="16" thickBot="1" x14ac:dyDescent="0.4">
      <c r="A55" s="556">
        <v>1</v>
      </c>
      <c r="B55" s="556" t="s">
        <v>300</v>
      </c>
      <c r="C55" s="556" t="s">
        <v>301</v>
      </c>
      <c r="D55" s="557" t="s">
        <v>302</v>
      </c>
      <c r="E55" s="556" t="s">
        <v>301</v>
      </c>
      <c r="F55" s="557" t="s">
        <v>302</v>
      </c>
    </row>
    <row r="56" spans="1:6" ht="16" thickBot="1" x14ac:dyDescent="0.4">
      <c r="A56" s="472"/>
      <c r="B56" s="472"/>
      <c r="C56" s="472"/>
      <c r="D56" s="472"/>
      <c r="E56" s="475"/>
      <c r="F56" s="475"/>
    </row>
    <row r="57" spans="1:6" ht="16" thickBot="1" x14ac:dyDescent="0.4">
      <c r="A57" s="558">
        <v>1</v>
      </c>
      <c r="B57" s="558" t="s">
        <v>303</v>
      </c>
      <c r="C57" s="558" t="s">
        <v>304</v>
      </c>
      <c r="D57" s="559" t="s">
        <v>305</v>
      </c>
      <c r="E57" s="558" t="s">
        <v>306</v>
      </c>
      <c r="F57" s="559" t="s">
        <v>305</v>
      </c>
    </row>
    <row r="58" spans="1:6" x14ac:dyDescent="0.35">
      <c r="A58" s="472"/>
      <c r="B58" s="472"/>
      <c r="C58" s="472"/>
      <c r="D58" s="472"/>
      <c r="E58" s="475"/>
      <c r="F58" s="475"/>
    </row>
    <row r="59" spans="1:6" s="561" customFormat="1" x14ac:dyDescent="0.35">
      <c r="A59" s="560">
        <v>1</v>
      </c>
      <c r="B59" s="560" t="s">
        <v>582</v>
      </c>
      <c r="C59" s="560" t="s">
        <v>585</v>
      </c>
      <c r="D59" s="560" t="s">
        <v>1142</v>
      </c>
      <c r="E59" s="560" t="s">
        <v>585</v>
      </c>
      <c r="F59" s="560" t="s">
        <v>1142</v>
      </c>
    </row>
  </sheetData>
  <mergeCells count="1">
    <mergeCell ref="A2:F2"/>
  </mergeCells>
  <hyperlinks>
    <hyperlink ref="D13" r:id="rId1" xr:uid="{00000000-0004-0000-0200-000000000000}"/>
    <hyperlink ref="D24" r:id="rId2" display=" mohamed.abdallah &lt;mohamed.abdallah@acmgl.com&gt;; '" xr:uid="{00000000-0004-0000-0200-000001000000}"/>
    <hyperlink ref="D8" r:id="rId3" xr:uid="{00000000-0004-0000-0200-000002000000}"/>
    <hyperlink ref="F16" r:id="rId4" xr:uid="{00000000-0004-0000-0200-000003000000}"/>
    <hyperlink ref="F29" r:id="rId5" display="Martinmarto62@gmail.com_x000a_Alfredmutua2014@gmail.com_x000a_Gideonkamende17@gmail.com" xr:uid="{00000000-0004-0000-0200-000004000000}"/>
    <hyperlink ref="F37" r:id="rId6" xr:uid="{00000000-0004-0000-0200-000005000000}"/>
    <hyperlink ref="F43" r:id="rId7" xr:uid="{00000000-0004-0000-0200-000006000000}"/>
    <hyperlink ref="F13" r:id="rId8" xr:uid="{00000000-0004-0000-0200-000007000000}"/>
    <hyperlink ref="F8" r:id="rId9" xr:uid="{00000000-0004-0000-0200-000008000000}"/>
    <hyperlink ref="F41" r:id="rId10" xr:uid="{00000000-0004-0000-0200-000009000000}"/>
    <hyperlink ref="F24" r:id="rId11" xr:uid="{00000000-0004-0000-0200-00000A000000}"/>
    <hyperlink ref="F25" r:id="rId12" display="nek.sakhasia@gmail.com" xr:uid="{00000000-0004-0000-0200-00000B000000}"/>
    <hyperlink ref="F15" r:id="rId13" xr:uid="{00000000-0004-0000-0200-00000C000000}"/>
    <hyperlink ref="F39" r:id="rId14" tooltip="mailto:Millicentjbiwott@gmail.com" xr:uid="{00000000-0004-0000-0200-00000D000000}"/>
    <hyperlink ref="D14" r:id="rId15" xr:uid="{00000000-0004-0000-0200-00000E000000}"/>
    <hyperlink ref="D31" r:id="rId16" xr:uid="{00000000-0004-0000-0200-00000F000000}"/>
    <hyperlink ref="D45" r:id="rId17" tooltip="mailto:gregory.kibichum@isuzu.co.ke" display="gregory.kibichum@isuzu.co.ke_x000a_lilian.bomu@isuzu.co.ke_x000a_komen.kimtai@isuzu.co.ke_x000a_job.serem@isuzu.co.ke_x000a_jascinta.magero@isuzu.co.ke" xr:uid="{00000000-0004-0000-0200-000010000000}"/>
    <hyperlink ref="F31" r:id="rId18" xr:uid="{00000000-0004-0000-0200-000011000000}"/>
    <hyperlink ref="F6" r:id="rId19" xr:uid="{00000000-0004-0000-0200-000012000000}"/>
    <hyperlink ref="F19" r:id="rId20" xr:uid="{00000000-0004-0000-0200-000013000000}"/>
    <hyperlink ref="F26" r:id="rId21" xr:uid="{00000000-0004-0000-0200-000014000000}"/>
    <hyperlink ref="F27" r:id="rId22" xr:uid="{00000000-0004-0000-0200-000015000000}"/>
    <hyperlink ref="D33" r:id="rId23" xr:uid="{00000000-0004-0000-0200-000016000000}"/>
    <hyperlink ref="F33" r:id="rId24" xr:uid="{00000000-0004-0000-0200-000017000000}"/>
    <hyperlink ref="D35" r:id="rId25" xr:uid="{00000000-0004-0000-0200-000018000000}"/>
    <hyperlink ref="F35" r:id="rId26" xr:uid="{00000000-0004-0000-0200-000019000000}"/>
    <hyperlink ref="D37" r:id="rId27" xr:uid="{00000000-0004-0000-0200-00001A000000}"/>
    <hyperlink ref="D41" r:id="rId28" xr:uid="{00000000-0004-0000-0200-00001B000000}"/>
    <hyperlink ref="D43" r:id="rId29" xr:uid="{00000000-0004-0000-0200-00001C000000}"/>
    <hyperlink ref="D57" r:id="rId30" xr:uid="{00000000-0004-0000-0200-00001D000000}"/>
    <hyperlink ref="F57" r:id="rId31" xr:uid="{00000000-0004-0000-0200-00001E000000}"/>
    <hyperlink ref="D49" r:id="rId32" xr:uid="{00000000-0004-0000-0200-00001F000000}"/>
    <hyperlink ref="F49" r:id="rId33" xr:uid="{00000000-0004-0000-0200-000020000000}"/>
    <hyperlink ref="D53" r:id="rId34" xr:uid="{00000000-0004-0000-0200-000021000000}"/>
    <hyperlink ref="F18" r:id="rId35" xr:uid="{00000000-0004-0000-0200-000022000000}"/>
    <hyperlink ref="F53" r:id="rId36" xr:uid="{00000000-0004-0000-0200-000023000000}"/>
    <hyperlink ref="F45" r:id="rId37" tooltip="mailto:gregory.kibichum@isuzu.co.ke" display="gregory.kibichum@isuzu.co.ke_x000a_lilian.bomu@isuzu.co.ke_x000a_komen.kimtai@isuzu.co.ke_x000a_job.serem@isuzu.co.ke_x000a_jascinta.magero@isuzu.co.ke" xr:uid="{00000000-0004-0000-0200-000024000000}"/>
    <hyperlink ref="D55" r:id="rId38" xr:uid="{00000000-0004-0000-0200-000025000000}"/>
    <hyperlink ref="F55" r:id="rId39" xr:uid="{00000000-0004-0000-0200-000026000000}"/>
    <hyperlink ref="F10" r:id="rId40" xr:uid="{00000000-0004-0000-0200-000027000000}"/>
    <hyperlink ref="D4" r:id="rId41" xr:uid="{00000000-0004-0000-0200-000028000000}"/>
    <hyperlink ref="D15" r:id="rId42" xr:uid="{00000000-0004-0000-0200-000029000000}"/>
    <hyperlink ref="D6" r:id="rId43" xr:uid="{00000000-0004-0000-0200-00002A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7"/>
  <sheetViews>
    <sheetView workbookViewId="0">
      <selection activeCell="G26" sqref="G26"/>
    </sheetView>
  </sheetViews>
  <sheetFormatPr defaultColWidth="9.1796875" defaultRowHeight="14" x14ac:dyDescent="0.3"/>
  <cols>
    <col min="1" max="1" width="22.7265625" style="1" bestFit="1" customWidth="1"/>
    <col min="2" max="2" width="24.81640625" style="1" bestFit="1" customWidth="1"/>
    <col min="3" max="16384" width="9.1796875" style="1"/>
  </cols>
  <sheetData>
    <row r="1" spans="1:2" x14ac:dyDescent="0.3">
      <c r="A1" s="986" t="s">
        <v>631</v>
      </c>
      <c r="B1" s="987"/>
    </row>
    <row r="2" spans="1:2" x14ac:dyDescent="0.3">
      <c r="A2" s="3" t="s">
        <v>632</v>
      </c>
      <c r="B2" s="4" t="s">
        <v>633</v>
      </c>
    </row>
    <row r="3" spans="1:2" x14ac:dyDescent="0.3">
      <c r="A3" s="2" t="s">
        <v>634</v>
      </c>
      <c r="B3" s="5">
        <f>'[2]3 S'!A23</f>
        <v>20</v>
      </c>
    </row>
    <row r="4" spans="1:2" x14ac:dyDescent="0.3">
      <c r="A4" s="2" t="s">
        <v>635</v>
      </c>
      <c r="B4" s="5">
        <f>'[2]2 S'!A19</f>
        <v>18</v>
      </c>
    </row>
    <row r="5" spans="1:2" x14ac:dyDescent="0.3">
      <c r="A5" s="2" t="s">
        <v>636</v>
      </c>
      <c r="B5" s="5">
        <f>'[2]1 S'!A5</f>
        <v>2</v>
      </c>
    </row>
    <row r="6" spans="1:2" x14ac:dyDescent="0.3">
      <c r="A6" s="2" t="s">
        <v>637</v>
      </c>
      <c r="B6" s="5">
        <v>13</v>
      </c>
    </row>
    <row r="7" spans="1:2" ht="14.5" thickBot="1" x14ac:dyDescent="0.35">
      <c r="A7" s="6" t="s">
        <v>638</v>
      </c>
      <c r="B7" s="7">
        <f>SUM(B3:B6)</f>
        <v>53</v>
      </c>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8"/>
  <sheetViews>
    <sheetView workbookViewId="0">
      <pane ySplit="1" topLeftCell="A8" activePane="bottomLeft" state="frozen"/>
      <selection pane="bottomLeft" activeCell="C29" sqref="C29"/>
    </sheetView>
  </sheetViews>
  <sheetFormatPr defaultColWidth="9.1796875" defaultRowHeight="14.5" x14ac:dyDescent="0.35"/>
  <cols>
    <col min="1" max="1" width="9.1796875" style="11"/>
    <col min="2" max="2" width="26" style="11" customWidth="1"/>
    <col min="3" max="3" width="21.453125" style="11" customWidth="1"/>
    <col min="4" max="4" width="9.1796875" style="11"/>
    <col min="5" max="5" width="29.1796875" style="11" customWidth="1"/>
    <col min="6" max="6" width="19.1796875" style="11" customWidth="1"/>
    <col min="7" max="16384" width="9.1796875" style="11"/>
  </cols>
  <sheetData>
    <row r="1" spans="1:6" x14ac:dyDescent="0.35">
      <c r="A1" s="23" t="s">
        <v>308</v>
      </c>
      <c r="B1" s="21" t="s">
        <v>309</v>
      </c>
      <c r="C1" s="56" t="s">
        <v>310</v>
      </c>
      <c r="D1" s="23" t="s">
        <v>308</v>
      </c>
      <c r="E1" s="21" t="s">
        <v>309</v>
      </c>
      <c r="F1" s="56" t="s">
        <v>310</v>
      </c>
    </row>
    <row r="2" spans="1:6" x14ac:dyDescent="0.35">
      <c r="A2" s="23">
        <v>1</v>
      </c>
      <c r="B2" s="20" t="s">
        <v>311</v>
      </c>
      <c r="C2" s="57" t="s">
        <v>312</v>
      </c>
      <c r="D2" s="23">
        <v>66</v>
      </c>
      <c r="E2" s="20" t="s">
        <v>313</v>
      </c>
      <c r="F2" s="57" t="s">
        <v>314</v>
      </c>
    </row>
    <row r="3" spans="1:6" x14ac:dyDescent="0.35">
      <c r="A3" s="23">
        <v>2</v>
      </c>
      <c r="B3" s="20" t="s">
        <v>315</v>
      </c>
      <c r="C3" s="57" t="s">
        <v>316</v>
      </c>
      <c r="D3" s="23">
        <v>67</v>
      </c>
      <c r="E3" s="20" t="s">
        <v>317</v>
      </c>
      <c r="F3" s="57" t="s">
        <v>318</v>
      </c>
    </row>
    <row r="4" spans="1:6" x14ac:dyDescent="0.35">
      <c r="A4" s="23">
        <v>3</v>
      </c>
      <c r="B4" s="20" t="s">
        <v>319</v>
      </c>
      <c r="C4" s="57" t="s">
        <v>312</v>
      </c>
      <c r="D4" s="23">
        <v>68</v>
      </c>
      <c r="E4" s="20" t="s">
        <v>320</v>
      </c>
      <c r="F4" s="57" t="s">
        <v>314</v>
      </c>
    </row>
    <row r="5" spans="1:6" x14ac:dyDescent="0.35">
      <c r="A5" s="23">
        <v>4</v>
      </c>
      <c r="B5" s="20" t="s">
        <v>321</v>
      </c>
      <c r="C5" s="57" t="s">
        <v>322</v>
      </c>
      <c r="D5" s="23">
        <v>69</v>
      </c>
      <c r="E5" s="20" t="s">
        <v>323</v>
      </c>
      <c r="F5" s="57" t="s">
        <v>324</v>
      </c>
    </row>
    <row r="6" spans="1:6" x14ac:dyDescent="0.35">
      <c r="A6" s="23">
        <v>5</v>
      </c>
      <c r="B6" s="20" t="s">
        <v>325</v>
      </c>
      <c r="C6" s="57" t="s">
        <v>326</v>
      </c>
      <c r="D6" s="23">
        <v>70</v>
      </c>
      <c r="E6" s="20" t="s">
        <v>327</v>
      </c>
      <c r="F6" s="57" t="s">
        <v>314</v>
      </c>
    </row>
    <row r="7" spans="1:6" x14ac:dyDescent="0.35">
      <c r="A7" s="23">
        <v>6</v>
      </c>
      <c r="B7" s="20" t="s">
        <v>328</v>
      </c>
      <c r="C7" s="57" t="s">
        <v>312</v>
      </c>
      <c r="D7" s="23">
        <v>71</v>
      </c>
      <c r="E7" s="20" t="s">
        <v>329</v>
      </c>
      <c r="F7" s="57" t="s">
        <v>330</v>
      </c>
    </row>
    <row r="8" spans="1:6" x14ac:dyDescent="0.35">
      <c r="A8" s="23">
        <v>7</v>
      </c>
      <c r="B8" s="20" t="s">
        <v>331</v>
      </c>
      <c r="C8" s="57" t="s">
        <v>332</v>
      </c>
      <c r="D8" s="23">
        <v>72</v>
      </c>
      <c r="E8" s="20" t="s">
        <v>333</v>
      </c>
      <c r="F8" s="57" t="s">
        <v>334</v>
      </c>
    </row>
    <row r="9" spans="1:6" x14ac:dyDescent="0.35">
      <c r="A9" s="23">
        <v>8</v>
      </c>
      <c r="B9" s="20" t="s">
        <v>335</v>
      </c>
      <c r="C9" s="57" t="s">
        <v>336</v>
      </c>
      <c r="D9" s="23">
        <v>73</v>
      </c>
      <c r="E9" s="20" t="s">
        <v>337</v>
      </c>
      <c r="F9" s="57" t="s">
        <v>314</v>
      </c>
    </row>
    <row r="10" spans="1:6" x14ac:dyDescent="0.35">
      <c r="A10" s="23">
        <v>9</v>
      </c>
      <c r="B10" s="20" t="s">
        <v>338</v>
      </c>
      <c r="C10" s="57" t="s">
        <v>331</v>
      </c>
      <c r="D10" s="23">
        <v>74</v>
      </c>
      <c r="E10" s="20" t="s">
        <v>339</v>
      </c>
      <c r="F10" s="57" t="s">
        <v>316</v>
      </c>
    </row>
    <row r="11" spans="1:6" x14ac:dyDescent="0.35">
      <c r="A11" s="23">
        <v>10</v>
      </c>
      <c r="B11" s="20" t="s">
        <v>340</v>
      </c>
      <c r="C11" s="57" t="s">
        <v>314</v>
      </c>
      <c r="D11" s="23">
        <v>75</v>
      </c>
      <c r="E11" s="20" t="s">
        <v>341</v>
      </c>
      <c r="F11" s="57" t="s">
        <v>322</v>
      </c>
    </row>
    <row r="12" spans="1:6" x14ac:dyDescent="0.35">
      <c r="A12" s="23">
        <v>11</v>
      </c>
      <c r="B12" s="20" t="s">
        <v>342</v>
      </c>
      <c r="C12" s="57" t="s">
        <v>343</v>
      </c>
      <c r="D12" s="23">
        <v>76</v>
      </c>
      <c r="E12" s="20" t="s">
        <v>314</v>
      </c>
      <c r="F12" s="57" t="s">
        <v>314</v>
      </c>
    </row>
    <row r="13" spans="1:6" x14ac:dyDescent="0.35">
      <c r="A13" s="23">
        <v>12</v>
      </c>
      <c r="B13" s="20" t="s">
        <v>344</v>
      </c>
      <c r="C13" s="57" t="s">
        <v>343</v>
      </c>
      <c r="D13" s="23">
        <v>77</v>
      </c>
      <c r="E13" s="20" t="s">
        <v>345</v>
      </c>
      <c r="F13" s="57" t="s">
        <v>322</v>
      </c>
    </row>
    <row r="14" spans="1:6" x14ac:dyDescent="0.35">
      <c r="A14" s="23">
        <v>13</v>
      </c>
      <c r="B14" s="20" t="s">
        <v>336</v>
      </c>
      <c r="C14" s="57" t="s">
        <v>336</v>
      </c>
      <c r="D14" s="23">
        <v>78</v>
      </c>
      <c r="E14" s="20" t="s">
        <v>346</v>
      </c>
      <c r="F14" s="57" t="s">
        <v>336</v>
      </c>
    </row>
    <row r="15" spans="1:6" x14ac:dyDescent="0.35">
      <c r="A15" s="23">
        <v>14</v>
      </c>
      <c r="B15" s="20" t="s">
        <v>347</v>
      </c>
      <c r="C15" s="57" t="s">
        <v>314</v>
      </c>
      <c r="D15" s="23">
        <v>79</v>
      </c>
      <c r="E15" s="20" t="s">
        <v>348</v>
      </c>
      <c r="F15" s="57" t="s">
        <v>343</v>
      </c>
    </row>
    <row r="16" spans="1:6" x14ac:dyDescent="0.35">
      <c r="A16" s="23"/>
      <c r="B16" s="20" t="s">
        <v>349</v>
      </c>
      <c r="C16" s="57" t="s">
        <v>336</v>
      </c>
      <c r="D16" s="23">
        <v>80</v>
      </c>
      <c r="E16" s="20" t="s">
        <v>324</v>
      </c>
      <c r="F16" s="57" t="s">
        <v>324</v>
      </c>
    </row>
    <row r="17" spans="1:6" x14ac:dyDescent="0.35">
      <c r="A17" s="23">
        <v>15</v>
      </c>
      <c r="B17" s="20" t="s">
        <v>350</v>
      </c>
      <c r="C17" s="57" t="s">
        <v>351</v>
      </c>
      <c r="D17" s="23">
        <v>81</v>
      </c>
      <c r="E17" s="20" t="s">
        <v>352</v>
      </c>
      <c r="F17" s="57" t="s">
        <v>314</v>
      </c>
    </row>
    <row r="18" spans="1:6" x14ac:dyDescent="0.35">
      <c r="A18" s="23">
        <v>16</v>
      </c>
      <c r="B18" s="20" t="s">
        <v>353</v>
      </c>
      <c r="C18" s="57" t="s">
        <v>330</v>
      </c>
      <c r="D18" s="23">
        <v>82</v>
      </c>
      <c r="E18" s="20" t="s">
        <v>354</v>
      </c>
      <c r="F18" s="57" t="s">
        <v>324</v>
      </c>
    </row>
    <row r="19" spans="1:6" x14ac:dyDescent="0.35">
      <c r="A19" s="23">
        <v>17</v>
      </c>
      <c r="B19" s="20" t="s">
        <v>355</v>
      </c>
      <c r="C19" s="57" t="s">
        <v>330</v>
      </c>
      <c r="D19" s="23">
        <v>83</v>
      </c>
      <c r="E19" s="20" t="s">
        <v>356</v>
      </c>
      <c r="F19" s="57" t="s">
        <v>324</v>
      </c>
    </row>
    <row r="20" spans="1:6" x14ac:dyDescent="0.35">
      <c r="A20" s="23">
        <v>18</v>
      </c>
      <c r="B20" s="20" t="s">
        <v>357</v>
      </c>
      <c r="C20" s="57" t="s">
        <v>343</v>
      </c>
      <c r="D20" s="23">
        <v>84</v>
      </c>
      <c r="E20" s="20" t="s">
        <v>358</v>
      </c>
      <c r="F20" s="57" t="s">
        <v>312</v>
      </c>
    </row>
    <row r="21" spans="1:6" x14ac:dyDescent="0.35">
      <c r="A21" s="23">
        <v>19</v>
      </c>
      <c r="B21" s="20" t="s">
        <v>359</v>
      </c>
      <c r="C21" s="57" t="s">
        <v>360</v>
      </c>
      <c r="D21" s="23">
        <v>85</v>
      </c>
      <c r="E21" s="20" t="s">
        <v>361</v>
      </c>
      <c r="F21" s="57" t="s">
        <v>312</v>
      </c>
    </row>
    <row r="22" spans="1:6" x14ac:dyDescent="0.35">
      <c r="A22" s="23">
        <v>20</v>
      </c>
      <c r="B22" s="20" t="s">
        <v>362</v>
      </c>
      <c r="C22" s="57" t="s">
        <v>324</v>
      </c>
      <c r="D22" s="23">
        <v>86</v>
      </c>
      <c r="E22" s="20" t="s">
        <v>363</v>
      </c>
      <c r="F22" s="57" t="s">
        <v>318</v>
      </c>
    </row>
    <row r="23" spans="1:6" x14ac:dyDescent="0.35">
      <c r="A23" s="23">
        <v>21</v>
      </c>
      <c r="B23" s="20" t="s">
        <v>364</v>
      </c>
      <c r="C23" s="57" t="s">
        <v>322</v>
      </c>
      <c r="D23" s="23">
        <v>87</v>
      </c>
      <c r="E23" s="20" t="s">
        <v>365</v>
      </c>
      <c r="F23" s="57" t="s">
        <v>334</v>
      </c>
    </row>
    <row r="24" spans="1:6" x14ac:dyDescent="0.35">
      <c r="A24" s="23">
        <v>22</v>
      </c>
      <c r="B24" s="20" t="s">
        <v>366</v>
      </c>
      <c r="C24" s="57" t="s">
        <v>314</v>
      </c>
      <c r="D24" s="23">
        <v>88</v>
      </c>
      <c r="E24" s="20" t="s">
        <v>367</v>
      </c>
      <c r="F24" s="57" t="s">
        <v>367</v>
      </c>
    </row>
    <row r="25" spans="1:6" x14ac:dyDescent="0.35">
      <c r="A25" s="23">
        <v>23</v>
      </c>
      <c r="B25" s="20" t="s">
        <v>368</v>
      </c>
      <c r="C25" s="57" t="s">
        <v>336</v>
      </c>
      <c r="D25" s="23">
        <v>89</v>
      </c>
      <c r="E25" s="20" t="s">
        <v>369</v>
      </c>
      <c r="F25" s="57" t="s">
        <v>343</v>
      </c>
    </row>
    <row r="26" spans="1:6" x14ac:dyDescent="0.35">
      <c r="A26" s="23">
        <v>24</v>
      </c>
      <c r="B26" s="20" t="s">
        <v>370</v>
      </c>
      <c r="C26" s="57" t="s">
        <v>318</v>
      </c>
      <c r="D26" s="23">
        <v>90</v>
      </c>
      <c r="E26" s="20" t="s">
        <v>343</v>
      </c>
      <c r="F26" s="57" t="s">
        <v>343</v>
      </c>
    </row>
    <row r="27" spans="1:6" x14ac:dyDescent="0.35">
      <c r="A27" s="23">
        <v>25</v>
      </c>
      <c r="B27" s="20" t="s">
        <v>371</v>
      </c>
      <c r="C27" s="57" t="s">
        <v>372</v>
      </c>
      <c r="D27" s="23">
        <v>91</v>
      </c>
      <c r="E27" s="20" t="s">
        <v>373</v>
      </c>
      <c r="F27" s="57" t="s">
        <v>332</v>
      </c>
    </row>
    <row r="28" spans="1:6" x14ac:dyDescent="0.35">
      <c r="A28" s="23">
        <v>26</v>
      </c>
      <c r="B28" s="20" t="s">
        <v>374</v>
      </c>
      <c r="C28" s="57" t="s">
        <v>334</v>
      </c>
      <c r="D28" s="23">
        <v>92</v>
      </c>
      <c r="E28" s="20" t="s">
        <v>375</v>
      </c>
      <c r="F28" s="57" t="s">
        <v>336</v>
      </c>
    </row>
    <row r="29" spans="1:6" x14ac:dyDescent="0.35">
      <c r="A29" s="23">
        <v>27</v>
      </c>
      <c r="B29" s="20" t="s">
        <v>376</v>
      </c>
      <c r="C29" s="57" t="s">
        <v>331</v>
      </c>
      <c r="D29" s="23">
        <v>93</v>
      </c>
      <c r="E29" s="20" t="s">
        <v>377</v>
      </c>
      <c r="F29" s="57" t="s">
        <v>378</v>
      </c>
    </row>
    <row r="30" spans="1:6" x14ac:dyDescent="0.35">
      <c r="A30" s="23">
        <v>28</v>
      </c>
      <c r="B30" s="20" t="s">
        <v>379</v>
      </c>
      <c r="C30" s="57" t="s">
        <v>380</v>
      </c>
      <c r="D30" s="23">
        <v>94</v>
      </c>
      <c r="E30" s="20" t="s">
        <v>381</v>
      </c>
      <c r="F30" s="57" t="s">
        <v>343</v>
      </c>
    </row>
    <row r="31" spans="1:6" x14ac:dyDescent="0.35">
      <c r="A31" s="23">
        <v>29</v>
      </c>
      <c r="B31" s="20" t="s">
        <v>382</v>
      </c>
      <c r="C31" s="57" t="s">
        <v>383</v>
      </c>
      <c r="D31" s="23">
        <v>95</v>
      </c>
      <c r="E31" s="20" t="s">
        <v>384</v>
      </c>
      <c r="F31" s="57" t="s">
        <v>351</v>
      </c>
    </row>
    <row r="32" spans="1:6" x14ac:dyDescent="0.35">
      <c r="A32" s="23">
        <v>30</v>
      </c>
      <c r="B32" s="20" t="s">
        <v>385</v>
      </c>
      <c r="C32" s="57" t="s">
        <v>332</v>
      </c>
      <c r="D32" s="23">
        <v>96</v>
      </c>
      <c r="E32" s="20" t="s">
        <v>386</v>
      </c>
      <c r="F32" s="57" t="s">
        <v>387</v>
      </c>
    </row>
    <row r="33" spans="1:6" x14ac:dyDescent="0.35">
      <c r="A33" s="23">
        <v>31</v>
      </c>
      <c r="B33" s="20" t="s">
        <v>388</v>
      </c>
      <c r="C33" s="57" t="s">
        <v>336</v>
      </c>
      <c r="D33" s="23">
        <v>97</v>
      </c>
      <c r="E33" s="20" t="s">
        <v>389</v>
      </c>
      <c r="F33" s="57" t="s">
        <v>343</v>
      </c>
    </row>
    <row r="34" spans="1:6" x14ac:dyDescent="0.35">
      <c r="A34" s="23">
        <v>32</v>
      </c>
      <c r="B34" s="20" t="s">
        <v>390</v>
      </c>
      <c r="C34" s="57" t="s">
        <v>391</v>
      </c>
      <c r="D34" s="23">
        <v>98</v>
      </c>
      <c r="E34" s="20" t="s">
        <v>392</v>
      </c>
      <c r="F34" s="57" t="s">
        <v>343</v>
      </c>
    </row>
    <row r="35" spans="1:6" x14ac:dyDescent="0.35">
      <c r="A35" s="23">
        <v>33</v>
      </c>
      <c r="B35" s="20" t="s">
        <v>393</v>
      </c>
      <c r="C35" s="57" t="s">
        <v>322</v>
      </c>
      <c r="D35" s="23">
        <v>99</v>
      </c>
      <c r="E35" s="20" t="s">
        <v>394</v>
      </c>
      <c r="F35" s="57" t="s">
        <v>322</v>
      </c>
    </row>
    <row r="36" spans="1:6" x14ac:dyDescent="0.35">
      <c r="A36" s="23">
        <v>34</v>
      </c>
      <c r="B36" s="20" t="s">
        <v>395</v>
      </c>
      <c r="C36" s="57" t="s">
        <v>312</v>
      </c>
      <c r="D36" s="23">
        <v>100</v>
      </c>
      <c r="E36" s="20" t="s">
        <v>396</v>
      </c>
      <c r="F36" s="57" t="s">
        <v>322</v>
      </c>
    </row>
    <row r="37" spans="1:6" x14ac:dyDescent="0.35">
      <c r="A37" s="23">
        <v>35</v>
      </c>
      <c r="B37" s="20" t="s">
        <v>397</v>
      </c>
      <c r="C37" s="57" t="s">
        <v>397</v>
      </c>
      <c r="D37" s="23">
        <v>101</v>
      </c>
      <c r="E37" s="20" t="s">
        <v>398</v>
      </c>
      <c r="F37" s="57" t="s">
        <v>322</v>
      </c>
    </row>
    <row r="38" spans="1:6" x14ac:dyDescent="0.35">
      <c r="A38" s="23">
        <v>36</v>
      </c>
      <c r="B38" s="20" t="s">
        <v>399</v>
      </c>
      <c r="C38" s="57" t="s">
        <v>322</v>
      </c>
      <c r="D38" s="23">
        <v>102</v>
      </c>
      <c r="E38" s="20" t="s">
        <v>400</v>
      </c>
      <c r="F38" s="57" t="s">
        <v>343</v>
      </c>
    </row>
    <row r="39" spans="1:6" x14ac:dyDescent="0.35">
      <c r="A39" s="23">
        <v>37</v>
      </c>
      <c r="B39" s="20" t="s">
        <v>401</v>
      </c>
      <c r="C39" s="57" t="s">
        <v>351</v>
      </c>
      <c r="D39" s="23">
        <v>103</v>
      </c>
      <c r="E39" s="20" t="s">
        <v>402</v>
      </c>
      <c r="F39" s="57" t="s">
        <v>387</v>
      </c>
    </row>
    <row r="40" spans="1:6" x14ac:dyDescent="0.35">
      <c r="A40" s="23">
        <v>38</v>
      </c>
      <c r="B40" s="20" t="s">
        <v>403</v>
      </c>
      <c r="C40" s="57" t="s">
        <v>318</v>
      </c>
      <c r="D40" s="23">
        <v>104</v>
      </c>
      <c r="E40" s="20" t="s">
        <v>404</v>
      </c>
      <c r="F40" s="57" t="s">
        <v>322</v>
      </c>
    </row>
    <row r="41" spans="1:6" x14ac:dyDescent="0.35">
      <c r="A41" s="23">
        <v>39</v>
      </c>
      <c r="B41" s="20" t="s">
        <v>405</v>
      </c>
      <c r="C41" s="57" t="s">
        <v>406</v>
      </c>
      <c r="D41" s="23">
        <v>105</v>
      </c>
      <c r="E41" s="20" t="s">
        <v>407</v>
      </c>
      <c r="F41" s="57" t="s">
        <v>314</v>
      </c>
    </row>
    <row r="42" spans="1:6" x14ac:dyDescent="0.35">
      <c r="A42" s="23">
        <v>40</v>
      </c>
      <c r="B42" s="20" t="s">
        <v>408</v>
      </c>
      <c r="C42" s="57" t="s">
        <v>322</v>
      </c>
      <c r="D42" s="23">
        <v>106</v>
      </c>
      <c r="E42" s="20" t="s">
        <v>409</v>
      </c>
      <c r="F42" s="57" t="s">
        <v>322</v>
      </c>
    </row>
    <row r="43" spans="1:6" x14ac:dyDescent="0.35">
      <c r="A43" s="23">
        <v>41</v>
      </c>
      <c r="B43" s="20" t="s">
        <v>410</v>
      </c>
      <c r="C43" s="57" t="s">
        <v>324</v>
      </c>
      <c r="D43" s="23">
        <v>107</v>
      </c>
      <c r="E43" s="20" t="s">
        <v>411</v>
      </c>
      <c r="F43" s="57" t="s">
        <v>318</v>
      </c>
    </row>
    <row r="44" spans="1:6" x14ac:dyDescent="0.35">
      <c r="A44" s="23">
        <v>42</v>
      </c>
      <c r="B44" s="20" t="s">
        <v>412</v>
      </c>
      <c r="C44" s="57" t="s">
        <v>332</v>
      </c>
      <c r="D44" s="23">
        <v>108</v>
      </c>
      <c r="E44" s="20" t="s">
        <v>413</v>
      </c>
      <c r="F44" s="57" t="s">
        <v>343</v>
      </c>
    </row>
    <row r="45" spans="1:6" x14ac:dyDescent="0.35">
      <c r="A45" s="23">
        <v>43</v>
      </c>
      <c r="B45" s="20" t="s">
        <v>414</v>
      </c>
      <c r="C45" s="57" t="s">
        <v>397</v>
      </c>
      <c r="D45" s="23">
        <v>109</v>
      </c>
      <c r="E45" s="20" t="s">
        <v>415</v>
      </c>
      <c r="F45" s="57" t="s">
        <v>351</v>
      </c>
    </row>
    <row r="46" spans="1:6" x14ac:dyDescent="0.35">
      <c r="A46" s="23">
        <v>44</v>
      </c>
      <c r="B46" s="20" t="s">
        <v>416</v>
      </c>
      <c r="C46" s="57" t="s">
        <v>334</v>
      </c>
      <c r="D46" s="23">
        <v>110</v>
      </c>
      <c r="E46" s="20" t="s">
        <v>417</v>
      </c>
      <c r="F46" s="57" t="s">
        <v>351</v>
      </c>
    </row>
    <row r="47" spans="1:6" x14ac:dyDescent="0.35">
      <c r="A47" s="23">
        <v>45</v>
      </c>
      <c r="B47" s="20" t="s">
        <v>322</v>
      </c>
      <c r="C47" s="57" t="s">
        <v>322</v>
      </c>
      <c r="D47" s="23">
        <v>111</v>
      </c>
      <c r="E47" s="20" t="s">
        <v>418</v>
      </c>
      <c r="F47" s="57" t="s">
        <v>312</v>
      </c>
    </row>
    <row r="48" spans="1:6" x14ac:dyDescent="0.35">
      <c r="A48" s="23">
        <v>46</v>
      </c>
      <c r="B48" s="20" t="s">
        <v>312</v>
      </c>
      <c r="C48" s="57" t="s">
        <v>312</v>
      </c>
      <c r="D48" s="23">
        <v>112</v>
      </c>
      <c r="E48" s="20" t="s">
        <v>419</v>
      </c>
      <c r="F48" s="57" t="s">
        <v>397</v>
      </c>
    </row>
    <row r="49" spans="1:6" x14ac:dyDescent="0.35">
      <c r="A49" s="23">
        <v>47</v>
      </c>
      <c r="B49" s="20" t="s">
        <v>332</v>
      </c>
      <c r="C49" s="57" t="s">
        <v>332</v>
      </c>
      <c r="D49" s="23">
        <v>113</v>
      </c>
      <c r="E49" s="20" t="s">
        <v>420</v>
      </c>
      <c r="F49" s="57" t="s">
        <v>322</v>
      </c>
    </row>
    <row r="50" spans="1:6" x14ac:dyDescent="0.35">
      <c r="A50" s="23">
        <v>48</v>
      </c>
      <c r="B50" s="20" t="s">
        <v>421</v>
      </c>
      <c r="C50" s="57" t="s">
        <v>316</v>
      </c>
      <c r="D50" s="23">
        <v>114</v>
      </c>
      <c r="E50" s="20" t="s">
        <v>422</v>
      </c>
      <c r="F50" s="57" t="s">
        <v>322</v>
      </c>
    </row>
    <row r="51" spans="1:6" x14ac:dyDescent="0.35">
      <c r="A51" s="23">
        <v>49</v>
      </c>
      <c r="B51" s="20" t="s">
        <v>423</v>
      </c>
      <c r="C51" s="57" t="s">
        <v>334</v>
      </c>
      <c r="D51" s="23">
        <v>115</v>
      </c>
      <c r="E51" s="20" t="s">
        <v>424</v>
      </c>
      <c r="F51" s="57" t="s">
        <v>314</v>
      </c>
    </row>
    <row r="52" spans="1:6" x14ac:dyDescent="0.35">
      <c r="A52" s="23">
        <v>50</v>
      </c>
      <c r="B52" s="20" t="s">
        <v>425</v>
      </c>
      <c r="C52" s="57" t="s">
        <v>324</v>
      </c>
      <c r="D52" s="23">
        <v>115</v>
      </c>
      <c r="E52" s="20" t="s">
        <v>426</v>
      </c>
      <c r="F52" s="57" t="s">
        <v>324</v>
      </c>
    </row>
    <row r="53" spans="1:6" x14ac:dyDescent="0.35">
      <c r="A53" s="23">
        <v>51</v>
      </c>
      <c r="B53" s="20" t="s">
        <v>427</v>
      </c>
      <c r="C53" s="57" t="s">
        <v>391</v>
      </c>
      <c r="D53" s="23">
        <v>117</v>
      </c>
      <c r="E53" s="20" t="s">
        <v>318</v>
      </c>
      <c r="F53" s="57" t="s">
        <v>318</v>
      </c>
    </row>
    <row r="54" spans="1:6" x14ac:dyDescent="0.35">
      <c r="A54" s="23">
        <v>52</v>
      </c>
      <c r="B54" s="20" t="s">
        <v>428</v>
      </c>
      <c r="C54" s="57" t="s">
        <v>397</v>
      </c>
      <c r="D54" s="23">
        <v>118</v>
      </c>
      <c r="E54" s="20" t="s">
        <v>429</v>
      </c>
      <c r="F54" s="57" t="s">
        <v>312</v>
      </c>
    </row>
    <row r="55" spans="1:6" x14ac:dyDescent="0.35">
      <c r="A55" s="23">
        <v>53</v>
      </c>
      <c r="B55" s="20" t="s">
        <v>380</v>
      </c>
      <c r="C55" s="57" t="s">
        <v>380</v>
      </c>
      <c r="D55" s="23">
        <v>119</v>
      </c>
      <c r="E55" s="20" t="s">
        <v>430</v>
      </c>
      <c r="F55" s="57" t="s">
        <v>324</v>
      </c>
    </row>
    <row r="56" spans="1:6" x14ac:dyDescent="0.35">
      <c r="A56" s="23">
        <v>54</v>
      </c>
      <c r="B56" s="20" t="s">
        <v>431</v>
      </c>
      <c r="C56" s="57" t="s">
        <v>380</v>
      </c>
      <c r="D56" s="23">
        <v>120</v>
      </c>
      <c r="E56" s="20" t="s">
        <v>432</v>
      </c>
      <c r="F56" s="57" t="s">
        <v>312</v>
      </c>
    </row>
    <row r="57" spans="1:6" x14ac:dyDescent="0.35">
      <c r="A57" s="23">
        <v>55</v>
      </c>
      <c r="B57" s="20" t="s">
        <v>433</v>
      </c>
      <c r="C57" s="57" t="s">
        <v>397</v>
      </c>
      <c r="D57" s="23">
        <v>121</v>
      </c>
      <c r="E57" s="20" t="s">
        <v>434</v>
      </c>
      <c r="F57" s="57" t="s">
        <v>312</v>
      </c>
    </row>
    <row r="58" spans="1:6" x14ac:dyDescent="0.35">
      <c r="A58" s="23">
        <v>56</v>
      </c>
      <c r="B58" s="20" t="s">
        <v>435</v>
      </c>
      <c r="C58" s="57" t="s">
        <v>312</v>
      </c>
      <c r="D58" s="23">
        <v>122</v>
      </c>
      <c r="E58" s="20" t="s">
        <v>436</v>
      </c>
      <c r="F58" s="57" t="s">
        <v>312</v>
      </c>
    </row>
    <row r="59" spans="1:6" x14ac:dyDescent="0.35">
      <c r="A59" s="23">
        <v>57</v>
      </c>
      <c r="B59" s="20" t="s">
        <v>334</v>
      </c>
      <c r="C59" s="57" t="s">
        <v>334</v>
      </c>
      <c r="D59" s="23">
        <v>123</v>
      </c>
      <c r="E59" s="20" t="s">
        <v>437</v>
      </c>
      <c r="F59" s="57" t="s">
        <v>324</v>
      </c>
    </row>
    <row r="60" spans="1:6" ht="29" x14ac:dyDescent="0.35">
      <c r="A60" s="23">
        <v>58</v>
      </c>
      <c r="B60" s="20" t="s">
        <v>438</v>
      </c>
      <c r="C60" s="58" t="s">
        <v>439</v>
      </c>
      <c r="D60" s="23">
        <v>124</v>
      </c>
      <c r="E60" s="20" t="s">
        <v>440</v>
      </c>
      <c r="F60" s="57" t="s">
        <v>314</v>
      </c>
    </row>
    <row r="61" spans="1:6" x14ac:dyDescent="0.35">
      <c r="A61" s="23">
        <v>59</v>
      </c>
      <c r="B61" s="20" t="s">
        <v>441</v>
      </c>
      <c r="C61" s="57" t="s">
        <v>343</v>
      </c>
      <c r="D61" s="23">
        <v>125</v>
      </c>
      <c r="E61" s="20" t="s">
        <v>442</v>
      </c>
      <c r="F61" s="57" t="s">
        <v>351</v>
      </c>
    </row>
    <row r="62" spans="1:6" x14ac:dyDescent="0.35">
      <c r="A62" s="23">
        <v>60</v>
      </c>
      <c r="B62" s="20" t="s">
        <v>443</v>
      </c>
      <c r="C62" s="57" t="s">
        <v>343</v>
      </c>
      <c r="D62" s="23">
        <v>126</v>
      </c>
      <c r="E62" s="20" t="s">
        <v>444</v>
      </c>
      <c r="F62" s="57" t="s">
        <v>324</v>
      </c>
    </row>
    <row r="63" spans="1:6" x14ac:dyDescent="0.35">
      <c r="A63" s="23">
        <v>61</v>
      </c>
      <c r="B63" s="20" t="s">
        <v>445</v>
      </c>
      <c r="C63" s="57" t="s">
        <v>318</v>
      </c>
      <c r="D63" s="23">
        <v>127</v>
      </c>
      <c r="E63" s="20" t="s">
        <v>446</v>
      </c>
      <c r="F63" s="57" t="s">
        <v>332</v>
      </c>
    </row>
    <row r="64" spans="1:6" x14ac:dyDescent="0.35">
      <c r="A64" s="23">
        <v>62</v>
      </c>
      <c r="B64" s="20" t="s">
        <v>447</v>
      </c>
      <c r="C64" s="57" t="s">
        <v>332</v>
      </c>
      <c r="D64" s="23">
        <v>128</v>
      </c>
      <c r="E64" s="20" t="s">
        <v>448</v>
      </c>
      <c r="F64" s="57" t="s">
        <v>334</v>
      </c>
    </row>
    <row r="65" spans="1:6" x14ac:dyDescent="0.35">
      <c r="A65" s="23">
        <v>63</v>
      </c>
      <c r="B65" s="20" t="s">
        <v>449</v>
      </c>
      <c r="C65" s="57" t="s">
        <v>332</v>
      </c>
      <c r="D65" s="23">
        <v>129</v>
      </c>
      <c r="E65" s="20" t="s">
        <v>450</v>
      </c>
      <c r="F65" s="57" t="s">
        <v>324</v>
      </c>
    </row>
    <row r="66" spans="1:6" x14ac:dyDescent="0.35">
      <c r="A66" s="23">
        <v>64</v>
      </c>
      <c r="B66" s="20" t="s">
        <v>451</v>
      </c>
      <c r="C66" s="57" t="s">
        <v>312</v>
      </c>
      <c r="D66" s="23">
        <v>130</v>
      </c>
      <c r="E66" s="20" t="s">
        <v>452</v>
      </c>
      <c r="F66" s="57" t="s">
        <v>312</v>
      </c>
    </row>
    <row r="67" spans="1:6" x14ac:dyDescent="0.35">
      <c r="A67" s="23">
        <v>65</v>
      </c>
      <c r="B67" s="20" t="s">
        <v>453</v>
      </c>
      <c r="C67" s="57" t="s">
        <v>324</v>
      </c>
      <c r="D67" s="23"/>
      <c r="E67" s="59" t="s">
        <v>455</v>
      </c>
      <c r="F67" s="60"/>
    </row>
    <row r="68" spans="1:6" x14ac:dyDescent="0.35">
      <c r="A68" s="23">
        <v>66</v>
      </c>
      <c r="B68" s="59" t="s">
        <v>454</v>
      </c>
      <c r="C68" s="61" t="s">
        <v>324</v>
      </c>
    </row>
  </sheetData>
  <conditionalFormatting sqref="E1">
    <cfRule type="duplicateValues" dxfId="2" priority="2"/>
  </conditionalFormatting>
  <conditionalFormatting sqref="F24">
    <cfRule type="duplicateValues" dxfId="1" priority="1"/>
  </conditionalFormatting>
  <conditionalFormatting sqref="B1:B68 E2:E67">
    <cfRule type="duplicateValues" dxfId="0" priority="3"/>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M27"/>
  <sheetViews>
    <sheetView workbookViewId="0">
      <selection activeCell="J28" sqref="J28"/>
    </sheetView>
  </sheetViews>
  <sheetFormatPr defaultColWidth="9.1796875" defaultRowHeight="14.5" x14ac:dyDescent="0.35"/>
  <cols>
    <col min="1" max="1" width="3.26953125" style="589" bestFit="1" customWidth="1"/>
    <col min="2" max="2" width="54.54296875" style="589" bestFit="1" customWidth="1"/>
    <col min="3" max="3" width="9.453125" style="589" bestFit="1" customWidth="1"/>
    <col min="4" max="4" width="11.54296875" style="589" bestFit="1" customWidth="1"/>
    <col min="5" max="5" width="18.54296875" style="589" customWidth="1"/>
    <col min="6" max="6" width="13.26953125" style="589" customWidth="1"/>
    <col min="7" max="7" width="31.1796875" style="589" bestFit="1" customWidth="1"/>
    <col min="8" max="8" width="16.81640625" style="589" customWidth="1"/>
    <col min="9" max="9" width="13.7265625" style="589" customWidth="1"/>
    <col min="10" max="10" width="30.26953125" style="589" bestFit="1" customWidth="1"/>
    <col min="11" max="11" width="16.453125" style="589" customWidth="1"/>
    <col min="12" max="12" width="13.81640625" style="589" customWidth="1"/>
    <col min="13" max="13" width="39" style="589" bestFit="1" customWidth="1"/>
    <col min="14" max="16384" width="9.1796875" style="589"/>
  </cols>
  <sheetData>
    <row r="2" spans="1:13" ht="24.5" thickBot="1" x14ac:dyDescent="0.75">
      <c r="A2" s="756" t="s">
        <v>527</v>
      </c>
      <c r="B2" s="756"/>
      <c r="C2" s="756"/>
      <c r="D2" s="756"/>
      <c r="E2" s="756"/>
      <c r="F2" s="756"/>
      <c r="G2" s="756"/>
      <c r="H2" s="756"/>
      <c r="I2" s="756"/>
      <c r="J2" s="756"/>
      <c r="K2" s="756"/>
      <c r="L2" s="756"/>
      <c r="M2" s="756"/>
    </row>
    <row r="3" spans="1:13" ht="24.5" thickBot="1" x14ac:dyDescent="0.75">
      <c r="A3" s="711"/>
      <c r="B3" s="757" t="s">
        <v>528</v>
      </c>
      <c r="C3" s="759" t="s">
        <v>1949</v>
      </c>
      <c r="D3" s="759"/>
      <c r="E3" s="759"/>
      <c r="F3" s="759"/>
      <c r="G3" s="760"/>
      <c r="H3" s="761" t="s">
        <v>1950</v>
      </c>
      <c r="I3" s="759"/>
      <c r="J3" s="760"/>
      <c r="K3" s="761" t="s">
        <v>1951</v>
      </c>
      <c r="L3" s="759"/>
      <c r="M3" s="760"/>
    </row>
    <row r="4" spans="1:13" ht="33.5" thickBot="1" x14ac:dyDescent="0.55000000000000004">
      <c r="A4" s="712"/>
      <c r="B4" s="758"/>
      <c r="C4" s="713" t="s">
        <v>529</v>
      </c>
      <c r="D4" s="714" t="s">
        <v>530</v>
      </c>
      <c r="E4" s="715" t="s">
        <v>1952</v>
      </c>
      <c r="F4" s="715" t="s">
        <v>532</v>
      </c>
      <c r="G4" s="637" t="s">
        <v>1953</v>
      </c>
      <c r="H4" s="715" t="s">
        <v>531</v>
      </c>
      <c r="I4" s="715" t="s">
        <v>532</v>
      </c>
      <c r="J4" s="637" t="s">
        <v>1953</v>
      </c>
      <c r="K4" s="715" t="s">
        <v>1954</v>
      </c>
      <c r="L4" s="715" t="s">
        <v>532</v>
      </c>
      <c r="M4" s="637" t="s">
        <v>1953</v>
      </c>
    </row>
    <row r="5" spans="1:13" ht="16.5" x14ac:dyDescent="0.5">
      <c r="A5" s="716">
        <v>1</v>
      </c>
      <c r="B5" s="717" t="s">
        <v>18</v>
      </c>
      <c r="C5" s="718" t="s">
        <v>367</v>
      </c>
      <c r="D5" s="719" t="s">
        <v>367</v>
      </c>
      <c r="E5" s="719" t="s">
        <v>1849</v>
      </c>
      <c r="F5" s="719" t="s">
        <v>1955</v>
      </c>
      <c r="G5" s="720" t="s">
        <v>1850</v>
      </c>
      <c r="H5" s="721" t="s">
        <v>493</v>
      </c>
      <c r="I5" s="721" t="s">
        <v>1956</v>
      </c>
      <c r="J5" s="722" t="s">
        <v>494</v>
      </c>
      <c r="K5" s="723" t="s">
        <v>1957</v>
      </c>
      <c r="L5" s="721" t="s">
        <v>1958</v>
      </c>
      <c r="M5" s="724" t="s">
        <v>1959</v>
      </c>
    </row>
    <row r="6" spans="1:13" ht="16.5" x14ac:dyDescent="0.5">
      <c r="A6" s="716">
        <f>A5+1</f>
        <v>2</v>
      </c>
      <c r="B6" s="717" t="s">
        <v>533</v>
      </c>
      <c r="C6" s="717" t="s">
        <v>367</v>
      </c>
      <c r="D6" s="725" t="s">
        <v>367</v>
      </c>
      <c r="E6" s="725" t="s">
        <v>1960</v>
      </c>
      <c r="F6" s="725" t="s">
        <v>1961</v>
      </c>
      <c r="G6" s="645" t="s">
        <v>1962</v>
      </c>
      <c r="H6" s="725" t="s">
        <v>1963</v>
      </c>
      <c r="I6" s="636" t="s">
        <v>1964</v>
      </c>
      <c r="J6" s="726" t="s">
        <v>1965</v>
      </c>
      <c r="K6" s="727" t="s">
        <v>1966</v>
      </c>
      <c r="L6" s="636" t="s">
        <v>1967</v>
      </c>
      <c r="M6" s="728" t="s">
        <v>1968</v>
      </c>
    </row>
    <row r="7" spans="1:13" ht="16.5" x14ac:dyDescent="0.5">
      <c r="A7" s="716">
        <f>A6+1</f>
        <v>3</v>
      </c>
      <c r="B7" s="717" t="s">
        <v>534</v>
      </c>
      <c r="C7" s="717" t="s">
        <v>324</v>
      </c>
      <c r="D7" s="725" t="s">
        <v>324</v>
      </c>
      <c r="E7" s="725" t="s">
        <v>1969</v>
      </c>
      <c r="F7" s="725" t="s">
        <v>1970</v>
      </c>
      <c r="G7" s="645" t="s">
        <v>1971</v>
      </c>
      <c r="H7" s="725" t="s">
        <v>1972</v>
      </c>
      <c r="I7" s="636" t="s">
        <v>1973</v>
      </c>
      <c r="J7" s="726" t="s">
        <v>234</v>
      </c>
      <c r="K7" s="727" t="s">
        <v>1974</v>
      </c>
      <c r="L7" s="636" t="s">
        <v>1975</v>
      </c>
      <c r="M7" s="728" t="s">
        <v>1931</v>
      </c>
    </row>
    <row r="8" spans="1:13" ht="16.5" x14ac:dyDescent="0.5">
      <c r="A8" s="716">
        <f t="shared" ref="A8:A25" si="0">A7+1</f>
        <v>4</v>
      </c>
      <c r="B8" s="717" t="s">
        <v>535</v>
      </c>
      <c r="C8" s="717" t="s">
        <v>336</v>
      </c>
      <c r="D8" s="725" t="s">
        <v>536</v>
      </c>
      <c r="E8" s="725" t="s">
        <v>537</v>
      </c>
      <c r="F8" s="725" t="s">
        <v>538</v>
      </c>
      <c r="G8" s="645" t="s">
        <v>1976</v>
      </c>
      <c r="H8" s="725" t="s">
        <v>1977</v>
      </c>
      <c r="I8" s="636" t="s">
        <v>1978</v>
      </c>
      <c r="J8" s="726" t="s">
        <v>1979</v>
      </c>
      <c r="K8" s="727" t="s">
        <v>1977</v>
      </c>
      <c r="L8" s="636" t="s">
        <v>1978</v>
      </c>
      <c r="M8" s="728" t="s">
        <v>1979</v>
      </c>
    </row>
    <row r="9" spans="1:13" ht="16.5" x14ac:dyDescent="0.5">
      <c r="A9" s="716">
        <f t="shared" si="0"/>
        <v>5</v>
      </c>
      <c r="B9" s="717" t="s">
        <v>539</v>
      </c>
      <c r="C9" s="717" t="s">
        <v>314</v>
      </c>
      <c r="D9" s="725" t="s">
        <v>314</v>
      </c>
      <c r="E9" s="725" t="s">
        <v>1980</v>
      </c>
      <c r="F9" s="725" t="s">
        <v>1981</v>
      </c>
      <c r="G9" s="645" t="s">
        <v>1982</v>
      </c>
      <c r="H9" s="725" t="s">
        <v>2121</v>
      </c>
      <c r="I9" s="636" t="s">
        <v>2122</v>
      </c>
      <c r="J9" s="726" t="s">
        <v>1984</v>
      </c>
      <c r="K9" s="727" t="s">
        <v>540</v>
      </c>
      <c r="L9" s="636" t="s">
        <v>1983</v>
      </c>
      <c r="M9" s="728" t="s">
        <v>1984</v>
      </c>
    </row>
    <row r="10" spans="1:13" ht="16.5" x14ac:dyDescent="0.5">
      <c r="A10" s="716">
        <f t="shared" si="0"/>
        <v>6</v>
      </c>
      <c r="B10" s="717" t="s">
        <v>541</v>
      </c>
      <c r="C10" s="717" t="s">
        <v>367</v>
      </c>
      <c r="D10" s="725" t="s">
        <v>367</v>
      </c>
      <c r="E10" s="725" t="s">
        <v>542</v>
      </c>
      <c r="F10" s="725" t="s">
        <v>543</v>
      </c>
      <c r="G10" s="645" t="s">
        <v>1985</v>
      </c>
      <c r="H10" s="725" t="s">
        <v>1986</v>
      </c>
      <c r="I10" s="636" t="s">
        <v>1987</v>
      </c>
      <c r="J10" s="726" t="s">
        <v>1988</v>
      </c>
      <c r="K10" s="727" t="s">
        <v>1989</v>
      </c>
      <c r="L10" s="636" t="s">
        <v>1990</v>
      </c>
      <c r="M10" s="728" t="s">
        <v>1201</v>
      </c>
    </row>
    <row r="11" spans="1:13" ht="16.5" x14ac:dyDescent="0.5">
      <c r="A11" s="716">
        <f t="shared" si="0"/>
        <v>7</v>
      </c>
      <c r="B11" s="717" t="s">
        <v>544</v>
      </c>
      <c r="C11" s="717" t="s">
        <v>367</v>
      </c>
      <c r="D11" s="725" t="s">
        <v>367</v>
      </c>
      <c r="E11" s="725" t="s">
        <v>1847</v>
      </c>
      <c r="F11" s="725" t="s">
        <v>1991</v>
      </c>
      <c r="G11" s="645" t="s">
        <v>1848</v>
      </c>
      <c r="H11" s="725" t="s">
        <v>1992</v>
      </c>
      <c r="I11" s="636" t="s">
        <v>1993</v>
      </c>
      <c r="J11" s="726" t="s">
        <v>1994</v>
      </c>
      <c r="K11" s="727" t="s">
        <v>1995</v>
      </c>
      <c r="L11" s="636" t="s">
        <v>1996</v>
      </c>
      <c r="M11" s="728" t="s">
        <v>1997</v>
      </c>
    </row>
    <row r="12" spans="1:13" ht="16.5" x14ac:dyDescent="0.5">
      <c r="A12" s="716">
        <f t="shared" si="0"/>
        <v>8</v>
      </c>
      <c r="B12" s="717" t="s">
        <v>545</v>
      </c>
      <c r="C12" s="717" t="s">
        <v>332</v>
      </c>
      <c r="D12" s="725" t="s">
        <v>546</v>
      </c>
      <c r="E12" s="725" t="s">
        <v>547</v>
      </c>
      <c r="F12" s="725" t="s">
        <v>548</v>
      </c>
      <c r="G12" s="645" t="s">
        <v>1998</v>
      </c>
      <c r="H12" s="725" t="s">
        <v>1999</v>
      </c>
      <c r="I12" s="636" t="s">
        <v>2000</v>
      </c>
      <c r="J12" s="726" t="s">
        <v>2001</v>
      </c>
      <c r="K12" s="727" t="s">
        <v>2002</v>
      </c>
      <c r="L12" s="636" t="s">
        <v>2003</v>
      </c>
      <c r="M12" s="728" t="s">
        <v>2004</v>
      </c>
    </row>
    <row r="13" spans="1:13" ht="16.5" x14ac:dyDescent="0.5">
      <c r="A13" s="716">
        <f t="shared" si="0"/>
        <v>9</v>
      </c>
      <c r="B13" s="717" t="s">
        <v>549</v>
      </c>
      <c r="C13" s="717" t="s">
        <v>331</v>
      </c>
      <c r="D13" s="725" t="s">
        <v>331</v>
      </c>
      <c r="E13" s="725" t="s">
        <v>550</v>
      </c>
      <c r="F13" s="725" t="s">
        <v>551</v>
      </c>
      <c r="G13" s="645" t="s">
        <v>2005</v>
      </c>
      <c r="H13" s="725" t="s">
        <v>2006</v>
      </c>
      <c r="I13" s="636" t="s">
        <v>2007</v>
      </c>
      <c r="J13" s="726" t="s">
        <v>2008</v>
      </c>
      <c r="K13" s="727" t="s">
        <v>1819</v>
      </c>
      <c r="L13" s="636" t="s">
        <v>2009</v>
      </c>
      <c r="M13" s="728" t="s">
        <v>223</v>
      </c>
    </row>
    <row r="14" spans="1:13" ht="16.5" x14ac:dyDescent="0.5">
      <c r="A14" s="716">
        <f t="shared" si="0"/>
        <v>10</v>
      </c>
      <c r="B14" s="717" t="s">
        <v>552</v>
      </c>
      <c r="C14" s="717" t="s">
        <v>367</v>
      </c>
      <c r="D14" s="725" t="s">
        <v>367</v>
      </c>
      <c r="E14" s="725" t="s">
        <v>553</v>
      </c>
      <c r="F14" s="725" t="s">
        <v>554</v>
      </c>
      <c r="G14" s="645" t="s">
        <v>485</v>
      </c>
      <c r="H14" s="725" t="s">
        <v>2010</v>
      </c>
      <c r="I14" s="636" t="s">
        <v>2011</v>
      </c>
      <c r="J14" s="726" t="s">
        <v>2012</v>
      </c>
      <c r="K14" s="727" t="s">
        <v>1833</v>
      </c>
      <c r="L14" s="636" t="s">
        <v>2011</v>
      </c>
      <c r="M14" s="728" t="s">
        <v>2012</v>
      </c>
    </row>
    <row r="15" spans="1:13" ht="16.5" x14ac:dyDescent="0.5">
      <c r="A15" s="716">
        <f t="shared" si="0"/>
        <v>11</v>
      </c>
      <c r="B15" s="717" t="s">
        <v>555</v>
      </c>
      <c r="C15" s="717" t="s">
        <v>324</v>
      </c>
      <c r="D15" s="725" t="s">
        <v>324</v>
      </c>
      <c r="E15" s="725" t="s">
        <v>556</v>
      </c>
      <c r="F15" s="725" t="s">
        <v>557</v>
      </c>
      <c r="G15" s="645" t="s">
        <v>2013</v>
      </c>
      <c r="H15" s="725" t="s">
        <v>1255</v>
      </c>
      <c r="I15" s="636" t="s">
        <v>2014</v>
      </c>
      <c r="J15" s="726" t="s">
        <v>2015</v>
      </c>
      <c r="K15" s="727" t="s">
        <v>1832</v>
      </c>
      <c r="L15" s="636" t="s">
        <v>2016</v>
      </c>
      <c r="M15" s="728" t="s">
        <v>2017</v>
      </c>
    </row>
    <row r="16" spans="1:13" ht="16.5" x14ac:dyDescent="0.5">
      <c r="A16" s="716">
        <f t="shared" si="0"/>
        <v>12</v>
      </c>
      <c r="B16" s="717" t="s">
        <v>558</v>
      </c>
      <c r="C16" s="717" t="s">
        <v>318</v>
      </c>
      <c r="D16" s="725" t="s">
        <v>403</v>
      </c>
      <c r="E16" s="725" t="s">
        <v>2018</v>
      </c>
      <c r="F16" s="725" t="s">
        <v>2019</v>
      </c>
      <c r="G16" s="645" t="s">
        <v>2020</v>
      </c>
      <c r="H16" s="725" t="s">
        <v>2021</v>
      </c>
      <c r="I16" s="636" t="s">
        <v>2022</v>
      </c>
      <c r="J16" s="726" t="s">
        <v>2023</v>
      </c>
      <c r="K16" s="727" t="s">
        <v>1838</v>
      </c>
      <c r="L16" s="636" t="s">
        <v>2024</v>
      </c>
      <c r="M16" s="728" t="s">
        <v>2025</v>
      </c>
    </row>
    <row r="17" spans="1:13" ht="16.5" x14ac:dyDescent="0.5">
      <c r="A17" s="716">
        <f t="shared" si="0"/>
        <v>13</v>
      </c>
      <c r="B17" s="717" t="s">
        <v>559</v>
      </c>
      <c r="C17" s="717" t="s">
        <v>334</v>
      </c>
      <c r="D17" s="725" t="s">
        <v>334</v>
      </c>
      <c r="E17" s="725" t="s">
        <v>2026</v>
      </c>
      <c r="F17" s="725" t="s">
        <v>2027</v>
      </c>
      <c r="G17" s="645" t="s">
        <v>2028</v>
      </c>
      <c r="H17" s="725" t="s">
        <v>2029</v>
      </c>
      <c r="I17" s="636" t="s">
        <v>2030</v>
      </c>
      <c r="J17" s="726" t="s">
        <v>2031</v>
      </c>
      <c r="K17" s="727" t="s">
        <v>2032</v>
      </c>
      <c r="L17" s="636" t="s">
        <v>2033</v>
      </c>
      <c r="M17" s="728" t="s">
        <v>2034</v>
      </c>
    </row>
    <row r="18" spans="1:13" ht="16.5" x14ac:dyDescent="0.5">
      <c r="A18" s="716">
        <f t="shared" si="0"/>
        <v>14</v>
      </c>
      <c r="B18" s="717" t="s">
        <v>560</v>
      </c>
      <c r="C18" s="717" t="s">
        <v>561</v>
      </c>
      <c r="D18" s="725" t="s">
        <v>334</v>
      </c>
      <c r="E18" s="725" t="s">
        <v>2035</v>
      </c>
      <c r="F18" s="725" t="s">
        <v>2036</v>
      </c>
      <c r="G18" s="645" t="s">
        <v>2037</v>
      </c>
      <c r="H18" s="725" t="s">
        <v>2038</v>
      </c>
      <c r="I18" s="636" t="s">
        <v>2039</v>
      </c>
      <c r="J18" s="726" t="s">
        <v>2040</v>
      </c>
      <c r="K18" s="727" t="s">
        <v>2041</v>
      </c>
      <c r="L18" s="636" t="s">
        <v>2119</v>
      </c>
      <c r="M18" s="728" t="s">
        <v>2042</v>
      </c>
    </row>
    <row r="19" spans="1:13" ht="16.5" x14ac:dyDescent="0.5">
      <c r="A19" s="716">
        <f t="shared" si="0"/>
        <v>15</v>
      </c>
      <c r="B19" s="717" t="s">
        <v>562</v>
      </c>
      <c r="C19" s="717" t="s">
        <v>351</v>
      </c>
      <c r="D19" s="725" t="s">
        <v>384</v>
      </c>
      <c r="E19" s="725" t="s">
        <v>2043</v>
      </c>
      <c r="F19" s="725" t="s">
        <v>2044</v>
      </c>
      <c r="G19" s="645" t="s">
        <v>2045</v>
      </c>
      <c r="H19" s="725" t="s">
        <v>2046</v>
      </c>
      <c r="I19" s="636" t="s">
        <v>2047</v>
      </c>
      <c r="J19" s="726" t="s">
        <v>2048</v>
      </c>
      <c r="K19" s="727" t="s">
        <v>2049</v>
      </c>
      <c r="L19" s="636" t="s">
        <v>2050</v>
      </c>
      <c r="M19" s="728" t="s">
        <v>2051</v>
      </c>
    </row>
    <row r="20" spans="1:13" ht="16.5" x14ac:dyDescent="0.5">
      <c r="A20" s="716">
        <f t="shared" si="0"/>
        <v>16</v>
      </c>
      <c r="B20" s="717" t="s">
        <v>563</v>
      </c>
      <c r="C20" s="717" t="s">
        <v>391</v>
      </c>
      <c r="D20" s="725" t="s">
        <v>403</v>
      </c>
      <c r="E20" s="725" t="s">
        <v>489</v>
      </c>
      <c r="F20" s="725" t="s">
        <v>564</v>
      </c>
      <c r="G20" s="645" t="s">
        <v>2052</v>
      </c>
      <c r="H20" s="725" t="s">
        <v>2053</v>
      </c>
      <c r="I20" s="636" t="s">
        <v>2054</v>
      </c>
      <c r="J20" s="726" t="s">
        <v>201</v>
      </c>
      <c r="K20" s="727" t="s">
        <v>2055</v>
      </c>
      <c r="L20" s="636" t="s">
        <v>2056</v>
      </c>
      <c r="M20" s="728" t="s">
        <v>2057</v>
      </c>
    </row>
    <row r="21" spans="1:13" ht="16.5" x14ac:dyDescent="0.5">
      <c r="A21" s="716">
        <f t="shared" si="0"/>
        <v>17</v>
      </c>
      <c r="B21" s="717" t="s">
        <v>2058</v>
      </c>
      <c r="C21" s="717" t="s">
        <v>423</v>
      </c>
      <c r="D21" s="725" t="s">
        <v>423</v>
      </c>
      <c r="E21" s="725" t="s">
        <v>2059</v>
      </c>
      <c r="F21" s="725" t="s">
        <v>2060</v>
      </c>
      <c r="G21" s="645" t="s">
        <v>2061</v>
      </c>
      <c r="H21" s="725" t="s">
        <v>2062</v>
      </c>
      <c r="I21" s="636" t="s">
        <v>2063</v>
      </c>
      <c r="J21" s="726" t="s">
        <v>2064</v>
      </c>
      <c r="K21" s="727" t="s">
        <v>2065</v>
      </c>
      <c r="L21" s="636" t="s">
        <v>2066</v>
      </c>
      <c r="M21" s="728" t="s">
        <v>2067</v>
      </c>
    </row>
    <row r="22" spans="1:13" ht="16.5" x14ac:dyDescent="0.5">
      <c r="A22" s="716">
        <f t="shared" si="0"/>
        <v>18</v>
      </c>
      <c r="B22" s="717" t="s">
        <v>565</v>
      </c>
      <c r="C22" s="717" t="s">
        <v>343</v>
      </c>
      <c r="D22" s="725" t="s">
        <v>343</v>
      </c>
      <c r="E22" s="725" t="s">
        <v>566</v>
      </c>
      <c r="F22" s="725">
        <v>722140378</v>
      </c>
      <c r="G22" s="645" t="s">
        <v>2068</v>
      </c>
      <c r="H22" s="725" t="s">
        <v>2069</v>
      </c>
      <c r="I22" s="636" t="s">
        <v>2070</v>
      </c>
      <c r="J22" s="726" t="s">
        <v>2071</v>
      </c>
      <c r="K22" s="727" t="s">
        <v>2072</v>
      </c>
      <c r="L22" s="636" t="s">
        <v>2073</v>
      </c>
      <c r="M22" s="728" t="s">
        <v>1189</v>
      </c>
    </row>
    <row r="23" spans="1:13" ht="16.5" x14ac:dyDescent="0.5">
      <c r="A23" s="716">
        <f t="shared" si="0"/>
        <v>19</v>
      </c>
      <c r="B23" s="717" t="s">
        <v>567</v>
      </c>
      <c r="C23" s="717" t="s">
        <v>312</v>
      </c>
      <c r="D23" s="725" t="s">
        <v>312</v>
      </c>
      <c r="E23" s="725" t="s">
        <v>568</v>
      </c>
      <c r="F23" s="725" t="s">
        <v>569</v>
      </c>
      <c r="G23" s="645" t="s">
        <v>2074</v>
      </c>
      <c r="H23" s="725" t="s">
        <v>2075</v>
      </c>
      <c r="I23" s="636" t="s">
        <v>2076</v>
      </c>
      <c r="J23" s="726" t="s">
        <v>2077</v>
      </c>
      <c r="K23" s="727" t="s">
        <v>1828</v>
      </c>
      <c r="L23" s="636" t="s">
        <v>2078</v>
      </c>
      <c r="M23" s="728" t="s">
        <v>1187</v>
      </c>
    </row>
    <row r="24" spans="1:13" ht="16.5" x14ac:dyDescent="0.5">
      <c r="A24" s="716">
        <f t="shared" si="0"/>
        <v>20</v>
      </c>
      <c r="B24" s="717" t="s">
        <v>570</v>
      </c>
      <c r="C24" s="717" t="s">
        <v>397</v>
      </c>
      <c r="D24" s="725" t="s">
        <v>397</v>
      </c>
      <c r="E24" s="725" t="s">
        <v>571</v>
      </c>
      <c r="F24" s="725" t="s">
        <v>572</v>
      </c>
      <c r="G24" s="645" t="s">
        <v>2079</v>
      </c>
      <c r="H24" s="725" t="s">
        <v>2080</v>
      </c>
      <c r="I24" s="636" t="s">
        <v>2081</v>
      </c>
      <c r="J24" s="726" t="s">
        <v>251</v>
      </c>
      <c r="K24" s="727" t="s">
        <v>1186</v>
      </c>
      <c r="L24" s="636" t="s">
        <v>2082</v>
      </c>
      <c r="M24" s="728" t="s">
        <v>2083</v>
      </c>
    </row>
    <row r="25" spans="1:13" ht="17" thickBot="1" x14ac:dyDescent="0.55000000000000004">
      <c r="A25" s="716">
        <f t="shared" si="0"/>
        <v>21</v>
      </c>
      <c r="B25" s="729" t="s">
        <v>573</v>
      </c>
      <c r="C25" s="729" t="s">
        <v>322</v>
      </c>
      <c r="D25" s="730" t="s">
        <v>322</v>
      </c>
      <c r="E25" s="730" t="s">
        <v>2084</v>
      </c>
      <c r="F25" s="730" t="s">
        <v>2085</v>
      </c>
      <c r="G25" s="646" t="s">
        <v>2086</v>
      </c>
      <c r="H25" s="731" t="s">
        <v>2087</v>
      </c>
      <c r="I25" s="732" t="s">
        <v>2088</v>
      </c>
      <c r="J25" s="733" t="s">
        <v>2086</v>
      </c>
      <c r="K25" s="734" t="s">
        <v>2089</v>
      </c>
      <c r="L25" s="731" t="s">
        <v>2090</v>
      </c>
      <c r="M25" s="735" t="s">
        <v>255</v>
      </c>
    </row>
    <row r="27" spans="1:13" ht="16.5" x14ac:dyDescent="0.5">
      <c r="B27" s="647" t="s">
        <v>574</v>
      </c>
      <c r="E27" s="636"/>
      <c r="F27" s="636"/>
      <c r="G27" s="636"/>
      <c r="H27" s="636"/>
      <c r="I27" s="636"/>
      <c r="J27" s="636"/>
      <c r="K27" s="636"/>
      <c r="L27" s="636"/>
      <c r="M27" s="636"/>
    </row>
  </sheetData>
  <mergeCells count="5">
    <mergeCell ref="A2:M2"/>
    <mergeCell ref="B3:B4"/>
    <mergeCell ref="C3:G3"/>
    <mergeCell ref="H3:J3"/>
    <mergeCell ref="K3:M3"/>
  </mergeCells>
  <hyperlinks>
    <hyperlink ref="G12" r:id="rId1" xr:uid="{00000000-0004-0000-0400-000000000000}"/>
    <hyperlink ref="G14" r:id="rId2" xr:uid="{00000000-0004-0000-0400-000001000000}"/>
    <hyperlink ref="M14" r:id="rId3" xr:uid="{00000000-0004-0000-0400-000002000000}"/>
    <hyperlink ref="G16" r:id="rId4" xr:uid="{00000000-0004-0000-0400-000003000000}"/>
    <hyperlink ref="G17" r:id="rId5" xr:uid="{00000000-0004-0000-0400-000004000000}"/>
    <hyperlink ref="G22" r:id="rId6" xr:uid="{00000000-0004-0000-0400-000005000000}"/>
    <hyperlink ref="G23" r:id="rId7" xr:uid="{00000000-0004-0000-0400-000006000000}"/>
    <hyperlink ref="M25" r:id="rId8" xr:uid="{00000000-0004-0000-0400-000007000000}"/>
    <hyperlink ref="J14" r:id="rId9" xr:uid="{00000000-0004-0000-0400-000008000000}"/>
    <hyperlink ref="M5" r:id="rId10" xr:uid="{00000000-0004-0000-0400-000009000000}"/>
    <hyperlink ref="G10" r:id="rId11" xr:uid="{00000000-0004-0000-0400-00000A000000}"/>
    <hyperlink ref="M10" r:id="rId12" xr:uid="{00000000-0004-0000-0400-00000B000000}"/>
    <hyperlink ref="J10" r:id="rId13" xr:uid="{00000000-0004-0000-0400-00000C000000}"/>
    <hyperlink ref="J15" r:id="rId14" xr:uid="{00000000-0004-0000-0400-00000D000000}"/>
    <hyperlink ref="M15" r:id="rId15" xr:uid="{00000000-0004-0000-0400-00000E000000}"/>
    <hyperlink ref="J18" r:id="rId16" xr:uid="{00000000-0004-0000-0400-00000F000000}"/>
    <hyperlink ref="M18" r:id="rId17" xr:uid="{00000000-0004-0000-0400-000010000000}"/>
    <hyperlink ref="J17" r:id="rId18" xr:uid="{00000000-0004-0000-0400-000011000000}"/>
    <hyperlink ref="M17" r:id="rId19" xr:uid="{00000000-0004-0000-0400-000012000000}"/>
    <hyperlink ref="M24" r:id="rId20" xr:uid="{00000000-0004-0000-0400-000013000000}"/>
    <hyperlink ref="G19" r:id="rId21" xr:uid="{00000000-0004-0000-0400-000014000000}"/>
    <hyperlink ref="M23" r:id="rId22" xr:uid="{00000000-0004-0000-0400-000015000000}"/>
    <hyperlink ref="M22" r:id="rId23" xr:uid="{00000000-0004-0000-0400-000016000000}"/>
    <hyperlink ref="J20" r:id="rId24" xr:uid="{00000000-0004-0000-0400-000017000000}"/>
    <hyperlink ref="M20" r:id="rId25" xr:uid="{00000000-0004-0000-0400-000018000000}"/>
    <hyperlink ref="G20" r:id="rId26" xr:uid="{00000000-0004-0000-0400-000019000000}"/>
    <hyperlink ref="J5" r:id="rId27" xr:uid="{00000000-0004-0000-0400-00001A000000}"/>
    <hyperlink ref="G9" r:id="rId28" xr:uid="{00000000-0004-0000-0400-00001B000000}"/>
    <hyperlink ref="J9" r:id="rId29" xr:uid="{00000000-0004-0000-0400-00001C000000}"/>
    <hyperlink ref="M9" r:id="rId30" xr:uid="{00000000-0004-0000-0400-00001D000000}"/>
    <hyperlink ref="G8" r:id="rId31" xr:uid="{00000000-0004-0000-0400-00001E000000}"/>
    <hyperlink ref="J13" r:id="rId32" xr:uid="{00000000-0004-0000-0400-00001F000000}"/>
    <hyperlink ref="M13" r:id="rId33" xr:uid="{00000000-0004-0000-0400-000020000000}"/>
    <hyperlink ref="G11" r:id="rId34" xr:uid="{00000000-0004-0000-0400-000021000000}"/>
    <hyperlink ref="J8" r:id="rId35" xr:uid="{00000000-0004-0000-0400-000022000000}"/>
    <hyperlink ref="M8" r:id="rId36" xr:uid="{00000000-0004-0000-0400-000023000000}"/>
    <hyperlink ref="J11" r:id="rId37" xr:uid="{00000000-0004-0000-0400-000024000000}"/>
    <hyperlink ref="M11" r:id="rId38" xr:uid="{00000000-0004-0000-0400-000025000000}"/>
    <hyperlink ref="M12" r:id="rId39" xr:uid="{00000000-0004-0000-0400-000026000000}"/>
    <hyperlink ref="G18" r:id="rId40" xr:uid="{00000000-0004-0000-0400-000027000000}"/>
    <hyperlink ref="J19" r:id="rId41" xr:uid="{00000000-0004-0000-0400-000028000000}"/>
    <hyperlink ref="M19" r:id="rId42" xr:uid="{00000000-0004-0000-0400-000029000000}"/>
    <hyperlink ref="J21" r:id="rId43" xr:uid="{00000000-0004-0000-0400-00002A000000}"/>
    <hyperlink ref="M21" r:id="rId44" xr:uid="{00000000-0004-0000-0400-00002B000000}"/>
    <hyperlink ref="J12" r:id="rId45" xr:uid="{00000000-0004-0000-0400-00002C000000}"/>
    <hyperlink ref="M6" r:id="rId46" xr:uid="{00000000-0004-0000-0400-00002D000000}"/>
    <hyperlink ref="G21" r:id="rId47" xr:uid="{00000000-0004-0000-0400-00002E000000}"/>
    <hyperlink ref="M7" r:id="rId48" xr:uid="{00000000-0004-0000-0400-00002F000000}"/>
    <hyperlink ref="G6" r:id="rId49" xr:uid="{00000000-0004-0000-0400-00003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workbookViewId="0">
      <selection activeCell="A9" sqref="A9:XFD9"/>
    </sheetView>
  </sheetViews>
  <sheetFormatPr defaultColWidth="9.1796875" defaultRowHeight="16.5" x14ac:dyDescent="0.5"/>
  <cols>
    <col min="1" max="1" width="3.26953125" style="639" bestFit="1" customWidth="1"/>
    <col min="2" max="2" width="52.7265625" style="639" bestFit="1" customWidth="1"/>
    <col min="3" max="3" width="15.1796875" style="639" customWidth="1"/>
    <col min="4" max="4" width="20.81640625" style="639" customWidth="1"/>
    <col min="5" max="5" width="20.7265625" style="639" bestFit="1" customWidth="1"/>
    <col min="6" max="6" width="23.1796875" style="639" bestFit="1" customWidth="1"/>
    <col min="7" max="7" width="91.1796875" style="639" customWidth="1"/>
    <col min="8" max="16384" width="9.1796875" style="639"/>
  </cols>
  <sheetData>
    <row r="1" spans="1:7" ht="16.5" customHeight="1" x14ac:dyDescent="0.7">
      <c r="B1" s="762" t="s">
        <v>575</v>
      </c>
      <c r="C1" s="762"/>
      <c r="D1" s="762"/>
      <c r="E1" s="762"/>
      <c r="F1" s="762"/>
      <c r="G1" s="762"/>
    </row>
    <row r="2" spans="1:7" s="563" customFormat="1" x14ac:dyDescent="0.5">
      <c r="A2" s="639"/>
      <c r="B2" s="708" t="s">
        <v>576</v>
      </c>
      <c r="C2" s="708" t="s">
        <v>529</v>
      </c>
      <c r="D2" s="708" t="s">
        <v>530</v>
      </c>
      <c r="E2" s="708" t="s">
        <v>577</v>
      </c>
      <c r="F2" s="708" t="s">
        <v>578</v>
      </c>
      <c r="G2" s="708" t="s">
        <v>1685</v>
      </c>
    </row>
    <row r="3" spans="1:7" s="563" customFormat="1" x14ac:dyDescent="0.5">
      <c r="A3" s="708"/>
      <c r="B3" s="639" t="s">
        <v>1686</v>
      </c>
      <c r="C3" s="639" t="s">
        <v>437</v>
      </c>
      <c r="D3" s="639" t="s">
        <v>579</v>
      </c>
      <c r="E3" s="639" t="s">
        <v>580</v>
      </c>
      <c r="F3" s="639" t="s">
        <v>581</v>
      </c>
      <c r="G3" s="709" t="s">
        <v>1784</v>
      </c>
    </row>
    <row r="4" spans="1:7" s="563" customFormat="1" x14ac:dyDescent="0.5">
      <c r="A4" s="639">
        <v>1</v>
      </c>
      <c r="B4" s="639" t="s">
        <v>582</v>
      </c>
      <c r="C4" s="639" t="s">
        <v>583</v>
      </c>
      <c r="D4" s="639" t="s">
        <v>584</v>
      </c>
      <c r="E4" s="639" t="s">
        <v>585</v>
      </c>
      <c r="F4" s="639" t="s">
        <v>1687</v>
      </c>
      <c r="G4" s="709" t="s">
        <v>1785</v>
      </c>
    </row>
    <row r="5" spans="1:7" s="563" customFormat="1" x14ac:dyDescent="0.5">
      <c r="A5" s="639">
        <f>A4+1</f>
        <v>2</v>
      </c>
      <c r="B5" s="639" t="s">
        <v>587</v>
      </c>
      <c r="C5" s="639" t="s">
        <v>440</v>
      </c>
      <c r="D5" s="639" t="s">
        <v>440</v>
      </c>
      <c r="E5" s="639" t="s">
        <v>588</v>
      </c>
      <c r="F5" s="639" t="s">
        <v>1688</v>
      </c>
      <c r="G5" s="709" t="s">
        <v>1786</v>
      </c>
    </row>
    <row r="6" spans="1:7" s="563" customFormat="1" x14ac:dyDescent="0.5">
      <c r="A6" s="639">
        <v>3</v>
      </c>
      <c r="B6" s="639" t="s">
        <v>589</v>
      </c>
      <c r="C6" s="639" t="s">
        <v>313</v>
      </c>
      <c r="D6" s="639" t="s">
        <v>313</v>
      </c>
      <c r="E6" s="639" t="s">
        <v>590</v>
      </c>
      <c r="F6" s="639" t="s">
        <v>591</v>
      </c>
      <c r="G6" s="709" t="s">
        <v>1689</v>
      </c>
    </row>
    <row r="7" spans="1:7" s="563" customFormat="1" x14ac:dyDescent="0.5">
      <c r="A7" s="639">
        <f t="shared" ref="A7:A21" si="0">+A6+1</f>
        <v>4</v>
      </c>
      <c r="B7" s="639" t="s">
        <v>592</v>
      </c>
      <c r="C7" s="639" t="s">
        <v>327</v>
      </c>
      <c r="D7" s="639" t="s">
        <v>327</v>
      </c>
      <c r="E7" s="639" t="s">
        <v>593</v>
      </c>
      <c r="F7" s="639" t="s">
        <v>594</v>
      </c>
      <c r="G7" s="709" t="s">
        <v>1690</v>
      </c>
    </row>
    <row r="8" spans="1:7" s="563" customFormat="1" x14ac:dyDescent="0.5">
      <c r="A8" s="639">
        <f t="shared" si="0"/>
        <v>5</v>
      </c>
      <c r="B8" s="639" t="s">
        <v>595</v>
      </c>
      <c r="C8" s="639" t="s">
        <v>325</v>
      </c>
      <c r="D8" s="639" t="s">
        <v>325</v>
      </c>
      <c r="E8" s="639" t="s">
        <v>596</v>
      </c>
      <c r="F8" s="639" t="s">
        <v>597</v>
      </c>
      <c r="G8" s="709" t="s">
        <v>1787</v>
      </c>
    </row>
    <row r="9" spans="1:7" s="563" customFormat="1" x14ac:dyDescent="0.5">
      <c r="A9" s="639">
        <f t="shared" si="0"/>
        <v>6</v>
      </c>
      <c r="B9" s="639" t="s">
        <v>1691</v>
      </c>
      <c r="C9" s="639" t="s">
        <v>355</v>
      </c>
      <c r="D9" s="639" t="s">
        <v>355</v>
      </c>
      <c r="E9" s="639" t="s">
        <v>598</v>
      </c>
      <c r="F9" s="641" t="s">
        <v>599</v>
      </c>
      <c r="G9" s="709" t="s">
        <v>1788</v>
      </c>
    </row>
    <row r="10" spans="1:7" s="563" customFormat="1" x14ac:dyDescent="0.5">
      <c r="A10" s="639">
        <f t="shared" si="0"/>
        <v>7</v>
      </c>
      <c r="B10" s="639" t="s">
        <v>600</v>
      </c>
      <c r="C10" s="639" t="s">
        <v>380</v>
      </c>
      <c r="D10" s="639" t="s">
        <v>601</v>
      </c>
      <c r="E10" s="639" t="s">
        <v>602</v>
      </c>
      <c r="F10" s="641" t="s">
        <v>603</v>
      </c>
      <c r="G10" s="709" t="s">
        <v>1692</v>
      </c>
    </row>
    <row r="11" spans="1:7" s="563" customFormat="1" x14ac:dyDescent="0.5">
      <c r="A11" s="639">
        <f t="shared" si="0"/>
        <v>8</v>
      </c>
      <c r="B11" s="639" t="s">
        <v>604</v>
      </c>
      <c r="C11" s="639" t="s">
        <v>316</v>
      </c>
      <c r="D11" s="639" t="s">
        <v>334</v>
      </c>
      <c r="E11" s="639" t="s">
        <v>1693</v>
      </c>
      <c r="F11" s="641" t="s">
        <v>1694</v>
      </c>
      <c r="G11" s="709" t="s">
        <v>1695</v>
      </c>
    </row>
    <row r="12" spans="1:7" s="563" customFormat="1" x14ac:dyDescent="0.5">
      <c r="A12" s="639">
        <f t="shared" si="0"/>
        <v>9</v>
      </c>
      <c r="B12" s="639" t="s">
        <v>1696</v>
      </c>
      <c r="C12" s="639" t="s">
        <v>369</v>
      </c>
      <c r="D12" s="639" t="s">
        <v>343</v>
      </c>
      <c r="E12" s="639" t="s">
        <v>1697</v>
      </c>
      <c r="F12" s="641" t="s">
        <v>1698</v>
      </c>
      <c r="G12" s="709" t="s">
        <v>1789</v>
      </c>
    </row>
    <row r="13" spans="1:7" s="563" customFormat="1" ht="17" x14ac:dyDescent="0.5">
      <c r="A13" s="639">
        <f t="shared" si="0"/>
        <v>10</v>
      </c>
      <c r="B13" s="639" t="s">
        <v>605</v>
      </c>
      <c r="C13" s="117" t="s">
        <v>314</v>
      </c>
      <c r="D13" s="117" t="s">
        <v>314</v>
      </c>
      <c r="E13" s="639" t="s">
        <v>1699</v>
      </c>
      <c r="F13" s="117" t="s">
        <v>606</v>
      </c>
      <c r="G13" s="709" t="s">
        <v>1790</v>
      </c>
    </row>
    <row r="14" spans="1:7" s="563" customFormat="1" x14ac:dyDescent="0.5">
      <c r="A14" s="639">
        <f t="shared" si="0"/>
        <v>11</v>
      </c>
      <c r="B14" s="639" t="s">
        <v>1700</v>
      </c>
      <c r="C14" s="639" t="s">
        <v>453</v>
      </c>
      <c r="D14" s="639" t="s">
        <v>410</v>
      </c>
      <c r="E14" s="639" t="s">
        <v>1701</v>
      </c>
      <c r="F14" s="641" t="s">
        <v>1702</v>
      </c>
      <c r="G14" s="709" t="s">
        <v>1791</v>
      </c>
    </row>
    <row r="15" spans="1:7" s="563" customFormat="1" x14ac:dyDescent="0.5">
      <c r="A15" s="639">
        <f t="shared" si="0"/>
        <v>12</v>
      </c>
      <c r="B15" s="639" t="s">
        <v>607</v>
      </c>
      <c r="C15" s="639" t="s">
        <v>608</v>
      </c>
      <c r="D15" s="639" t="s">
        <v>609</v>
      </c>
      <c r="E15" s="639" t="s">
        <v>1703</v>
      </c>
      <c r="F15" s="639" t="s">
        <v>1704</v>
      </c>
      <c r="G15" s="709" t="s">
        <v>1705</v>
      </c>
    </row>
    <row r="16" spans="1:7" s="563" customFormat="1" x14ac:dyDescent="0.5">
      <c r="A16" s="639">
        <f t="shared" si="0"/>
        <v>13</v>
      </c>
      <c r="B16" s="639" t="s">
        <v>1706</v>
      </c>
      <c r="C16" s="639" t="s">
        <v>610</v>
      </c>
      <c r="D16" s="639" t="s">
        <v>367</v>
      </c>
      <c r="E16" s="639" t="s">
        <v>1707</v>
      </c>
      <c r="F16" s="639" t="s">
        <v>1708</v>
      </c>
      <c r="G16" s="709" t="s">
        <v>1948</v>
      </c>
    </row>
    <row r="17" spans="1:7" s="563" customFormat="1" ht="17" x14ac:dyDescent="0.5">
      <c r="A17" s="639">
        <f t="shared" si="0"/>
        <v>14</v>
      </c>
      <c r="B17" s="117" t="s">
        <v>620</v>
      </c>
      <c r="C17" s="117" t="s">
        <v>312</v>
      </c>
      <c r="D17" s="117" t="s">
        <v>312</v>
      </c>
      <c r="E17" s="639" t="s">
        <v>1383</v>
      </c>
      <c r="F17" s="117" t="s">
        <v>621</v>
      </c>
      <c r="G17" s="709" t="s">
        <v>1792</v>
      </c>
    </row>
    <row r="18" spans="1:7" s="563" customFormat="1" ht="17" x14ac:dyDescent="0.5">
      <c r="A18" s="639">
        <f t="shared" si="0"/>
        <v>15</v>
      </c>
      <c r="B18" s="117" t="s">
        <v>624</v>
      </c>
      <c r="C18" s="117" t="s">
        <v>427</v>
      </c>
      <c r="D18" s="117" t="s">
        <v>403</v>
      </c>
      <c r="E18" s="639" t="s">
        <v>1384</v>
      </c>
      <c r="F18" s="117" t="s">
        <v>626</v>
      </c>
      <c r="G18" s="709" t="s">
        <v>1793</v>
      </c>
    </row>
    <row r="19" spans="1:7" s="563" customFormat="1" ht="17" x14ac:dyDescent="0.5">
      <c r="A19" s="639">
        <f t="shared" si="0"/>
        <v>16</v>
      </c>
      <c r="B19" s="642" t="s">
        <v>1709</v>
      </c>
      <c r="C19" s="642" t="s">
        <v>377</v>
      </c>
      <c r="D19" s="642" t="s">
        <v>586</v>
      </c>
      <c r="E19" s="643" t="s">
        <v>1710</v>
      </c>
      <c r="F19" s="642" t="s">
        <v>1711</v>
      </c>
      <c r="G19" s="709" t="s">
        <v>1794</v>
      </c>
    </row>
    <row r="20" spans="1:7" s="563" customFormat="1" x14ac:dyDescent="0.5">
      <c r="A20" s="639">
        <f t="shared" si="0"/>
        <v>17</v>
      </c>
      <c r="B20" s="639" t="s">
        <v>1712</v>
      </c>
      <c r="C20" s="639" t="s">
        <v>314</v>
      </c>
      <c r="D20" s="639" t="s">
        <v>314</v>
      </c>
      <c r="E20" s="639" t="s">
        <v>1713</v>
      </c>
      <c r="F20" s="639" t="s">
        <v>1714</v>
      </c>
      <c r="G20" s="709" t="s">
        <v>1715</v>
      </c>
    </row>
    <row r="21" spans="1:7" s="563" customFormat="1" x14ac:dyDescent="0.5">
      <c r="A21" s="639">
        <f t="shared" si="0"/>
        <v>18</v>
      </c>
      <c r="B21" s="639" t="s">
        <v>1716</v>
      </c>
      <c r="C21" s="639" t="s">
        <v>392</v>
      </c>
      <c r="D21" s="639" t="s">
        <v>586</v>
      </c>
      <c r="E21" s="639" t="s">
        <v>1717</v>
      </c>
      <c r="F21" s="639" t="s">
        <v>1718</v>
      </c>
      <c r="G21" s="639" t="s">
        <v>1947</v>
      </c>
    </row>
    <row r="22" spans="1:7" s="563" customFormat="1" x14ac:dyDescent="0.5">
      <c r="A22" s="639">
        <v>20</v>
      </c>
      <c r="B22" s="639" t="s">
        <v>1795</v>
      </c>
      <c r="C22" s="639" t="s">
        <v>340</v>
      </c>
      <c r="D22" s="639" t="s">
        <v>340</v>
      </c>
      <c r="E22" s="639" t="s">
        <v>1779</v>
      </c>
      <c r="F22" s="639" t="s">
        <v>1796</v>
      </c>
      <c r="G22" s="639" t="s">
        <v>1780</v>
      </c>
    </row>
    <row r="23" spans="1:7" s="563" customFormat="1" x14ac:dyDescent="0.5">
      <c r="A23" s="639">
        <v>21</v>
      </c>
      <c r="B23" s="639" t="s">
        <v>1797</v>
      </c>
      <c r="C23" s="639" t="s">
        <v>366</v>
      </c>
      <c r="D23" s="639" t="s">
        <v>366</v>
      </c>
      <c r="E23" s="639" t="s">
        <v>1798</v>
      </c>
      <c r="F23" s="639" t="s">
        <v>1799</v>
      </c>
      <c r="G23" s="639" t="s">
        <v>1778</v>
      </c>
    </row>
    <row r="24" spans="1:7" s="563" customFormat="1" x14ac:dyDescent="0.5">
      <c r="A24" s="639">
        <v>22</v>
      </c>
      <c r="B24" s="639" t="s">
        <v>1800</v>
      </c>
      <c r="C24" s="639" t="s">
        <v>416</v>
      </c>
      <c r="D24" s="639" t="s">
        <v>416</v>
      </c>
      <c r="E24" s="639" t="s">
        <v>1781</v>
      </c>
      <c r="F24" s="639">
        <v>722710365</v>
      </c>
      <c r="G24" s="639"/>
    </row>
    <row r="25" spans="1:7" s="563" customFormat="1" x14ac:dyDescent="0.5">
      <c r="A25" s="639"/>
      <c r="B25" s="710" t="s">
        <v>1801</v>
      </c>
      <c r="C25" s="639"/>
      <c r="D25" s="639"/>
      <c r="E25" s="639"/>
      <c r="F25" s="639"/>
      <c r="G25" s="639"/>
    </row>
    <row r="26" spans="1:7" s="563" customFormat="1" x14ac:dyDescent="0.5">
      <c r="A26" s="639"/>
      <c r="B26" s="639"/>
      <c r="C26" s="639"/>
      <c r="D26" s="639"/>
      <c r="E26" s="639"/>
      <c r="F26" s="639"/>
      <c r="G26" s="639"/>
    </row>
    <row r="27" spans="1:7" s="563" customFormat="1" x14ac:dyDescent="0.5">
      <c r="A27" s="639"/>
      <c r="B27" s="710" t="s">
        <v>1802</v>
      </c>
      <c r="C27" s="639"/>
      <c r="D27" s="639"/>
      <c r="E27" s="639"/>
      <c r="F27" s="639"/>
      <c r="G27" s="639"/>
    </row>
  </sheetData>
  <mergeCells count="1">
    <mergeCell ref="B1:G1"/>
  </mergeCells>
  <hyperlinks>
    <hyperlink ref="G15" r:id="rId1" display="https://eur02.safelinks.protection.outlook.com/?url=https%3A%2F%2Fmaps.app.goo.gl%2FeSCR1MWEUA3G6gZV7&amp;data=05%7C01%7Crobert.ngaira%40isuzu.co.ke%7C2663bb602816405bfe7d08da8b31ba56%7C8eafaa3d72044e17b81717a294850883%7C0%7C0%7C637975342942888755%7CUnknown%7CTWFpbGZsb3d8eyJWIjoiMC4wLjAwMDAiLCJQIjoiV2luMzIiLCJBTiI6Ik1haWwiLCJXVCI6Mn0%3D%7C3000%7C%7C%7C&amp;sdata=PdkTAudx1995BqNrV2buReNC3v4Wo9lmKr5%2BlUjzykM%3D&amp;reserved=0" xr:uid="{00000000-0004-0000-0500-000000000000}"/>
    <hyperlink ref="G3" r:id="rId2" display="https://eur02.safelinks.protection.outlook.com/?url=https%3A%2F%2Fmaps.app.goo.gl%2FQ36C6wn6LvwLcJPC7&amp;data=05%7C01%7Crobert.ngaira%40isuzu.co.ke%7C0d8265d634074302db0208da8b32140e%7C8eafaa3d72044e17b81717a294850883%7C0%7C0%7C637975344452080119%7CUnknown%7CTWFpbGZsb3d8eyJWIjoiMC4wLjAwMDAiLCJQIjoiV2luMzIiLCJBTiI6Ik1haWwiLCJXVCI6Mn0%3D%7C3000%7C%7C%7C&amp;sdata=DTdaLk76oH%2FdyBsZ61u7owxajcLcvcK5PNvKU9gytHo%3D&amp;reserved=0" xr:uid="{00000000-0004-0000-0500-000001000000}"/>
    <hyperlink ref="G11" r:id="rId3" xr:uid="{00000000-0004-0000-0500-000002000000}"/>
    <hyperlink ref="G16" r:id="rId4" display="https://goo.gl/maps/2eeC3K9wqxdrk9UT7" xr:uid="{00000000-0004-0000-0500-000003000000}"/>
    <hyperlink ref="G4" r:id="rId5" display="https://goo.gl/maps/roD1zpaNRmxUgPqx8" xr:uid="{00000000-0004-0000-0500-000004000000}"/>
    <hyperlink ref="G8" r:id="rId6" display="https://goo.gl/maps/WE8GJbZWBaJ8Z5Sw6" xr:uid="{00000000-0004-0000-0500-000005000000}"/>
    <hyperlink ref="G9" r:id="rId7" display="https://goo.gl/maps/vByUdLA9SQiENhZ87" xr:uid="{00000000-0004-0000-0500-000006000000}"/>
    <hyperlink ref="G10" r:id="rId8" xr:uid="{00000000-0004-0000-0500-000007000000}"/>
    <hyperlink ref="G20" r:id="rId9" display="https://eur02.safelinks.protection.outlook.com/?url=https%3A%2F%2Fmaps.app.goo.gl%2FvGhMUexBSZHwGXVw8&amp;data=05%7C01%7Crobert.ngaira%40isuzu.co.ke%7Cfc1c3736b4ea492f409808da9450e41d%7C8eafaa3d72044e17b81717a294850883%7C0%7C1%7C637985372409300375%7CUnknown%7CTWFpbGZsb3d8eyJWIjoiMC4wLjAwMDAiLCJQIjoiV2luMzIiLCJBTiI6Ik1haWwiLCJXVCI6Mn0%3D%7C2000%7C%7C%7C&amp;sdata=UPZecPg851KUCMWklmM6mHcOvYXj%2B8h74XRV2Fqr7lk%3D&amp;reserved=0" xr:uid="{00000000-0004-0000-0500-000008000000}"/>
    <hyperlink ref="G7" r:id="rId10" xr:uid="{00000000-0004-0000-0500-000009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
  <sheetViews>
    <sheetView topLeftCell="A2" workbookViewId="0">
      <selection activeCell="C18" sqref="C18"/>
    </sheetView>
  </sheetViews>
  <sheetFormatPr defaultColWidth="9.1796875" defaultRowHeight="14.5" x14ac:dyDescent="0.35"/>
  <cols>
    <col min="1" max="1" width="3.26953125" style="589" bestFit="1" customWidth="1"/>
    <col min="2" max="2" width="47" style="589" bestFit="1" customWidth="1"/>
    <col min="3" max="3" width="18" style="589" bestFit="1" customWidth="1"/>
    <col min="4" max="4" width="17.1796875" style="589" bestFit="1" customWidth="1"/>
    <col min="5" max="5" width="16.81640625" style="589" bestFit="1" customWidth="1"/>
    <col min="6" max="6" width="13.26953125" style="589" bestFit="1" customWidth="1"/>
    <col min="7" max="7" width="42.7265625" style="589" bestFit="1" customWidth="1"/>
    <col min="8" max="8" width="9" style="589" bestFit="1" customWidth="1"/>
    <col min="9" max="16384" width="9.1796875" style="589"/>
  </cols>
  <sheetData>
    <row r="1" spans="1:8" ht="15" thickBot="1" x14ac:dyDescent="0.4"/>
    <row r="2" spans="1:8" ht="24" x14ac:dyDescent="0.7">
      <c r="A2" s="763" t="s">
        <v>611</v>
      </c>
      <c r="B2" s="764"/>
      <c r="C2" s="764"/>
      <c r="D2" s="764"/>
      <c r="E2" s="764"/>
      <c r="F2" s="764"/>
      <c r="G2" s="765"/>
    </row>
    <row r="3" spans="1:8" ht="16.5" x14ac:dyDescent="0.5">
      <c r="A3" s="638"/>
      <c r="B3" s="708" t="s">
        <v>528</v>
      </c>
      <c r="C3" s="708" t="s">
        <v>529</v>
      </c>
      <c r="D3" s="708" t="s">
        <v>530</v>
      </c>
      <c r="E3" s="708" t="s">
        <v>577</v>
      </c>
      <c r="F3" s="708" t="s">
        <v>1719</v>
      </c>
      <c r="G3" s="736" t="s">
        <v>1953</v>
      </c>
    </row>
    <row r="4" spans="1:8" ht="16.5" x14ac:dyDescent="0.5">
      <c r="A4" s="638">
        <v>1</v>
      </c>
      <c r="B4" s="639" t="s">
        <v>1720</v>
      </c>
      <c r="C4" s="639" t="s">
        <v>367</v>
      </c>
      <c r="D4" s="639" t="s">
        <v>367</v>
      </c>
      <c r="E4" s="639" t="s">
        <v>1826</v>
      </c>
      <c r="F4" s="639" t="s">
        <v>2092</v>
      </c>
      <c r="G4" s="640" t="s">
        <v>1827</v>
      </c>
    </row>
    <row r="5" spans="1:8" ht="16.5" x14ac:dyDescent="0.5">
      <c r="A5" s="638">
        <f>A4+1</f>
        <v>2</v>
      </c>
      <c r="B5" s="639" t="s">
        <v>612</v>
      </c>
      <c r="C5" s="639" t="s">
        <v>367</v>
      </c>
      <c r="D5" s="639" t="s">
        <v>367</v>
      </c>
      <c r="E5" s="639" t="s">
        <v>1722</v>
      </c>
      <c r="F5" s="639" t="s">
        <v>1723</v>
      </c>
      <c r="G5" s="640" t="s">
        <v>2093</v>
      </c>
      <c r="H5" s="636"/>
    </row>
    <row r="6" spans="1:8" ht="17" thickBot="1" x14ac:dyDescent="0.55000000000000004">
      <c r="A6" s="737">
        <f>A5+1</f>
        <v>3</v>
      </c>
      <c r="B6" s="644" t="s">
        <v>2094</v>
      </c>
      <c r="C6" s="644" t="s">
        <v>2095</v>
      </c>
      <c r="D6" s="644" t="s">
        <v>2096</v>
      </c>
      <c r="E6" s="644" t="s">
        <v>2097</v>
      </c>
      <c r="F6" s="644" t="s">
        <v>2098</v>
      </c>
      <c r="G6" s="738" t="s">
        <v>2099</v>
      </c>
      <c r="H6" s="636"/>
    </row>
    <row r="7" spans="1:8" ht="16.5" x14ac:dyDescent="0.5">
      <c r="B7" s="647"/>
    </row>
    <row r="8" spans="1:8" ht="16.5" x14ac:dyDescent="0.5">
      <c r="B8" s="647" t="s">
        <v>2100</v>
      </c>
    </row>
  </sheetData>
  <mergeCells count="1">
    <mergeCell ref="A2:G2"/>
  </mergeCells>
  <hyperlinks>
    <hyperlink ref="G4" r:id="rId1" xr:uid="{00000000-0004-0000-0600-000000000000}"/>
    <hyperlink ref="G6" r:id="rId2"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5"/>
  <sheetViews>
    <sheetView workbookViewId="0">
      <selection activeCell="A3" sqref="A3:XFD3"/>
    </sheetView>
  </sheetViews>
  <sheetFormatPr defaultColWidth="9.1796875" defaultRowHeight="14.5" x14ac:dyDescent="0.35"/>
  <cols>
    <col min="1" max="1" width="37.81640625" style="11" customWidth="1"/>
    <col min="2" max="5" width="9.1796875" style="11"/>
    <col min="6" max="6" width="38.453125" style="11" customWidth="1"/>
    <col min="7" max="7" width="33.81640625" style="11" customWidth="1"/>
    <col min="8" max="8" width="9.1796875" style="11"/>
    <col min="9" max="9" width="14.7265625" style="11" customWidth="1"/>
    <col min="10" max="10" width="32.1796875" style="11" customWidth="1"/>
    <col min="11" max="11" width="26" style="11" customWidth="1"/>
    <col min="12" max="16384" width="9.1796875" style="11"/>
  </cols>
  <sheetData>
    <row r="1" spans="1:11" s="85" customFormat="1" ht="18.5" x14ac:dyDescent="0.45">
      <c r="A1" s="85" t="s">
        <v>650</v>
      </c>
      <c r="B1" s="85" t="s">
        <v>651</v>
      </c>
      <c r="C1" s="85" t="s">
        <v>653</v>
      </c>
      <c r="D1" s="85" t="s">
        <v>657</v>
      </c>
      <c r="E1" s="85" t="s">
        <v>652</v>
      </c>
      <c r="F1" s="85" t="s">
        <v>651</v>
      </c>
      <c r="G1" s="85" t="s">
        <v>653</v>
      </c>
      <c r="H1" s="85" t="s">
        <v>654</v>
      </c>
      <c r="I1" s="85" t="s">
        <v>655</v>
      </c>
      <c r="J1" s="85" t="s">
        <v>656</v>
      </c>
      <c r="K1" s="85" t="s">
        <v>657</v>
      </c>
    </row>
    <row r="2" spans="1:11" x14ac:dyDescent="0.35">
      <c r="A2" s="11" t="s">
        <v>658</v>
      </c>
      <c r="B2" s="11" t="s">
        <v>659</v>
      </c>
      <c r="C2" s="11" t="s">
        <v>1148</v>
      </c>
      <c r="D2" s="11" t="s">
        <v>1150</v>
      </c>
      <c r="E2" s="11" t="s">
        <v>660</v>
      </c>
      <c r="F2" s="11" t="s">
        <v>661</v>
      </c>
      <c r="G2" s="11" t="s">
        <v>662</v>
      </c>
      <c r="H2" s="11">
        <v>75</v>
      </c>
      <c r="I2" s="11" t="s">
        <v>663</v>
      </c>
      <c r="J2" s="11" t="s">
        <v>664</v>
      </c>
      <c r="K2" s="11" t="s">
        <v>665</v>
      </c>
    </row>
    <row r="3" spans="1:11" x14ac:dyDescent="0.35">
      <c r="A3" s="11" t="s">
        <v>1147</v>
      </c>
      <c r="B3" s="11" t="s">
        <v>666</v>
      </c>
      <c r="C3" s="11" t="s">
        <v>1149</v>
      </c>
      <c r="D3" s="11" t="s">
        <v>1151</v>
      </c>
      <c r="E3" s="11" t="s">
        <v>667</v>
      </c>
      <c r="F3" s="11" t="s">
        <v>666</v>
      </c>
      <c r="G3" s="11" t="s">
        <v>668</v>
      </c>
      <c r="H3" s="11">
        <v>100</v>
      </c>
      <c r="I3" s="11" t="s">
        <v>669</v>
      </c>
      <c r="J3" s="11" t="s">
        <v>664</v>
      </c>
      <c r="K3" s="11" t="s">
        <v>670</v>
      </c>
    </row>
    <row r="4" spans="1:11" x14ac:dyDescent="0.35">
      <c r="A4" s="11" t="s">
        <v>180</v>
      </c>
      <c r="B4" s="11" t="s">
        <v>671</v>
      </c>
      <c r="C4" s="11" t="s">
        <v>1149</v>
      </c>
      <c r="D4" s="11" t="s">
        <v>1152</v>
      </c>
      <c r="E4" s="11" t="s">
        <v>672</v>
      </c>
      <c r="F4" s="11" t="s">
        <v>673</v>
      </c>
      <c r="G4" s="11" t="s">
        <v>674</v>
      </c>
      <c r="H4" s="11">
        <v>100</v>
      </c>
      <c r="I4" s="11" t="s">
        <v>675</v>
      </c>
      <c r="J4" s="11" t="s">
        <v>664</v>
      </c>
      <c r="K4" s="11" t="s">
        <v>676</v>
      </c>
    </row>
    <row r="5" spans="1:11" x14ac:dyDescent="0.35">
      <c r="A5" s="11" t="s">
        <v>181</v>
      </c>
      <c r="B5" s="11" t="s">
        <v>677</v>
      </c>
      <c r="C5" s="11" t="s">
        <v>1149</v>
      </c>
      <c r="D5" s="11" t="s">
        <v>1152</v>
      </c>
      <c r="E5" s="11" t="s">
        <v>678</v>
      </c>
      <c r="F5" s="11" t="s">
        <v>679</v>
      </c>
      <c r="G5" s="11" t="s">
        <v>680</v>
      </c>
      <c r="H5" s="11">
        <v>100</v>
      </c>
      <c r="I5" s="11" t="s">
        <v>675</v>
      </c>
      <c r="J5" s="11" t="s">
        <v>664</v>
      </c>
      <c r="K5" s="11" t="s">
        <v>676</v>
      </c>
    </row>
    <row r="6" spans="1:11" x14ac:dyDescent="0.35">
      <c r="A6" s="11" t="s">
        <v>681</v>
      </c>
      <c r="E6" s="11" t="s">
        <v>682</v>
      </c>
      <c r="F6" s="11" t="s">
        <v>683</v>
      </c>
      <c r="G6" s="11" t="s">
        <v>684</v>
      </c>
      <c r="H6" s="11">
        <v>100</v>
      </c>
      <c r="I6" s="11" t="s">
        <v>685</v>
      </c>
      <c r="J6" s="11" t="s">
        <v>664</v>
      </c>
      <c r="K6" s="11" t="s">
        <v>676</v>
      </c>
    </row>
    <row r="9" spans="1:11" x14ac:dyDescent="0.35">
      <c r="A9" s="23" t="s">
        <v>686</v>
      </c>
    </row>
    <row r="10" spans="1:11" x14ac:dyDescent="0.35">
      <c r="A10" s="11" t="s">
        <v>687</v>
      </c>
    </row>
    <row r="11" spans="1:11" x14ac:dyDescent="0.35">
      <c r="A11" s="11" t="s">
        <v>688</v>
      </c>
    </row>
    <row r="13" spans="1:11" x14ac:dyDescent="0.35">
      <c r="A13" s="11" t="s">
        <v>689</v>
      </c>
    </row>
    <row r="17" spans="1:1" s="85" customFormat="1" ht="18.5" x14ac:dyDescent="0.45">
      <c r="A17" s="85" t="s">
        <v>690</v>
      </c>
    </row>
    <row r="18" spans="1:1" x14ac:dyDescent="0.35">
      <c r="A18" s="11" t="s">
        <v>691</v>
      </c>
    </row>
    <row r="19" spans="1:1" x14ac:dyDescent="0.35">
      <c r="A19" s="11" t="s">
        <v>692</v>
      </c>
    </row>
    <row r="20" spans="1:1" x14ac:dyDescent="0.35">
      <c r="A20" s="11" t="s">
        <v>693</v>
      </c>
    </row>
    <row r="21" spans="1:1" x14ac:dyDescent="0.35">
      <c r="A21" s="11" t="s">
        <v>694</v>
      </c>
    </row>
    <row r="22" spans="1:1" x14ac:dyDescent="0.35">
      <c r="A22" s="11" t="s">
        <v>695</v>
      </c>
    </row>
    <row r="23" spans="1:1" x14ac:dyDescent="0.35">
      <c r="A23" s="11" t="s">
        <v>696</v>
      </c>
    </row>
    <row r="24" spans="1:1" x14ac:dyDescent="0.35">
      <c r="A24" s="11" t="s">
        <v>697</v>
      </c>
    </row>
    <row r="25" spans="1:1" x14ac:dyDescent="0.35">
      <c r="A25" s="11" t="s">
        <v>698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5"/>
  <sheetViews>
    <sheetView workbookViewId="0">
      <selection activeCell="E16" sqref="E16"/>
    </sheetView>
  </sheetViews>
  <sheetFormatPr defaultColWidth="9.1796875" defaultRowHeight="14.5" x14ac:dyDescent="0.35"/>
  <cols>
    <col min="1" max="1" width="42.7265625" style="589" customWidth="1"/>
    <col min="2" max="2" width="28.54296875" style="589" customWidth="1"/>
    <col min="3" max="3" width="34.81640625" style="589" customWidth="1"/>
    <col min="4" max="16384" width="9.1796875" style="589"/>
  </cols>
  <sheetData>
    <row r="1" spans="1:4" ht="15.5" x14ac:dyDescent="0.35">
      <c r="A1" s="54" t="s">
        <v>170</v>
      </c>
      <c r="B1" s="766" t="s">
        <v>171</v>
      </c>
      <c r="C1" s="767"/>
    </row>
    <row r="2" spans="1:4" x14ac:dyDescent="0.35">
      <c r="A2" s="563"/>
      <c r="B2" s="21" t="s">
        <v>172</v>
      </c>
      <c r="C2" s="21" t="s">
        <v>173</v>
      </c>
    </row>
    <row r="3" spans="1:4" ht="15.5" x14ac:dyDescent="0.35">
      <c r="A3" s="116" t="s">
        <v>174</v>
      </c>
      <c r="B3" s="117" t="s">
        <v>175</v>
      </c>
      <c r="C3" s="117" t="s">
        <v>175</v>
      </c>
    </row>
    <row r="4" spans="1:4" ht="15.5" x14ac:dyDescent="0.35">
      <c r="A4" s="116" t="s">
        <v>176</v>
      </c>
      <c r="B4" s="117" t="s">
        <v>177</v>
      </c>
      <c r="C4" s="117" t="s">
        <v>177</v>
      </c>
    </row>
    <row r="5" spans="1:4" ht="15.5" x14ac:dyDescent="0.35">
      <c r="A5" s="116" t="s">
        <v>1</v>
      </c>
      <c r="B5" s="117" t="s">
        <v>177</v>
      </c>
      <c r="C5" s="117" t="s">
        <v>177</v>
      </c>
    </row>
    <row r="6" spans="1:4" ht="15.5" x14ac:dyDescent="0.35">
      <c r="A6" s="116" t="s">
        <v>167</v>
      </c>
      <c r="B6" s="117" t="s">
        <v>178</v>
      </c>
      <c r="C6" s="117" t="s">
        <v>178</v>
      </c>
    </row>
    <row r="7" spans="1:4" ht="15.5" x14ac:dyDescent="0.35">
      <c r="A7" s="116" t="s">
        <v>168</v>
      </c>
      <c r="B7" s="117" t="s">
        <v>178</v>
      </c>
      <c r="C7" s="117" t="s">
        <v>178</v>
      </c>
    </row>
    <row r="8" spans="1:4" ht="15.5" x14ac:dyDescent="0.35">
      <c r="A8" s="116" t="s">
        <v>169</v>
      </c>
      <c r="B8" s="117" t="s">
        <v>178</v>
      </c>
      <c r="C8" s="117" t="s">
        <v>178</v>
      </c>
    </row>
    <row r="9" spans="1:4" ht="31" x14ac:dyDescent="0.35">
      <c r="A9" s="116" t="s">
        <v>179</v>
      </c>
      <c r="B9" s="117" t="s">
        <v>178</v>
      </c>
      <c r="C9" s="117" t="s">
        <v>178</v>
      </c>
    </row>
    <row r="10" spans="1:4" ht="15.5" x14ac:dyDescent="0.35">
      <c r="A10" s="116" t="s">
        <v>1767</v>
      </c>
      <c r="B10" s="117" t="s">
        <v>1768</v>
      </c>
      <c r="C10" s="117" t="s">
        <v>1768</v>
      </c>
    </row>
    <row r="11" spans="1:4" ht="15.5" x14ac:dyDescent="0.35">
      <c r="A11" s="116" t="s">
        <v>1771</v>
      </c>
      <c r="B11" s="117" t="s">
        <v>178</v>
      </c>
      <c r="C11" s="117" t="s">
        <v>178</v>
      </c>
      <c r="D11" s="589" t="s">
        <v>1744</v>
      </c>
    </row>
    <row r="12" spans="1:4" ht="15.5" x14ac:dyDescent="0.35">
      <c r="A12" s="116" t="s">
        <v>1769</v>
      </c>
      <c r="B12" s="117" t="s">
        <v>1768</v>
      </c>
      <c r="C12" s="117" t="s">
        <v>1768</v>
      </c>
    </row>
    <row r="13" spans="1:4" ht="15.5" x14ac:dyDescent="0.35">
      <c r="A13" s="116" t="s">
        <v>1772</v>
      </c>
      <c r="B13" s="117" t="s">
        <v>1770</v>
      </c>
      <c r="C13" s="117" t="s">
        <v>1770</v>
      </c>
    </row>
    <row r="14" spans="1:4" ht="15.5" x14ac:dyDescent="0.35">
      <c r="A14" s="117" t="s">
        <v>771</v>
      </c>
      <c r="B14" s="117" t="s">
        <v>1745</v>
      </c>
      <c r="C14" s="117" t="s">
        <v>745</v>
      </c>
    </row>
    <row r="15" spans="1:4" ht="15.5" x14ac:dyDescent="0.35">
      <c r="A15" s="117" t="s">
        <v>1746</v>
      </c>
      <c r="B15" s="117" t="s">
        <v>748</v>
      </c>
      <c r="C15" s="117" t="s">
        <v>745</v>
      </c>
    </row>
    <row r="16" spans="1:4" ht="15.5" x14ac:dyDescent="0.35">
      <c r="A16" s="117" t="s">
        <v>180</v>
      </c>
      <c r="B16" s="117" t="s">
        <v>747</v>
      </c>
      <c r="C16" s="117" t="s">
        <v>189</v>
      </c>
    </row>
    <row r="17" spans="1:3" ht="15.5" x14ac:dyDescent="0.35">
      <c r="A17" s="117" t="s">
        <v>1747</v>
      </c>
      <c r="B17" s="117" t="s">
        <v>1748</v>
      </c>
      <c r="C17" s="117" t="s">
        <v>1748</v>
      </c>
    </row>
    <row r="18" spans="1:3" ht="15.5" x14ac:dyDescent="0.35">
      <c r="A18" s="117" t="s">
        <v>1749</v>
      </c>
      <c r="B18" s="117" t="s">
        <v>1748</v>
      </c>
      <c r="C18" s="117" t="s">
        <v>1748</v>
      </c>
    </row>
    <row r="19" spans="1:3" ht="15.5" x14ac:dyDescent="0.35">
      <c r="A19" s="117" t="s">
        <v>190</v>
      </c>
      <c r="B19" s="117" t="s">
        <v>1766</v>
      </c>
      <c r="C19" s="117" t="s">
        <v>1766</v>
      </c>
    </row>
    <row r="20" spans="1:3" ht="15.5" x14ac:dyDescent="0.35">
      <c r="A20" s="117" t="s">
        <v>1750</v>
      </c>
      <c r="B20" s="117" t="s">
        <v>182</v>
      </c>
      <c r="C20" s="117" t="s">
        <v>182</v>
      </c>
    </row>
    <row r="21" spans="1:3" ht="15.5" x14ac:dyDescent="0.35">
      <c r="A21" s="117" t="s">
        <v>1751</v>
      </c>
      <c r="B21" s="117" t="s">
        <v>1752</v>
      </c>
      <c r="C21" s="117" t="s">
        <v>1753</v>
      </c>
    </row>
    <row r="22" spans="1:3" ht="15.5" x14ac:dyDescent="0.35">
      <c r="A22" s="117" t="s">
        <v>1773</v>
      </c>
      <c r="B22" s="117" t="s">
        <v>1774</v>
      </c>
      <c r="C22" s="117" t="s">
        <v>1774</v>
      </c>
    </row>
    <row r="23" spans="1:3" ht="15.5" x14ac:dyDescent="0.35">
      <c r="A23" s="117" t="s">
        <v>184</v>
      </c>
      <c r="B23" s="117" t="s">
        <v>1765</v>
      </c>
      <c r="C23" s="117" t="s">
        <v>1765</v>
      </c>
    </row>
    <row r="24" spans="1:3" ht="15.5" x14ac:dyDescent="0.35">
      <c r="A24" s="117" t="s">
        <v>1754</v>
      </c>
      <c r="B24" s="117" t="s">
        <v>747</v>
      </c>
      <c r="C24" s="117" t="s">
        <v>747</v>
      </c>
    </row>
    <row r="25" spans="1:3" ht="15.5" x14ac:dyDescent="0.35">
      <c r="A25" s="117" t="s">
        <v>185</v>
      </c>
      <c r="B25" s="117" t="s">
        <v>1764</v>
      </c>
      <c r="C25" s="117" t="s">
        <v>1764</v>
      </c>
    </row>
    <row r="26" spans="1:3" ht="15.5" x14ac:dyDescent="0.35">
      <c r="A26" s="117" t="s">
        <v>1762</v>
      </c>
      <c r="B26" s="117" t="s">
        <v>1763</v>
      </c>
      <c r="C26" s="117" t="s">
        <v>1763</v>
      </c>
    </row>
    <row r="27" spans="1:3" ht="15.5" x14ac:dyDescent="0.35">
      <c r="A27" s="117" t="s">
        <v>716</v>
      </c>
      <c r="B27" s="117" t="s">
        <v>1761</v>
      </c>
      <c r="C27" s="117" t="s">
        <v>1761</v>
      </c>
    </row>
    <row r="28" spans="1:3" ht="15.5" x14ac:dyDescent="0.35">
      <c r="A28" s="117" t="s">
        <v>1760</v>
      </c>
      <c r="B28" s="117" t="s">
        <v>747</v>
      </c>
      <c r="C28" s="117" t="s">
        <v>747</v>
      </c>
    </row>
    <row r="29" spans="1:3" ht="15.5" x14ac:dyDescent="0.35">
      <c r="A29" s="117" t="s">
        <v>1755</v>
      </c>
      <c r="B29" s="117" t="s">
        <v>186</v>
      </c>
      <c r="C29" s="117" t="s">
        <v>186</v>
      </c>
    </row>
    <row r="30" spans="1:3" ht="15.5" x14ac:dyDescent="0.35">
      <c r="A30" s="117" t="s">
        <v>187</v>
      </c>
      <c r="B30" s="117"/>
      <c r="C30" s="117"/>
    </row>
    <row r="31" spans="1:3" x14ac:dyDescent="0.35">
      <c r="A31" s="563" t="s">
        <v>1756</v>
      </c>
      <c r="B31" s="563" t="s">
        <v>188</v>
      </c>
      <c r="C31" s="563" t="s">
        <v>188</v>
      </c>
    </row>
    <row r="32" spans="1:3" x14ac:dyDescent="0.35">
      <c r="A32" s="563" t="s">
        <v>181</v>
      </c>
      <c r="B32" s="563" t="s">
        <v>1757</v>
      </c>
      <c r="C32" s="563" t="s">
        <v>189</v>
      </c>
    </row>
    <row r="33" spans="1:3" ht="15.5" x14ac:dyDescent="0.35">
      <c r="A33" s="563" t="s">
        <v>660</v>
      </c>
      <c r="B33" s="563" t="s">
        <v>1758</v>
      </c>
      <c r="C33" s="117" t="s">
        <v>1758</v>
      </c>
    </row>
    <row r="34" spans="1:3" ht="15.5" x14ac:dyDescent="0.35">
      <c r="A34" s="563" t="s">
        <v>667</v>
      </c>
      <c r="B34" s="563" t="s">
        <v>669</v>
      </c>
      <c r="C34" s="117" t="s">
        <v>1759</v>
      </c>
    </row>
    <row r="35" spans="1:3" x14ac:dyDescent="0.35">
      <c r="A35" s="589" t="s">
        <v>1805</v>
      </c>
      <c r="B35" s="589" t="s">
        <v>1806</v>
      </c>
      <c r="C35" s="589" t="s">
        <v>1807</v>
      </c>
    </row>
  </sheetData>
  <mergeCells count="1">
    <mergeCell ref="B1:C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9580A161D18A34C9654930F1F9C634C" ma:contentTypeVersion="19" ma:contentTypeDescription="Create a new document." ma:contentTypeScope="" ma:versionID="e0082e61b1e2050f28b764295f9fc489">
  <xsd:schema xmlns:xsd="http://www.w3.org/2001/XMLSchema" xmlns:xs="http://www.w3.org/2001/XMLSchema" xmlns:p="http://schemas.microsoft.com/office/2006/metadata/properties" xmlns:ns1="http://schemas.microsoft.com/sharepoint/v3" xmlns:ns3="07a9ade3-cb3a-4dd4-bcb8-891228eb43b1" xmlns:ns4="76cf2cf6-9b6c-477f-9bbd-3f760d6087b3" targetNamespace="http://schemas.microsoft.com/office/2006/metadata/properties" ma:root="true" ma:fieldsID="a9f9430a553b640e238b59baf4eee792" ns1:_="" ns3:_="" ns4:_="">
    <xsd:import namespace="http://schemas.microsoft.com/sharepoint/v3"/>
    <xsd:import namespace="07a9ade3-cb3a-4dd4-bcb8-891228eb43b1"/>
    <xsd:import namespace="76cf2cf6-9b6c-477f-9bbd-3f760d6087b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LengthInSeconds" minOccurs="0"/>
                <xsd:element ref="ns4:MediaServiceSearchProperties" minOccurs="0"/>
                <xsd:element ref="ns1:_ip_UnifiedCompliancePolicyProperties" minOccurs="0"/>
                <xsd:element ref="ns1:_ip_UnifiedCompliancePolicyUIAction" minOccurs="0"/>
                <xsd:element ref="ns4:_activity" minOccurs="0"/>
                <xsd:element ref="ns4:MediaServiceObjectDetectorVersions" minOccurs="0"/>
                <xsd:element ref="ns4: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a9ade3-cb3a-4dd4-bcb8-891228eb43b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cf2cf6-9b6c-477f-9bbd-3f760d6087b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_activity" ma:index="24" nillable="true" ma:displayName="_activity" ma:hidden="true" ma:internalName="_activity">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ystemTags" ma:index="26"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activity xmlns="76cf2cf6-9b6c-477f-9bbd-3f760d6087b3" xsi:nil="true"/>
  </documentManagement>
</p:properties>
</file>

<file path=customXml/itemProps1.xml><?xml version="1.0" encoding="utf-8"?>
<ds:datastoreItem xmlns:ds="http://schemas.openxmlformats.org/officeDocument/2006/customXml" ds:itemID="{A33DB453-9F53-44DE-8EB0-DEC258FD60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7a9ade3-cb3a-4dd4-bcb8-891228eb43b1"/>
    <ds:schemaRef ds:uri="76cf2cf6-9b6c-477f-9bbd-3f760d6087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725401-EB4C-4370-8138-E74E09D49228}">
  <ds:schemaRefs>
    <ds:schemaRef ds:uri="http://schemas.microsoft.com/sharepoint/v3/contenttype/forms"/>
  </ds:schemaRefs>
</ds:datastoreItem>
</file>

<file path=customXml/itemProps3.xml><?xml version="1.0" encoding="utf-8"?>
<ds:datastoreItem xmlns:ds="http://schemas.openxmlformats.org/officeDocument/2006/customXml" ds:itemID="{360D4EA4-1CE2-4D09-AB1C-BB4407BC5B88}">
  <ds:schemaRefs>
    <ds:schemaRef ds:uri="07a9ade3-cb3a-4dd4-bcb8-891228eb43b1"/>
    <ds:schemaRef ds:uri="http://schemas.microsoft.com/office/infopath/2007/PartnerControls"/>
    <ds:schemaRef ds:uri="http://schemas.openxmlformats.org/package/2006/metadata/core-properties"/>
    <ds:schemaRef ds:uri="http://schemas.microsoft.com/office/2006/metadata/properties"/>
    <ds:schemaRef ds:uri="http://purl.org/dc/dcmitype/"/>
    <ds:schemaRef ds:uri="http://purl.org/dc/elements/1.1/"/>
    <ds:schemaRef ds:uri="http://schemas.microsoft.com/sharepoint/v3"/>
    <ds:schemaRef ds:uri="http://purl.org/dc/terms/"/>
    <ds:schemaRef ds:uri="http://schemas.microsoft.com/office/2006/documentManagement/types"/>
    <ds:schemaRef ds:uri="76cf2cf6-9b6c-477f-9bbd-3f760d6087b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Bodyprice</vt:lpstr>
      <vt:lpstr>dealer</vt:lpstr>
      <vt:lpstr>Dealer contacts</vt:lpstr>
      <vt:lpstr>towns </vt:lpstr>
      <vt:lpstr>3S</vt:lpstr>
      <vt:lpstr>2S</vt:lpstr>
      <vt:lpstr>1S</vt:lpstr>
      <vt:lpstr>N-Series 7th Gen</vt:lpstr>
      <vt:lpstr>Consumption </vt:lpstr>
      <vt:lpstr>Requirements </vt:lpstr>
      <vt:lpstr>Escalation matrix </vt:lpstr>
      <vt:lpstr>Mashinani</vt:lpstr>
      <vt:lpstr>Banking partnership</vt:lpstr>
      <vt:lpstr>Dmax Differences</vt:lpstr>
      <vt:lpstr>MUX SPECS SHEET</vt:lpstr>
      <vt:lpstr>NSERIES SPECS 7TH GEN</vt:lpstr>
      <vt:lpstr>FSERIES SPECS 7TH GEN</vt:lpstr>
      <vt:lpstr>FVR Specs sheets</vt:lpstr>
      <vt:lpstr>FVR Specs</vt:lpstr>
      <vt:lpstr>features</vt:lpstr>
      <vt:lpstr>6th Gen Service Schedule</vt:lpstr>
      <vt:lpstr>7th Gen Service Schedule</vt:lpstr>
      <vt:lpstr>Service Menu</vt:lpstr>
      <vt:lpstr>Service Prices</vt:lpstr>
      <vt:lpstr>Pickups mu-X Service</vt:lpstr>
      <vt:lpstr>Service- NSeries 6th Gen</vt:lpstr>
      <vt:lpstr>Service-F-Series 6th Gen</vt:lpstr>
      <vt:lpstr>Service FSeries 7th Gen</vt:lpstr>
      <vt:lpstr>Service NSeries 7th Gen</vt:lpstr>
      <vt:lpstr>Summary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Thomas Okiwi Oindi</cp:lastModifiedBy>
  <dcterms:created xsi:type="dcterms:W3CDTF">2018-06-20T19:39:33Z</dcterms:created>
  <dcterms:modified xsi:type="dcterms:W3CDTF">2025-02-06T11:15:48Z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0x01010049580A161D18A34C9654930F1F9C634C</vt:lpwstr>
  </property>
</Properties>
</file>