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48460da9722611ac/Dokumente/quantstrategy/articles/Convex_RiskMeasures/"/>
    </mc:Choice>
  </mc:AlternateContent>
  <xr:revisionPtr revIDLastSave="106" documentId="8_{CA01F0A7-E3F5-4C7C-96B2-F167F3103375}" xr6:coauthVersionLast="47" xr6:coauthVersionMax="47" xr10:uidLastSave="{5AAF6167-8CF9-4143-8ED1-02F9E359515D}"/>
  <bookViews>
    <workbookView xWindow="-28920" yWindow="-120" windowWidth="29040" windowHeight="15720" activeTab="1" xr2:uid="{00000000-000D-0000-FFFF-FFFF00000000}"/>
  </bookViews>
  <sheets>
    <sheet name="PF" sheetId="1" r:id="rId1"/>
    <sheet name="Metr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D3" i="2"/>
  <c r="E3" i="2"/>
  <c r="F3" i="2"/>
  <c r="G3" i="2"/>
  <c r="H3" i="2"/>
  <c r="I3" i="2"/>
  <c r="J3" i="2"/>
  <c r="K3" i="2"/>
  <c r="C3" i="2"/>
  <c r="C2" i="2"/>
  <c r="D2" i="1"/>
  <c r="E2" i="1"/>
  <c r="F2" i="1"/>
  <c r="G2" i="1"/>
  <c r="H2" i="1"/>
  <c r="I2" i="1"/>
  <c r="J2" i="1"/>
  <c r="K2" i="1"/>
  <c r="D3" i="1"/>
  <c r="E3" i="1"/>
  <c r="F3" i="1"/>
  <c r="G3" i="1"/>
  <c r="H3" i="1"/>
  <c r="I3" i="1"/>
  <c r="J3" i="1"/>
  <c r="K3" i="1"/>
  <c r="C3" i="1"/>
  <c r="C2" i="1"/>
</calcChain>
</file>

<file path=xl/sharedStrings.xml><?xml version="1.0" encoding="utf-8"?>
<sst xmlns="http://schemas.openxmlformats.org/spreadsheetml/2006/main" count="17" uniqueCount="17">
  <si>
    <t>Government Bonds USA</t>
  </si>
  <si>
    <t>Government Bonds EMU</t>
  </si>
  <si>
    <t>Corporate Bonds EMU</t>
  </si>
  <si>
    <t>Corporate Bonds USA</t>
  </si>
  <si>
    <t>Global High Yield Bonds</t>
  </si>
  <si>
    <t>Equity USA</t>
  </si>
  <si>
    <t>Equity Europe</t>
  </si>
  <si>
    <t>Equity Emerging Markets</t>
  </si>
  <si>
    <t>Gold</t>
  </si>
  <si>
    <t>te</t>
  </si>
  <si>
    <t>BM</t>
  </si>
  <si>
    <t>Expected Return</t>
  </si>
  <si>
    <t>Standard Dev</t>
  </si>
  <si>
    <t>Mean Abs. Dev</t>
  </si>
  <si>
    <t>Value at Risk</t>
  </si>
  <si>
    <t>CVaR</t>
  </si>
  <si>
    <t>Lower Part. Mom.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</si>
</sst>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6">
    <xf numFmtId="0" fontId="0" fillId="0" borderId="0" xfId="0"/>
    <xf numFmtId="0" fontId="0" fillId="0" borderId="3" xfId="0" applyBorder="1"/>
    <xf numFmtId="0" fontId="0" fillId="0" borderId="6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9" fontId="0" fillId="0" borderId="1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0" borderId="9" xfId="0" applyFont="1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2" xfId="0" applyBorder="1"/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6" xfId="0" applyBorder="1"/>
    <xf numFmtId="0" fontId="1" fillId="0" borderId="17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2" borderId="16" xfId="1" applyNumberFormat="1" applyFont="1" applyFill="1" applyBorder="1" applyAlignment="1">
      <alignment horizontal="center"/>
    </xf>
    <xf numFmtId="10" fontId="0" fillId="2" borderId="9" xfId="1" applyNumberFormat="1" applyFont="1" applyFill="1" applyBorder="1" applyAlignment="1">
      <alignment horizontal="center"/>
    </xf>
    <xf numFmtId="10" fontId="0" fillId="0" borderId="35" xfId="1" applyNumberFormat="1" applyFont="1" applyBorder="1" applyAlignment="1">
      <alignment horizontal="center"/>
    </xf>
    <xf numFmtId="10" fontId="0" fillId="0" borderId="26" xfId="1" applyNumberFormat="1" applyFont="1" applyBorder="1" applyAlignment="1">
      <alignment horizontal="center"/>
    </xf>
    <xf numFmtId="10" fontId="0" fillId="0" borderId="28" xfId="1" applyNumberFormat="1" applyFont="1" applyBorder="1" applyAlignment="1">
      <alignment horizontal="center"/>
    </xf>
    <xf numFmtId="10" fontId="0" fillId="0" borderId="36" xfId="1" applyNumberFormat="1" applyFont="1" applyBorder="1" applyAlignment="1">
      <alignment horizontal="center"/>
    </xf>
    <xf numFmtId="10" fontId="0" fillId="0" borderId="34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37" xfId="0" applyFont="1" applyBorder="1" applyAlignment="1">
      <alignment horizontal="left" vertical="top"/>
    </xf>
    <xf numFmtId="0" fontId="1" fillId="0" borderId="38" xfId="0" applyFont="1" applyBorder="1" applyAlignment="1">
      <alignment horizontal="left" vertical="top"/>
    </xf>
    <xf numFmtId="0" fontId="1" fillId="0" borderId="39" xfId="0" applyFont="1" applyBorder="1" applyAlignment="1">
      <alignment horizontal="left" vertical="top"/>
    </xf>
    <xf numFmtId="0" fontId="0" fillId="0" borderId="35" xfId="0" applyBorder="1" applyAlignment="1">
      <alignment horizontal="center"/>
    </xf>
    <xf numFmtId="0" fontId="1" fillId="0" borderId="27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10" fontId="0" fillId="2" borderId="40" xfId="1" applyNumberFormat="1" applyFont="1" applyFill="1" applyBorder="1" applyAlignment="1">
      <alignment horizontal="center"/>
    </xf>
    <xf numFmtId="10" fontId="0" fillId="2" borderId="41" xfId="1" applyNumberFormat="1" applyFont="1" applyFill="1" applyBorder="1" applyAlignment="1">
      <alignment horizontal="center"/>
    </xf>
    <xf numFmtId="10" fontId="0" fillId="0" borderId="21" xfId="1" applyNumberFormat="1" applyFont="1" applyBorder="1" applyAlignment="1">
      <alignment horizontal="center"/>
    </xf>
    <xf numFmtId="10" fontId="0" fillId="0" borderId="27" xfId="1" applyNumberFormat="1" applyFont="1" applyBorder="1" applyAlignment="1">
      <alignment horizontal="center"/>
    </xf>
    <xf numFmtId="10" fontId="0" fillId="0" borderId="29" xfId="1" applyNumberFormat="1" applyFont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zoomScale="130" zoomScaleNormal="130" workbookViewId="0">
      <selection activeCell="C4" sqref="C4:K4"/>
    </sheetView>
  </sheetViews>
  <sheetFormatPr baseColWidth="10" defaultColWidth="9.140625" defaultRowHeight="15" x14ac:dyDescent="0.25"/>
  <cols>
    <col min="2" max="2" width="23.28515625" bestFit="1" customWidth="1"/>
    <col min="3" max="3" width="17.140625" bestFit="1" customWidth="1"/>
    <col min="4" max="4" width="17" hidden="1" customWidth="1"/>
    <col min="5" max="5" width="17" bestFit="1" customWidth="1"/>
    <col min="6" max="6" width="17" hidden="1" customWidth="1"/>
    <col min="7" max="7" width="17" bestFit="1" customWidth="1"/>
    <col min="8" max="8" width="17" hidden="1" customWidth="1"/>
    <col min="9" max="9" width="17" bestFit="1" customWidth="1"/>
    <col min="10" max="10" width="17" hidden="1" customWidth="1"/>
    <col min="11" max="11" width="17" bestFit="1" customWidth="1"/>
  </cols>
  <sheetData>
    <row r="1" spans="1:16" ht="15.75" thickBot="1" x14ac:dyDescent="0.3">
      <c r="A1" s="3"/>
      <c r="B1" s="9"/>
      <c r="C1" s="23"/>
      <c r="D1" s="23"/>
      <c r="E1" s="23"/>
      <c r="F1" s="23"/>
      <c r="G1" s="23"/>
      <c r="H1" s="23"/>
      <c r="I1" s="23"/>
      <c r="J1" s="23"/>
      <c r="K1" s="23"/>
      <c r="L1" s="3"/>
      <c r="M1" s="3"/>
    </row>
    <row r="2" spans="1:16" x14ac:dyDescent="0.25">
      <c r="A2" s="3"/>
      <c r="B2" s="19"/>
      <c r="C2" s="30" t="str">
        <f>C4&amp;"% CVaR Weight"&amp;" "</f>
        <v xml:space="preserve">0% CVaR Weight </v>
      </c>
      <c r="D2" s="31" t="str">
        <f t="shared" ref="D2:K2" si="0">D4&amp;"% CVaR Weight"&amp;" "</f>
        <v xml:space="preserve">12,5% CVaR Weight </v>
      </c>
      <c r="E2" s="32" t="str">
        <f t="shared" si="0"/>
        <v xml:space="preserve">25% CVaR Weight </v>
      </c>
      <c r="F2" s="31" t="str">
        <f t="shared" si="0"/>
        <v xml:space="preserve">37,5% CVaR Weight </v>
      </c>
      <c r="G2" s="32" t="str">
        <f t="shared" si="0"/>
        <v xml:space="preserve">50% CVaR Weight </v>
      </c>
      <c r="H2" s="31" t="str">
        <f t="shared" si="0"/>
        <v xml:space="preserve">62,5% CVaR Weight </v>
      </c>
      <c r="I2" s="33" t="str">
        <f t="shared" si="0"/>
        <v xml:space="preserve">75% CVaR Weight </v>
      </c>
      <c r="J2" s="34" t="str">
        <f t="shared" si="0"/>
        <v xml:space="preserve">87,5% CVaR Weight </v>
      </c>
      <c r="K2" s="35" t="str">
        <f t="shared" si="0"/>
        <v xml:space="preserve">100% CVaR Weight </v>
      </c>
      <c r="L2" s="2"/>
      <c r="M2" s="9" t="s">
        <v>10</v>
      </c>
      <c r="N2" s="3"/>
      <c r="O2" s="3"/>
      <c r="P2" s="3"/>
    </row>
    <row r="3" spans="1:16" ht="15.75" thickBot="1" x14ac:dyDescent="0.3">
      <c r="A3" s="3"/>
      <c r="B3" s="19"/>
      <c r="C3" s="40" t="str">
        <f>(100-C4)&amp;"% LPM Weight"&amp;" "</f>
        <v xml:space="preserve">100% LPM Weight </v>
      </c>
      <c r="D3" s="41" t="str">
        <f t="shared" ref="D3:K3" si="1">(100-D4)&amp;"% LPM Weight"&amp;" "</f>
        <v xml:space="preserve">87,5% LPM Weight </v>
      </c>
      <c r="E3" s="42" t="str">
        <f t="shared" si="1"/>
        <v xml:space="preserve">75% LPM Weight </v>
      </c>
      <c r="F3" s="41" t="str">
        <f t="shared" si="1"/>
        <v xml:space="preserve">62,5% LPM Weight </v>
      </c>
      <c r="G3" s="42" t="str">
        <f t="shared" si="1"/>
        <v xml:space="preserve">50% LPM Weight </v>
      </c>
      <c r="H3" s="41" t="str">
        <f t="shared" si="1"/>
        <v xml:space="preserve">37,5% LPM Weight </v>
      </c>
      <c r="I3" s="43" t="str">
        <f t="shared" si="1"/>
        <v xml:space="preserve">25% LPM Weight </v>
      </c>
      <c r="J3" s="44" t="str">
        <f t="shared" si="1"/>
        <v xml:space="preserve">12,5% LPM Weight </v>
      </c>
      <c r="K3" s="45" t="str">
        <f t="shared" si="1"/>
        <v xml:space="preserve">0% LPM Weight </v>
      </c>
      <c r="L3" s="8"/>
      <c r="M3" s="3"/>
      <c r="N3" s="3"/>
      <c r="O3" s="3"/>
      <c r="P3" s="3"/>
    </row>
    <row r="4" spans="1:16" ht="15.75" thickBot="1" x14ac:dyDescent="0.3">
      <c r="A4" s="3"/>
      <c r="B4" s="1"/>
      <c r="C4" s="24">
        <v>0</v>
      </c>
      <c r="D4" s="25">
        <v>12.5</v>
      </c>
      <c r="E4" s="26">
        <v>25</v>
      </c>
      <c r="F4" s="25">
        <v>37.5</v>
      </c>
      <c r="G4" s="26">
        <v>50</v>
      </c>
      <c r="H4" s="25">
        <v>62.5</v>
      </c>
      <c r="I4" s="27">
        <v>75</v>
      </c>
      <c r="J4" s="28">
        <v>87.5</v>
      </c>
      <c r="K4" s="29">
        <v>100</v>
      </c>
      <c r="L4" s="8"/>
      <c r="M4" s="3"/>
      <c r="N4" s="3"/>
      <c r="O4" s="3"/>
      <c r="P4" s="3"/>
    </row>
    <row r="5" spans="1:16" x14ac:dyDescent="0.25">
      <c r="A5" s="7"/>
      <c r="B5" s="20" t="s">
        <v>0</v>
      </c>
      <c r="C5" s="30">
        <v>21.33</v>
      </c>
      <c r="D5" s="31">
        <v>21.29</v>
      </c>
      <c r="E5" s="32">
        <v>21.23</v>
      </c>
      <c r="F5" s="31">
        <v>21.18</v>
      </c>
      <c r="G5" s="32">
        <v>21.08</v>
      </c>
      <c r="H5" s="31">
        <v>20.98</v>
      </c>
      <c r="I5" s="33">
        <v>20.88</v>
      </c>
      <c r="J5" s="34">
        <v>20.78</v>
      </c>
      <c r="K5" s="35">
        <v>20.65</v>
      </c>
      <c r="L5" s="8"/>
      <c r="M5" s="6">
        <v>0.05</v>
      </c>
      <c r="N5" s="3"/>
      <c r="O5" s="3"/>
      <c r="P5" s="3"/>
    </row>
    <row r="6" spans="1:16" x14ac:dyDescent="0.25">
      <c r="A6" s="7"/>
      <c r="B6" s="21" t="s">
        <v>1</v>
      </c>
      <c r="C6" s="36">
        <v>20.12</v>
      </c>
      <c r="D6" s="13">
        <v>20.5</v>
      </c>
      <c r="E6" s="10">
        <v>20.89</v>
      </c>
      <c r="F6" s="13">
        <v>21.26</v>
      </c>
      <c r="G6" s="10">
        <v>21.64</v>
      </c>
      <c r="H6" s="13">
        <v>21.99</v>
      </c>
      <c r="I6" s="17">
        <v>22.3</v>
      </c>
      <c r="J6" s="15">
        <v>22.6</v>
      </c>
      <c r="K6" s="37">
        <v>22.88</v>
      </c>
      <c r="L6" s="8"/>
      <c r="M6" s="6">
        <v>0.15</v>
      </c>
      <c r="N6" s="3"/>
      <c r="O6" s="3"/>
      <c r="P6" s="3"/>
    </row>
    <row r="7" spans="1:16" x14ac:dyDescent="0.25">
      <c r="A7" s="7"/>
      <c r="B7" s="21" t="s">
        <v>2</v>
      </c>
      <c r="C7" s="36">
        <v>5.77</v>
      </c>
      <c r="D7" s="13">
        <v>5.33</v>
      </c>
      <c r="E7" s="10">
        <v>4.8499999999999996</v>
      </c>
      <c r="F7" s="13">
        <v>4.4000000000000004</v>
      </c>
      <c r="G7" s="10">
        <v>3.94</v>
      </c>
      <c r="H7" s="13">
        <v>3.51</v>
      </c>
      <c r="I7" s="17">
        <v>3.1</v>
      </c>
      <c r="J7" s="15">
        <v>2.68</v>
      </c>
      <c r="K7" s="37">
        <v>2.31</v>
      </c>
      <c r="L7" s="8"/>
      <c r="M7" s="6">
        <v>0.15</v>
      </c>
      <c r="N7" s="3"/>
      <c r="O7" s="3"/>
      <c r="P7" s="3"/>
    </row>
    <row r="8" spans="1:16" x14ac:dyDescent="0.25">
      <c r="A8" s="7"/>
      <c r="B8" s="21" t="s">
        <v>3</v>
      </c>
      <c r="C8" s="38">
        <v>0</v>
      </c>
      <c r="D8" s="14">
        <v>0</v>
      </c>
      <c r="E8" s="11">
        <v>0</v>
      </c>
      <c r="F8" s="14">
        <v>0</v>
      </c>
      <c r="G8" s="11">
        <v>0</v>
      </c>
      <c r="H8" s="14">
        <v>0</v>
      </c>
      <c r="I8" s="18">
        <v>0</v>
      </c>
      <c r="J8" s="16">
        <v>0</v>
      </c>
      <c r="K8" s="39">
        <v>0</v>
      </c>
      <c r="L8" s="8"/>
      <c r="M8" s="6">
        <v>0.05</v>
      </c>
      <c r="N8" s="3"/>
      <c r="O8" s="3"/>
      <c r="P8" s="3"/>
    </row>
    <row r="9" spans="1:16" x14ac:dyDescent="0.25">
      <c r="A9" s="7"/>
      <c r="B9" s="21" t="s">
        <v>4</v>
      </c>
      <c r="C9" s="36">
        <v>7.0000000000000007E-2</v>
      </c>
      <c r="D9" s="13">
        <v>0.31</v>
      </c>
      <c r="E9" s="10">
        <v>0.62</v>
      </c>
      <c r="F9" s="13">
        <v>0.93</v>
      </c>
      <c r="G9" s="10">
        <v>1.29</v>
      </c>
      <c r="H9" s="13">
        <v>1.65</v>
      </c>
      <c r="I9" s="17">
        <v>2.02</v>
      </c>
      <c r="J9" s="15">
        <v>2.44</v>
      </c>
      <c r="K9" s="37">
        <v>2.86</v>
      </c>
      <c r="L9" s="8"/>
      <c r="M9" s="6">
        <v>0.05</v>
      </c>
      <c r="N9" s="3"/>
      <c r="O9" s="3"/>
      <c r="P9" s="3"/>
    </row>
    <row r="10" spans="1:16" x14ac:dyDescent="0.25">
      <c r="A10" s="7"/>
      <c r="B10" s="21" t="s">
        <v>5</v>
      </c>
      <c r="C10" s="36">
        <v>5.95</v>
      </c>
      <c r="D10" s="13">
        <v>6.1</v>
      </c>
      <c r="E10" s="10">
        <v>6.23</v>
      </c>
      <c r="F10" s="13">
        <v>6.39</v>
      </c>
      <c r="G10" s="10">
        <v>6.53</v>
      </c>
      <c r="H10" s="13">
        <v>6.68</v>
      </c>
      <c r="I10" s="17">
        <v>6.84</v>
      </c>
      <c r="J10" s="15">
        <v>7</v>
      </c>
      <c r="K10" s="37">
        <v>7.13</v>
      </c>
      <c r="L10" s="8"/>
      <c r="M10" s="4"/>
      <c r="N10" s="3"/>
      <c r="O10" s="3"/>
      <c r="P10" s="3"/>
    </row>
    <row r="11" spans="1:16" x14ac:dyDescent="0.25">
      <c r="A11" s="7"/>
      <c r="B11" s="21" t="s">
        <v>6</v>
      </c>
      <c r="C11" s="36">
        <v>18.11</v>
      </c>
      <c r="D11" s="13">
        <v>17.73</v>
      </c>
      <c r="E11" s="10">
        <v>17.350000000000001</v>
      </c>
      <c r="F11" s="13">
        <v>16.940000000000001</v>
      </c>
      <c r="G11" s="10">
        <v>16.53</v>
      </c>
      <c r="H11" s="13">
        <v>16.11</v>
      </c>
      <c r="I11" s="17">
        <v>15.69</v>
      </c>
      <c r="J11" s="15">
        <v>15.26</v>
      </c>
      <c r="K11" s="37">
        <v>14.86</v>
      </c>
      <c r="L11" s="8"/>
      <c r="M11" s="4"/>
      <c r="N11" s="3"/>
      <c r="O11" s="3"/>
      <c r="P11" s="3"/>
    </row>
    <row r="12" spans="1:16" x14ac:dyDescent="0.25">
      <c r="A12" s="7"/>
      <c r="B12" s="21" t="s">
        <v>7</v>
      </c>
      <c r="C12" s="36">
        <v>14.33</v>
      </c>
      <c r="D12" s="13">
        <v>14.52</v>
      </c>
      <c r="E12" s="10">
        <v>14.69</v>
      </c>
      <c r="F12" s="13">
        <v>14.89</v>
      </c>
      <c r="G12" s="10">
        <v>15.06</v>
      </c>
      <c r="H12" s="13">
        <v>15.24</v>
      </c>
      <c r="I12" s="17">
        <v>15.4</v>
      </c>
      <c r="J12" s="15">
        <v>15.55</v>
      </c>
      <c r="K12" s="37">
        <v>15.72</v>
      </c>
      <c r="L12" s="8"/>
      <c r="M12" s="4"/>
      <c r="N12" s="3"/>
      <c r="O12" s="3"/>
      <c r="P12" s="3"/>
    </row>
    <row r="13" spans="1:16" ht="15.75" thickBot="1" x14ac:dyDescent="0.3">
      <c r="A13" s="7"/>
      <c r="B13" s="22" t="s">
        <v>8</v>
      </c>
      <c r="C13" s="40">
        <v>14.31</v>
      </c>
      <c r="D13" s="41">
        <v>14.22</v>
      </c>
      <c r="E13" s="42">
        <v>14.13</v>
      </c>
      <c r="F13" s="41">
        <v>14.02</v>
      </c>
      <c r="G13" s="42">
        <v>13.93</v>
      </c>
      <c r="H13" s="41">
        <v>13.84</v>
      </c>
      <c r="I13" s="43">
        <v>13.77</v>
      </c>
      <c r="J13" s="44">
        <v>13.69</v>
      </c>
      <c r="K13" s="45">
        <v>13.59</v>
      </c>
      <c r="L13" s="8"/>
      <c r="M13" s="4"/>
      <c r="N13" s="3"/>
      <c r="O13" s="3"/>
      <c r="P13" s="3"/>
    </row>
    <row r="14" spans="1:16" x14ac:dyDescent="0.25">
      <c r="A14" s="3"/>
      <c r="B14" s="2"/>
      <c r="C14" s="9"/>
      <c r="D14" s="9"/>
      <c r="E14" s="9"/>
      <c r="F14" s="9"/>
      <c r="G14" s="9"/>
      <c r="H14" s="9"/>
      <c r="I14" s="9"/>
      <c r="J14" s="9"/>
      <c r="K14" s="9"/>
      <c r="L14" s="3"/>
      <c r="M14" s="3"/>
      <c r="N14" s="3"/>
      <c r="O14" s="3"/>
      <c r="P14" s="3"/>
    </row>
    <row r="15" spans="1:16" x14ac:dyDescent="0.25">
      <c r="A15" s="3"/>
      <c r="B15" s="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3"/>
      <c r="B16" s="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8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</row>
    <row r="20" spans="1:16" x14ac:dyDescent="0.25">
      <c r="A20" s="3"/>
    </row>
  </sheetData>
  <conditionalFormatting sqref="C5:K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K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K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K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K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K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K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K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tabSelected="1" zoomScale="130" zoomScaleNormal="130" workbookViewId="0">
      <selection activeCell="G20" sqref="G20"/>
    </sheetView>
  </sheetViews>
  <sheetFormatPr baseColWidth="10" defaultColWidth="9.140625" defaultRowHeight="15" x14ac:dyDescent="0.25"/>
  <cols>
    <col min="2" max="2" width="16.85546875" bestFit="1" customWidth="1"/>
    <col min="3" max="3" width="17.5703125" bestFit="1" customWidth="1"/>
    <col min="4" max="4" width="17" hidden="1" customWidth="1"/>
    <col min="5" max="5" width="17" bestFit="1" customWidth="1"/>
    <col min="6" max="6" width="17" hidden="1" customWidth="1"/>
    <col min="7" max="7" width="17" bestFit="1" customWidth="1"/>
    <col min="8" max="8" width="17" hidden="1" customWidth="1"/>
    <col min="9" max="9" width="17" bestFit="1" customWidth="1"/>
    <col min="10" max="10" width="17" hidden="1" customWidth="1"/>
    <col min="11" max="11" width="17" bestFit="1" customWidth="1"/>
  </cols>
  <sheetData>
    <row r="1" spans="1:13" ht="15.75" thickBot="1" x14ac:dyDescent="0.3">
      <c r="A1" s="3"/>
      <c r="B1" s="3"/>
      <c r="C1" s="23"/>
      <c r="D1" s="23"/>
      <c r="E1" s="23"/>
      <c r="F1" s="23"/>
      <c r="G1" s="23"/>
      <c r="H1" s="23"/>
      <c r="I1" s="23"/>
      <c r="J1" s="23"/>
      <c r="K1" s="23"/>
      <c r="L1" s="3"/>
      <c r="M1" s="3"/>
    </row>
    <row r="2" spans="1:13" x14ac:dyDescent="0.25">
      <c r="A2" s="3"/>
      <c r="B2" s="7"/>
      <c r="C2" s="30" t="str">
        <f>C4&amp;"% CVaR Weight"&amp;" "</f>
        <v xml:space="preserve">0% CVaR Weight </v>
      </c>
      <c r="D2" s="58" t="str">
        <f t="shared" ref="D2:K2" si="0">D4&amp;"% CVaR Weight"&amp;" "</f>
        <v xml:space="preserve">12,5% CVaR Weight </v>
      </c>
      <c r="E2" s="58" t="str">
        <f t="shared" si="0"/>
        <v xml:space="preserve">25% CVaR Weight </v>
      </c>
      <c r="F2" s="58" t="str">
        <f t="shared" si="0"/>
        <v xml:space="preserve">37,5% CVaR Weight </v>
      </c>
      <c r="G2" s="58" t="str">
        <f t="shared" si="0"/>
        <v xml:space="preserve">50% CVaR Weight </v>
      </c>
      <c r="H2" s="58" t="str">
        <f t="shared" si="0"/>
        <v xml:space="preserve">62,5% CVaR Weight </v>
      </c>
      <c r="I2" s="58" t="str">
        <f t="shared" si="0"/>
        <v xml:space="preserve">75% CVaR Weight </v>
      </c>
      <c r="J2" s="58" t="str">
        <f t="shared" si="0"/>
        <v xml:space="preserve">87,5% CVaR Weight </v>
      </c>
      <c r="K2" s="35" t="str">
        <f t="shared" si="0"/>
        <v xml:space="preserve">100% CVaR Weight </v>
      </c>
      <c r="L2" s="8"/>
      <c r="M2" s="3"/>
    </row>
    <row r="3" spans="1:13" x14ac:dyDescent="0.25">
      <c r="A3" s="3"/>
      <c r="B3" s="7"/>
      <c r="C3" s="36" t="str">
        <f>(100-C4)&amp;"% LPM Weight"&amp;" "</f>
        <v xml:space="preserve">100% LPM Weight </v>
      </c>
      <c r="D3" s="4" t="str">
        <f t="shared" ref="D3:K3" si="1">(100-D4)&amp;"% LPM Weight"&amp;" "</f>
        <v xml:space="preserve">87,5% LPM Weight </v>
      </c>
      <c r="E3" s="4" t="str">
        <f t="shared" si="1"/>
        <v xml:space="preserve">75% LPM Weight </v>
      </c>
      <c r="F3" s="4" t="str">
        <f t="shared" si="1"/>
        <v xml:space="preserve">62,5% LPM Weight </v>
      </c>
      <c r="G3" s="4" t="str">
        <f t="shared" si="1"/>
        <v xml:space="preserve">50% LPM Weight </v>
      </c>
      <c r="H3" s="4" t="str">
        <f t="shared" si="1"/>
        <v xml:space="preserve">37,5% LPM Weight </v>
      </c>
      <c r="I3" s="4" t="str">
        <f t="shared" si="1"/>
        <v xml:space="preserve">25% LPM Weight </v>
      </c>
      <c r="J3" s="4" t="str">
        <f t="shared" si="1"/>
        <v xml:space="preserve">12,5% LPM Weight </v>
      </c>
      <c r="K3" s="37" t="str">
        <f t="shared" si="1"/>
        <v xml:space="preserve">0% LPM Weight </v>
      </c>
      <c r="L3" s="8"/>
      <c r="M3" s="3"/>
    </row>
    <row r="4" spans="1:13" x14ac:dyDescent="0.25">
      <c r="A4" s="3"/>
      <c r="B4" s="7"/>
      <c r="C4" s="59">
        <v>0</v>
      </c>
      <c r="D4" s="5">
        <v>12.5</v>
      </c>
      <c r="E4" s="5">
        <v>25</v>
      </c>
      <c r="F4" s="5">
        <v>37.5</v>
      </c>
      <c r="G4" s="5">
        <v>50</v>
      </c>
      <c r="H4" s="5">
        <v>62.5</v>
      </c>
      <c r="I4" s="5">
        <v>75</v>
      </c>
      <c r="J4" s="5">
        <v>87.5</v>
      </c>
      <c r="K4" s="60">
        <v>100</v>
      </c>
      <c r="L4" s="8"/>
      <c r="M4" s="3"/>
    </row>
    <row r="5" spans="1:13" ht="15.75" thickBot="1" x14ac:dyDescent="0.3">
      <c r="A5" s="3"/>
      <c r="B5" s="54" t="s">
        <v>11</v>
      </c>
      <c r="C5" s="61">
        <v>4.5705475238376529E-2</v>
      </c>
      <c r="D5" s="47">
        <v>4.5705475238259449E-2</v>
      </c>
      <c r="E5" s="47">
        <v>4.5705475238377737E-2</v>
      </c>
      <c r="F5" s="47">
        <v>4.5705475238258297E-2</v>
      </c>
      <c r="G5" s="47">
        <v>4.5705475238383163E-2</v>
      </c>
      <c r="H5" s="47">
        <v>4.5705475238391843E-2</v>
      </c>
      <c r="I5" s="47">
        <v>4.5705475238210572E-2</v>
      </c>
      <c r="J5" s="47">
        <v>4.5705475238393183E-2</v>
      </c>
      <c r="K5" s="62">
        <v>4.5705475238305433E-2</v>
      </c>
      <c r="L5" s="8"/>
      <c r="M5" s="3"/>
    </row>
    <row r="6" spans="1:13" x14ac:dyDescent="0.25">
      <c r="A6" s="7"/>
      <c r="B6" s="55" t="s">
        <v>12</v>
      </c>
      <c r="C6" s="63">
        <v>7.0710700801942028E-2</v>
      </c>
      <c r="D6" s="49">
        <v>7.0728641826765845E-2</v>
      </c>
      <c r="E6" s="49">
        <v>7.0751371519096898E-2</v>
      </c>
      <c r="F6" s="49">
        <v>7.078553801415377E-2</v>
      </c>
      <c r="G6" s="49">
        <v>7.0823075668859051E-2</v>
      </c>
      <c r="H6" s="49">
        <v>7.0865821381965233E-2</v>
      </c>
      <c r="I6" s="49">
        <v>7.0911240504811873E-2</v>
      </c>
      <c r="J6" s="49">
        <v>7.0965052856846234E-2</v>
      </c>
      <c r="K6" s="50">
        <v>7.1031881009942496E-2</v>
      </c>
      <c r="L6" s="8"/>
      <c r="M6" s="3"/>
    </row>
    <row r="7" spans="1:13" x14ac:dyDescent="0.25">
      <c r="A7" s="7"/>
      <c r="B7" s="56" t="s">
        <v>13</v>
      </c>
      <c r="C7" s="64">
        <v>5.2884700858711178E-2</v>
      </c>
      <c r="D7" s="46">
        <v>5.2902560331315969E-2</v>
      </c>
      <c r="E7" s="46">
        <v>5.292452647820086E-2</v>
      </c>
      <c r="F7" s="46">
        <v>5.2953256953299797E-2</v>
      </c>
      <c r="G7" s="46">
        <v>5.2985110514017671E-2</v>
      </c>
      <c r="H7" s="46">
        <v>5.3021329193101423E-2</v>
      </c>
      <c r="I7" s="46">
        <v>5.3060109942697463E-2</v>
      </c>
      <c r="J7" s="46">
        <v>5.3105128010789072E-2</v>
      </c>
      <c r="K7" s="51">
        <v>5.3154969178945827E-2</v>
      </c>
      <c r="L7" s="8"/>
      <c r="M7" s="3"/>
    </row>
    <row r="8" spans="1:13" x14ac:dyDescent="0.25">
      <c r="A8" s="7"/>
      <c r="B8" s="56" t="s">
        <v>14</v>
      </c>
      <c r="C8" s="64">
        <v>5.7750930342005263E-2</v>
      </c>
      <c r="D8" s="46">
        <v>5.7735614809749231E-2</v>
      </c>
      <c r="E8" s="46">
        <v>5.7691690784892863E-2</v>
      </c>
      <c r="F8" s="46">
        <v>5.7702250965081907E-2</v>
      </c>
      <c r="G8" s="46">
        <v>5.7712076726016352E-2</v>
      </c>
      <c r="H8" s="46">
        <v>5.7738569896119418E-2</v>
      </c>
      <c r="I8" s="46">
        <v>5.768117501064516E-2</v>
      </c>
      <c r="J8" s="46">
        <v>5.7756760147048149E-2</v>
      </c>
      <c r="K8" s="51">
        <v>5.7763185808956487E-2</v>
      </c>
      <c r="L8" s="8"/>
      <c r="M8" s="3"/>
    </row>
    <row r="9" spans="1:13" x14ac:dyDescent="0.25">
      <c r="A9" s="7"/>
      <c r="B9" s="56" t="s">
        <v>15</v>
      </c>
      <c r="C9" s="64">
        <v>9.2452660734897538E-2</v>
      </c>
      <c r="D9" s="46">
        <v>9.2363483380490455E-2</v>
      </c>
      <c r="E9" s="46">
        <v>9.2283750837411568E-2</v>
      </c>
      <c r="F9" s="46">
        <v>9.2212001133881713E-2</v>
      </c>
      <c r="G9" s="46">
        <v>9.2154897974370195E-2</v>
      </c>
      <c r="H9" s="46">
        <v>9.2108930231384167E-2</v>
      </c>
      <c r="I9" s="46">
        <v>9.2077447019262848E-2</v>
      </c>
      <c r="J9" s="46">
        <v>9.205781181435925E-2</v>
      </c>
      <c r="K9" s="51">
        <v>9.2052020652759123E-2</v>
      </c>
      <c r="L9" s="8"/>
      <c r="M9" s="3"/>
    </row>
    <row r="10" spans="1:13" ht="15.75" thickBot="1" x14ac:dyDescent="0.3">
      <c r="A10" s="7"/>
      <c r="B10" s="57" t="s">
        <v>16</v>
      </c>
      <c r="C10" s="65">
        <v>1.1719931422695109E-2</v>
      </c>
      <c r="D10" s="52">
        <v>1.172068532413623E-2</v>
      </c>
      <c r="E10" s="52">
        <v>1.1723054656494061E-2</v>
      </c>
      <c r="F10" s="52">
        <v>1.1727257816434279E-2</v>
      </c>
      <c r="G10" s="52">
        <v>1.1733008568287229E-2</v>
      </c>
      <c r="H10" s="52">
        <v>1.1740644899378851E-2</v>
      </c>
      <c r="I10" s="52">
        <v>1.174962032867425E-2</v>
      </c>
      <c r="J10" s="52">
        <v>1.1760753682910781E-2</v>
      </c>
      <c r="K10" s="53">
        <v>1.1772751441651141E-2</v>
      </c>
      <c r="L10" s="8"/>
      <c r="M10" s="3"/>
    </row>
    <row r="11" spans="1:13" x14ac:dyDescent="0.25">
      <c r="A11" s="3"/>
      <c r="B11" s="12" t="s">
        <v>9</v>
      </c>
      <c r="C11" s="48">
        <v>1.9999999999977629E-2</v>
      </c>
      <c r="D11" s="48">
        <v>1.9999999999981581E-2</v>
      </c>
      <c r="E11" s="48">
        <v>1.9999999999918801E-2</v>
      </c>
      <c r="F11" s="48">
        <v>1.9999999999917969E-2</v>
      </c>
      <c r="G11" s="48">
        <v>1.9999999999986778E-2</v>
      </c>
      <c r="H11" s="48">
        <v>1.999999999999948E-2</v>
      </c>
      <c r="I11" s="48">
        <v>1.9999999999895011E-2</v>
      </c>
      <c r="J11" s="48">
        <v>1.9999999999998928E-2</v>
      </c>
      <c r="K11" s="48">
        <v>1.9999999999830459E-2</v>
      </c>
      <c r="L11" s="3"/>
      <c r="M11" s="3"/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</sheetData>
  <conditionalFormatting sqref="C6:K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K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K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K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K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PF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Osowski</cp:lastModifiedBy>
  <dcterms:created xsi:type="dcterms:W3CDTF">2025-08-09T08:23:44Z</dcterms:created>
  <dcterms:modified xsi:type="dcterms:W3CDTF">2025-08-09T09:13:52Z</dcterms:modified>
</cp:coreProperties>
</file>