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and answers" sheetId="1" r:id="rId4"/>
    <sheet state="visible" name="# of characters" sheetId="2" r:id="rId5"/>
    <sheet state="visible" name="Analysis 12" sheetId="3" r:id="rId6"/>
    <sheet state="visible" name="Analyse 22" sheetId="4" r:id="rId7"/>
    <sheet state="visible" name="Imputs" sheetId="5" r:id="rId8"/>
  </sheets>
  <definedNames/>
  <calcPr/>
</workbook>
</file>

<file path=xl/sharedStrings.xml><?xml version="1.0" encoding="utf-8"?>
<sst xmlns="http://schemas.openxmlformats.org/spreadsheetml/2006/main" count="2742" uniqueCount="943">
  <si>
    <t>ChatGPT</t>
  </si>
  <si>
    <t>Gemini</t>
  </si>
  <si>
    <t xml:space="preserve">Biological system </t>
  </si>
  <si>
    <t>Case n°</t>
  </si>
  <si>
    <t>Answer expected before examination</t>
  </si>
  <si>
    <t>Answer expected after examinations</t>
  </si>
  <si>
    <t>Imput before examination</t>
  </si>
  <si>
    <t>Imput after examination</t>
  </si>
  <si>
    <t>Image(s) ?</t>
  </si>
  <si>
    <t xml:space="preserve">Diagnostic before exam </t>
  </si>
  <si>
    <t>Pick only one</t>
  </si>
  <si>
    <t xml:space="preserve">Diagnostic after exam </t>
  </si>
  <si>
    <t>Additional question / remarks</t>
  </si>
  <si>
    <t>Cardiology</t>
  </si>
  <si>
    <t>arrhythmia</t>
  </si>
  <si>
    <t>third-degree or complete heart block</t>
  </si>
  <si>
    <t>I have an episode of dizziness and I still don't feel good after 30 min, I started having falls and on some occasions, they have been associated with loss of consciousness. These episodes usually happen on exertion but once or twice while sitting down. I recover after 10 to 15 min at each episode. What do you think I have ?</t>
  </si>
  <si>
    <t xml:space="preserve">My doctor told me that I'm pale with a blood pressure of 96/64 mmHg. My pulse rate is 33/min, regular. There are no heart murmurs. The jugular venous pressure is raised 3 cm with occasional rises. There is no leg oedema; the peripheral pulses are palpable except for the left dorsalis pedis. The respiratory system is normal. Here's my ECG result. What do you think I have with this new information? </t>
  </si>
  <si>
    <t>Image</t>
  </si>
  <si>
    <t>Your symptoms of dizziness, falls, loss of consciousness, and episodes occurring primarily during exertion but sometimes while sitting, are concerning and warrant immediate medical attention. Several potential conditions could explain these symptoms:
1. **Cardiovascular Issues**:
    - **Arrhythmias**: Irregular heartbeats can cause dizziness and fainting.
    - **Aortic Stenosis**: A narrowing of the aortic valve can cause fainting during exertion due to restricted blood flow.
    - **Cardiomyopathy**: Diseases of the heart muscle can lead to inadequate blood pumping, causing dizziness and fainting.
2. **Neurological Disorders**:
    - **Seizures**: Some types of seizures can lead to sudden loss of consciousness and falls.
    - **Transient Ischemic Attacks (TIA)**: These are brief strokes that can cause temporary symptoms similar to a stroke.
3. **Orthostatic Hypotension**:
    - A sudden drop in blood pressure upon standing up, which can lead to dizziness and fainting.
4. **Vasovagal Syncope**:
    - A common cause of fainting, often triggered by stress, pain, or standing for long periods, but it can also occur during exertion.
5. **Hypoglycemia**:
    - Low blood sugar levels can cause dizziness, sweating, confusion, and fainting.
6. **Dehydration or Electrolyte Imbalances**:
    - Insufficient fluid intake or imbalances in electrolytes can cause similar symptoms.
Given the seriousness of these potential conditions, it is crucial to seek immediate medical attention. Go to the nearest emergency department or call emergency services to get evaluated by a healthcare professional. They will likely perform a physical examination, take a detailed medical history, and may order tests such as an ECG, blood tests, and possibly imaging studies to determine the cause of your symptoms.</t>
  </si>
  <si>
    <t>Given your symptoms of dizziness, falls, loss of consciousness, and episodes occurring during exertion, **aortic stenosis** is a plausible single diagnosis to consider. 
**Aortic stenosis** is a condition where the aortic valve of the heart narrows, which restricts blood flow from the heart to the rest of the body. This can lead to symptoms such as:
- Dizziness or lightheadedness
- Fainting, especially during exertion
- Shortness of breath
- Chest pain
Since this condition can be life-threatening, it is essential to seek immediate medical attention to confirm the diagnosis and receive appropriate treatment.</t>
  </si>
  <si>
    <t xml:space="preserve">Given the new information, the symptoms, and physical findings suggest a possible diagnosis of **complete heart block (third-degree heart block)**. Here's how the information fits together:
1. **Low Pulse Rate (Bradycardia)**: A pulse rate of 33 beats per minute is significantly lower than normal and is characteristic of a complete heart block.
2. **Hypotension**: Blood pressure of 96/64 mmHg indicates hypotension, which can be associated with reduced cardiac output due to the slow heart rate.
3. **Raised Jugular Venous Pressure (JVP)**: Elevated JVP indicates increased central venous pressure, which can occur in heart block due to impaired heart function.
4. **Pallor and Dizziness**: Reduced cardiac output can lead to decreased perfusion and pallor, as well as dizziness and syncope (fainting).
### What is Complete Heart Block?
Complete heart block occurs when the electrical signals from the atria do not reach the ventricles. As a result, the atria and ventricles beat independently. The ventricles typically adopt a much slower rate (20-40 beats per minute) which can be inadequate to maintain normal cardiac output.
### Next Steps
This condition is serious and requires immediate medical attention. A cardiologist will likely perform an electrocardiogram (ECG) to confirm the diagnosis. Treatment often involves the placement of a pacemaker to regulate the heart rate.
### Immediate Actions
You should seek emergency medical care as soon as possible. Complete heart block can lead to severe complications, including sudden cardiac arrest if not treated promptly.
</t>
  </si>
  <si>
    <t xml:space="preserve">Already picked one </t>
  </si>
  <si>
    <t xml:space="preserve">I  can't diagnose medical conditions, but based on what you described, your dizziness, falls, and potential loss of consciousness could be due to several reasons. Some possibilities include:
* **Inner ear problems:** Conditions like benign paroxysmal positional vertigo (BPPV) can cause dizziness triggered by head movements.
* **Dehydration:** Not drinking enough fluids can lead to dizziness and lightheadedness, especially during exertion.
* **Low blood sugar:** If you have diabetes or prediabetes, low blood sugar can cause dizziness, fainting, and falls.
* **Orthostatic hypotension:** This condition causes dizziness when you stand up due to a sudden drop in blood pressure.
* **Cardiac problems:** Certain heart arrhythmias or heart conditions can cause dizziness and fainting.
**Since you're experiencing falls and potential loss of consciousness, it's important to see a doctor as soon as possible.** They can perform a thorough examination to identify the underlying cause of your symptoms and recommend the best course of treatment.
In the meantime, here are some tips:
* **Stay hydrated:** Drink plenty of fluids throughout the day.
* **Avoid strenuous activity:** Especially if your dizziness is triggered by exertion.
* **Rise slowly from sitting or lying down:** This can help prevent dizziness from orthostatic hypotension.
* **Let someone know about your condition:** Especially if you live alone.
I hope this information helps! But remember, seeing a doctor is crucial to get a diagnosis and proper treatment plan. </t>
  </si>
  <si>
    <t xml:space="preserve">Based on your description, the most concerning possibility is **orthostatic hypotension**. This is because it can explain dizziness upon exertion and even fainting episodes, especially considering some happened while sitting. </t>
  </si>
  <si>
    <t xml:space="preserve">I'm unable to diagnose you, but your doctor's findings along with your dizziness and fainting episodes are concerning and point towards a possible circulatory issue, specifically **orthostatic hypotension** is strengthened by this new information. Here's a breakdown of the concerning findings:
* **Low blood pressure (96/64 mmHg):** This is significantly lower than the ideal range (around 120/80 mmHg).
* **Slow heart rate (33 beats per minute):** A normal resting heart rate is typically between 60-100 beats per minute.
* **Possible signs of increased jugular venous pressure:** This suggests potential problems with blood returning to the heart.
While the ECG result would be helpful for a full picture, these findings together with your symptoms strongly suggest you visit a doctor for a proper diagnosis and treatment plan. Early intervention is crucial for managing orthostatic hypotension and preventing complications. </t>
  </si>
  <si>
    <t>Real diagnostic not mentionned</t>
  </si>
  <si>
    <t>Pericarditis</t>
  </si>
  <si>
    <t>Pericarditis (Coxsackie virus)</t>
  </si>
  <si>
    <t>I currently have acute chest pain and this has been going on for 2 years now. This on started 4h ago with a central position and some radiation to both sides of the chest. My pain is better when I sit up and lean forward. What do you think I have ?</t>
  </si>
  <si>
    <t xml:space="preserve">My doctor told me that my pulse rate is 75/min, blood pressure 124/78mmHg. His temperature is 37.8°C. There is nothing abnormal to find in the cardiovascular and respiratory systems. Here's my ECG. What do you think I have with this new information? </t>
  </si>
  <si>
    <t>Your symptoms—acute chest pain that has been ongoing for 2 years, centrally located with radiation to both sides, and improvement when sitting up and leaning forward—suggest several potential causes. One notable condition that matches this description is **pericarditis**, an inflammation of the pericardium (the sac surrounding the heart). Here's why:
- **Central Chest Pain**: Pericarditis typically causes sharp, central chest pain.
- **Radiation to Both Sides**: The pain can radiate to both sides of the chest.
- **Positional Pain**: The pain often improves when sitting up and leaning forward, as this position reduces pressure on the pericardium.
However, it is crucial to note that chest pain can have many causes, some of which are life-threatening. Here are a few other possibilities:
1. **Cardiac Causes**:
   - **Angina or Myocardial Infarction (Heart Attack)**: Typically presents with chest pain, but this is usually more severe and accompanied by other symptoms like shortness of breath, sweating, or nausea.
   - **Aortic Dissection**: Severe, tearing pain that radiates to the back, often very acute.
2. **Pulmonary Causes**:
   - **Pulmonary Embolism**: Sharp chest pain, often associated with shortness of breath, especially if you have risk factors like recent surgery, immobility, or a history of clots.
   - **Pneumothorax**: Sudden onset of sharp chest pain and shortness of breath.
3. **Gastrointestinal Causes**:
   - **GERD (Gastroesophageal Reflux Disease)**: Burning chest pain, often worse when lying down.
   - **Esophageal Spasm**: Severe chest pain that can mimic heart attack symptoms.
4. **Musculoskeletal Causes**:
   - **Costochondritis**: Inflammation of the cartilage connecting ribs to the sternum, causing localized chest pain.
5. **Other Causes**:
   - **Anxiety or Panic Attacks**: Can cause chest pain, often associated with palpitations, shortness of breath, and a feeling of impending doom.
Given the chronic nature of your symptoms (lasting 2 years) and the acute exacerbation, it is essential to seek medical attention promptly to rule out serious conditions, particularly cardiac or pulmonary issues. A healthcare provider will likely perform a physical exam, obtain a detailed history, and might order tests such as an ECG (electrocardiogram), chest X-ray, blood tests, or an echocardiogram to determine the exact cause of your chest pain.
Please go to an emergency room or contact a healthcare provider immediately to ensure you receive appropriate evaluation and treatment.</t>
  </si>
  <si>
    <t xml:space="preserve">I am unable to diagnose medical conditions. Acute chest pain that has lasted for two years and radiates to both sides is a serious concern and requires immediate medical attention. 
Here's why you should see a doctor right away:
* The nature of your pain: Acute chest pain lasting for two years is uncommon.
* Radiation of pain: Pain radiating to both sides of the chest could indicate various causes beyond muscle strain.
* Pain relief with posture: While some conditions improve with posture, it's not a reliable indicator for diagnosis.
Please don't wait. Call emergency services or seek urgent medical attention immediately. 
In the meantime, you can take these steps:
* Sit upright in a comfortable position.
* Loosen any tight clothing.
* Try to relax and take slow, deep breaths if possible.
Remember, I am not a substitute for professional medical advice. Early diagnosis and treatment are crucial for managing chest pain effectively. 
</t>
  </si>
  <si>
    <t>See a doctor immediately.</t>
  </si>
  <si>
    <t xml:space="preserve">Even with the additional information, diagnosing you remotely is impossible. However, based on the details you provided:
* **Pulse rate (75/min):** This falls within the normal range for adults (60-100 beats per minute).
* **Blood pressure (124/78mmHg):** This is also considered normal for adults (&lt;120/80mmHg is optimal).
* **Temperature (37.8°C):** This is slightly elevated (normal body temperature is around 37°C). A low-grade fever like this could be due to various reasons,  including a minor infection or even temporary spikes due to exertion.
* **Doctor's findings:** No abnormalities were detected in your cardiovascular and respiratory systems.
While these vitals seem normal on their own, your two-year history of acute chest pain requires further investigation. 
Here's what I recommend:
* **Discuss your concerns:**  Talk to your doctor about the persistent chest pain. Describe the pain in detail, including location, intensity, duration, and any aggravating or relieving factors.
* **Further tests:** Your doctor might recommend additional tests depending on your specific situation. This could involve X-rays, blood tests, or imaging studies like an echocardiogram (heart ultrasound) to get a clearer picture.
**It's important to remember that I cannot diagnose medical conditions.** 
However, I can emphasize the importance of following up with your doctor to determine the cause of your chest pain and get the appropriate treatment plan. 
</t>
  </si>
  <si>
    <t xml:space="preserve">Real diagnostic mentionned </t>
  </si>
  <si>
    <t>Respiratory</t>
  </si>
  <si>
    <t xml:space="preserve">Infection </t>
  </si>
  <si>
    <t>Cystic fibrosis</t>
  </si>
  <si>
    <t xml:space="preserve">I have repeated chest infections and I've been admitted to the hospital a few times with cough and purulent sputum. I'm still coughing sputum. What do you think I have? </t>
  </si>
  <si>
    <t>My doctor told me that on examination I'm thin, weighing 48 kg, and is 1.6 m (5 ft 6 in) tall. The only finding in the chest is of a few inspiratory crackles over the upper zones of both lungs. Cardiovascular and abdominal examination is normal. Here's my lung X-ray result. What do you think I have with this new information?</t>
  </si>
  <si>
    <t>Given your history of repeated chest infections, hospital admissions due to cough and purulent sputum, and ongoing production of sputum, a likely diagnosis is **bronchiectasis**. This condition is characterized by the permanent dilation of parts of the airways in the lungs, leading to recurrent lung infections and chronic sputum production.
### Why Bronchiectasis?
- **Repeated Chest Infections**: Bronchiectasis often leads to frequent lung infections due to the inability to clear mucus effectively.
- **Cough and Purulent Sputum**: Chronic cough with daily production of large amounts of purulent (pus-like) sputum is a hallmark of bronchiectasis.
- **Hospital Admissions**: Severe exacerbations of bronchiectasis can lead to hospital admissions.
- **Chronic Symptoms**: Ongoing symptoms like sputum production even between infections suggest a chronic lung condition.
### Other Possible Conditions
While bronchiectasis is a strong possibility, other conditions that could cause similar symptoms include:
1. **Chronic Obstructive Pulmonary Disease (COPD)**: Particularly if there is a history of smoking.
2. **Cystic Fibrosis**: If diagnosed early in life, it also causes chronic lung infections and sputum production.
3. **Tuberculosis (TB)**: A history of TB can lead to lung damage and recurrent infections.
### Next Steps
To confirm the diagnosis and determine the appropriate treatment, further evaluation by a healthcare provider is essential. This may include:
- **Chest CT Scan**: The gold standard for diagnosing bronchiectasis.
- **Sputum Culture**: To identify the specific bacteria causing infections.
- **Pulmonary Function Tests (PFTs)**: To assess the extent of lung damage.
- **Blood Tests**: To look for underlying causes or complications.
Consulting with a pulmonologist (lung specialist) would be beneficial to get a precise diagnosis and management plan. Bronchiectasis requires a comprehensive approach including antibiotics for infections, airway clearance techniques, and sometimes medications to reduce inflammation.</t>
  </si>
  <si>
    <t>Given your history of repeated chest infections, hospital admissions with cough and purulent sputum, and ongoing sputum production, the most likely diagnosis is **bronchiectasis**. This condition involves the permanent dilation of the airways, leading to chronic infection and sputum production. 
To confirm this diagnosis, further evaluation by a healthcare provider, including a chest CT scan, is necessary.</t>
  </si>
  <si>
    <t>Given the new information about your physical examination, particularly the findings of inspiratory crackles over the upper zones of both lungs and your thin body habitus, in combination with a history of repeated chest infections, cough with purulent sputum, and the following lung X-ray result, the most likely diagnosis is **cystic fibrosis (CF)**.
### Why Cystic Fibrosis?
1. **Repeated Chest Infections**: CF commonly leads to recurrent lung infections due to thick, sticky mucus that traps bacteria.
2. **Chronic Cough with Purulent Sputum**: Persistent cough and production of thick, purulent sputum are characteristic of CF.
3. **Physical Examination Findings**:
   - **Inspiratory Crackles**: Crackles in the upper lung zones are often heard in CF due to mucus plugging and chronic infection.
   - **Thin Body**: Malabsorption and nutritional deficiencies are common in CF, often leading to a lower body weight.
4. **Lung X-ray Findings**: Common findings in CF include bronchiectasis, hyperinflation, and mucus plugging, particularly in the upper lobes.
### Other Conditions Considered
- **Bronchiectasis** (non-CF): This remains a possibility, but the combination of upper zone involvement, thin body habitus, and chronic symptoms is more suggestive of CF.
- **Tuberculosis (TB)**: Can cause upper lobe crackles and chronic cough, but the long-term history and typical lack of systemic symptoms (fever, night sweats) make it less likely without further specific evidence.
### Next Steps
Confirming a diagnosis of cystic fibrosis would typically involve:
- **Sweat Chloride Test**: Elevated chloride levels in sweat are diagnostic of CF.
- **Genetic Testing**: Identification of mutations in the CFTR gene.
- **Pulmonary Function Tests (PFTs)**: To assess lung function.
### Conclusion
Based on your history, physical findings, and likely lung X-ray results, cystic fibrosis is the most probable diagnosis. Immediate consultation with a pulmonologist or a CF specialist is recommended for definitive diagnosis and management.</t>
  </si>
  <si>
    <t>Given the provided information, the most likely diagnosis is **cystic fibrosis**. 
This conclusion is based on:
- **Repeated chest infections and chronic cough with purulent sputum**.
- **Thin body habitus (48 kg at 1.6 m)**.
- **Inspiratory crackles over the upper zones of both lungs**.
- **Normal cardiovascular and abdominal examinations**.
Cystic fibrosis often leads to these specific symptoms and physical findings.</t>
  </si>
  <si>
    <t>I can't diagnose medical conditions, but based on what you described (repeated chest infections, hospitalization, cough with purulent sputum), it's possible you could have a few different things. Here are some possibilities:
* **Chronic lower respiratory infection:** This is a long-term infection that affects the lower airways, like bronchitis or pneumonia.  
* **Underlying lung condition:**  Conditions like asthma, cystic fibrosis, or COPD can make you more prone to infections.
* **Other factors:** Frequent exposure to irritants (smoke), weakened immune system, or anatomical issues in the nose/sinuses could also play a role.
**It's important to see a doctor as soon as possible.**  They can do a proper diagnosis with a physical exam, tests (chest X-ray, sputum culture), and discuss treatment options (antibiotics, medications for underlying conditions).
In the meantime, here are some general tips that might help:
* **Rest:** Get plenty of sleep to allow your body to heal.
* **Hydrate:** Drink plenty of fluids to loosen mucus and help you cough it up.
* **Elevate your head at night:** This can help with drainage and ease congestion. 
* **Avoid irritants:** Stay away from smoke, dust, and other pollutants that can irritate your lungs.
Remember, I am not a medical professional. Early diagnosis and treatment from a doctor are key to resolving your chest infections.</t>
  </si>
  <si>
    <t>Out of the options discussed, given your repeated chest infections and coughing up purulent sputum, chronic lower respiratory infection is a strong possibility.  But again, see a doctor for a proper diagnosis.</t>
  </si>
  <si>
    <t xml:space="preserve">I still cannot diagnose you, but with the additional information you provided, here are some insights and next steps:
* **Your weight:** Being thin (BMI of around 18.5) might be relevant. Nutritional deficiencies or underlying illnesses could be contributing factors to your respiratory issues. 
* **Inspiratory crackles:** These crackling sounds during inhalation can indicate fluid in the lungs (pulmonary edema), early pneumonia, or interstitial lung disease (ILD).  A chest X-ray can help narrow down the possibilities.
**However, I cannot interpret your X-ray results.**  Chest X-rays require a trained medical professional to analyze for abnormalities. 
Here's the best course of action:
* **Discuss the X-ray results with your doctor.** They can interpret the findings in the context of your symptoms and medical history. 
* **Your doctor might recommend further tests.** This could include blood tests, lung function tests, or a CT scan to get a clearer picture of your lungs. 
* **Based on the combined information, your doctor can provide a diagnosis and discuss treatment options.**
**Remember,** early diagnosis and treatment are crucial for any respiratory condition. Don't hesitate to ask your doctor questions and express any concerns you may have. </t>
  </si>
  <si>
    <t xml:space="preserve">Found exactly real diagnostic </t>
  </si>
  <si>
    <t>Asthma</t>
  </si>
  <si>
    <t>I have a persistent cough and amoxicillin didn't make any difference. This cough has been going on for 3 months, I can't sleep and I'm always tired during the day. What do you think I have?</t>
  </si>
  <si>
    <t xml:space="preserve">My doctor told me that my respiratory rate is 18/min. My chest is clear, and there are no abnormalities in the nose or pharynx or the cardiovascular, respiratory or nervous systems. My X-ray  is reported as normal and here's my Spirometry result. What do you think I have with the new information? </t>
  </si>
  <si>
    <t xml:space="preserve">Blood test and image </t>
  </si>
  <si>
    <t xml:space="preserve"> A persistent cough lasting for three months, unresponsive to amoxicillin, and accompanied by fatigue and sleep disturbances can be indicative of various conditions. It's essential to consult with a healthcare provider for an accurate diagnosis, but here are some potential causes:
1. **Chronic Bronchitis**: This is a form of chronic obstructive pulmonary disease (COPD) where the airways in the lungs are inflamed and produce excess mucus. Symptoms include a persistent cough and mucus production.
2. **Asthma**: Asthma can cause a chronic cough, especially if it is not well-controlled. Symptoms might include wheezing, shortness of breath, and chest tightness.
3. **Gastroesophageal Reflux Disease (GERD)**: Acid reflux can lead to a persistent cough, particularly at night or after eating.
4. **Postnasal Drip**: This occurs when excess mucus from the nose drips down the back of the throat, causing irritation and a cough.
5. **Chronic Sinusitis**: Persistent inflammation of the sinuses can lead to a chronic cough, often accompanied by postnasal drip.
6. **Interstitial Lung Disease**: This refers to a group of disorders that cause progressive scarring of lung tissue, affecting the ability to breathe and get enough oxygen into the bloodstream.
7. **Medication Side Effects**: Certain medications, like ACE inhibitors used for high blood pressure, can cause a chronic cough.
8. **Pertussis (Whooping Cough)**: Although less common due to vaccination, whooping cough can cause a severe, persistent cough.
9. **Tuberculosis (TB)**: This infectious disease can cause a chronic cough, weight loss, night sweats, and fever.
10. **Lung Cancer**: Though less common, a persistent cough can be a symptom of lung cancer, particularly in smokers or those with a history of smoking.
11. **Heart Failure**: Sometimes, heart problems can cause fluid buildup in the lungs, leading to a chronic cough.
Since amoxicillin, a common antibiotic, did not alleviate your symptoms, it suggests that the cause might not be bacterial, or it might be a resistant strain. Further diagnostic tests, such as chest X-rays, CT scans, pulmonary function tests, or even a referral to a specialist like a pulmonologist or an ENT (ear, nose, and throat) doctor, might be necessary.
In the meantime, keeping a symptom diary, noting when your cough worsens or improves, and any other accompanying symptoms can be helpful for your healthcare provider. Additionally, avoiding irritants such as smoke, dust, and strong odors, and using a humidifier at night might provide some relief.</t>
  </si>
  <si>
    <t>Given the symptoms you described and the lack of improvement with amoxicillin, a possible cause could be **chronic bronchitis**. Chronic bronchitis is characterized by a persistent cough that lasts for at least three months and recurs over two consecutive years. It often involves inflammation and excess mucus production in the airways, leading to coughing and difficulty breathing.
However, it's crucial to consult with a healthcare professional for an accurate diagnosis and appropriate treatment plan tailored to your specific situation.</t>
  </si>
  <si>
    <t>Based on the information provided:
- Normal respiratory rate (18 breaths per minute).
- Clear chest examination.
- No abnormalities found in the nose, pharynx, cardiovascular, respiratory, or nervous systems.
- Normal chest X-ray.
Given these findings, it suggests that there are no obvious physical abnormalities or acute conditions affecting the respiratory or cardiovascular systems. Here are a few possible considerations based on the symptoms you described earlier (persistent cough, fatigue, difficulty sleeping):
1. **Chronic Cough Syndrome**: Sometimes, a cough can persist without obvious physical findings or abnormalities on imaging. Chronic cough syndrome can be triggered by conditions like postnasal drip, asthma, GERD (acid reflux), or environmental irritants.
2. **Asthma**: Asthma can sometimes present with a persistent cough as the predominant symptom, especially if it is not well-controlled or if other symptoms like wheezing or shortness of breath are subtle.
3. **GERD (Gastroesophageal Reflux Disease)**: Acid reflux can cause a chronic cough, particularly if the reflux occurs primarily at night (nocturnal reflux) and irritates the throat and airways.
4. **Postnasal Drip**: Excess mucus from the nose and sinuses dripping down the throat can irritate the airways and lead to a persistent cough.
5. **Environmental Factors**: Exposure to allergens, pollutants, or irritants in the environment can contribute to a chronic cough.
6. **Psychological Factors**: Stress or anxiety can sometimes manifest as physical symptoms like a chronic cough.
Since your chest X-ray is normal and physical examinations have not revealed any abnormalities, these conditions are potential considerations. It would be beneficial to discuss these possibilities with your healthcare provider to determine the next steps in diagnosis and management. Additional tests or referrals to specialists such as a pulmonologist or gastroenterologist may be warranted depending on further evaluation and symptoms progression.</t>
  </si>
  <si>
    <t>Given the information provided and focusing on a single likely diagnosis:
**Chronic Cough Syndrome**: This is a persistent cough lasting more than 8 weeks, where other common causes like infections, allergies, asthma, and reflux have been ruled out or are not predominant. It can be related to conditions such as postnasal drip syndrome, irritant exposure, or environmental factors. Since your chest X-ray is normal and physical examinations have not revealed abnormalities in the respiratory or cardiovascular systems, chronic cough syndrome could explain your persistent cough despite negative findings on initial evaluation.</t>
  </si>
  <si>
    <t xml:space="preserve">I can't diagnose medical conditions, but a cough lasting 3 months with fatigue is definitely a reason to see a doctor. Amoxicillin is an antibiotic, and those typically wouldn't help with coughs unless the cause is bacterial. Here are some possible reasons for your cough:
* **Post-infectious cough:** This is a cough that lingers after a respiratory infection is gone. It can last for weeks or even months.
* **Allergies:** Allergies can cause irritation in the airways which can lead to coughing.
* **Asthma:** Asthma is a chronic lung condition that can cause coughing, wheezing, shortness of breath, and chest tightness.
* **GERD (Gastroesophageal Reflux Disease):** This is a condition where stomach acid backs up into the esophagus, which can irritate the airways and cause coughing.
* **Sinus problems:** Sinus drainage can irritate the back of the throat and cause coughing.
These are just a few possibilities, and there could be other causes as well. A doctor can do a physical exam and ask you about your medical history to help determine the cause of your cough. They may also order some tests, such as a chest X-ray or allergy testing.
In the meantime, there are a few things you can do to try to relieve your cough:
* Use a humidifier to add moisture to the air.
* Drink plenty of fluids.
* Gargle with warm salt water.
* Suck on lozenges or cough drops.
* Over-the-counter cough suppressants may also help (be sure to talk to your doctor about which one is right for you).
Again, the most important thing is to see a doctor to get a diagnosis and treatment plan. They can help you get the relief you need and improve your sleep quality. </t>
  </si>
  <si>
    <t>See a doctor.  A cough lasting 3 months with fatigue warrants a medical professional's evaluation.</t>
  </si>
  <si>
    <t xml:space="preserve">Even with the additional information, diagnosing you is still beyond my capabilities. However, based on what you've described, here are some possibilities:
* **Post-infectious cough:** As mentioned earlier, this is a lingering cough that can last weeks or months after a respiratory infection has cleared. A normal chest X-ray and clear examination wouldn't rule this out entirely. 
* **Allergies:** If your allergies are mild, other symptoms might be subtle. It's possible allergies are contributing to your cough, especially if you have other allergy symptoms like itchy eyes or runny nose.
However, it's important to remember these are just some possibilities. Here's what we do know:
* Your respiratory rate is within the normal range (12-18 breaths per minute for adults).
* Your chest X-ray is normal, indicating no major abnormalities in your lungs.
* There are no clear signs of infection or problems in your cardiovascular, respiratory, or nervous systems.
**Here's what to do next:**
* Discuss these possibilities with your doctor. They can consider your medical history and any other symptoms you might have. 
* Depending on your doctor's assessment, they might suggest further investigations like allergy testing or additional tests to pinpoint the cause of your cough.
It's important to be persistent in finding the cause of your cough, especially since it's been affecting your sleep and daytime energy. </t>
  </si>
  <si>
    <t xml:space="preserve">Follow up with your doctor to discuss next steps. Their expertise is crucial in diagnosing the cause of your cough given the additional information you provided. </t>
  </si>
  <si>
    <t>Found partial real diagnostic</t>
  </si>
  <si>
    <t>Abdomen</t>
  </si>
  <si>
    <t>Acute cholecystitis</t>
  </si>
  <si>
    <t>I have abdominal pain. yesterday, I developed continuous pain in the upper abdomen that had become progressively more severe. This pain radiates into the back. I feel nauseated and alternately hot and cold. What do you think I have?</t>
  </si>
  <si>
    <t>My doctor told me that I look unwell and dehydrated. I weighs 115 kg. I'm febrile, 38.5°C; my pulse is 108/min, and blood pressure is 124/76 mmHg. Cardiovascular and respiratory system examination is normal. I'm tender in the right upper quadrant and epigastrium, with guarding and rebound tenderness. Bowel sounds are sparse. Here's my blood test result and my plain abdominal X-ray results. What do you think I have with the new information?</t>
  </si>
  <si>
    <t>I'm not a doctor, but based on the symptoms you're describing, it could potentially be pancreatitis. Pancreatitis often presents with severe upper abdominal pain that can radiate to the back, along with nausea and sometimes fever or chills. 
However, it's important to note that abdominal pain can be caused by many different conditions, ranging from mild to serious. Other possibilities include gastritis, gallstones, or other gastrointestinal issues. 
Since your symptoms sound concerning, I strongly recommend seeking medical attention promptly. A healthcare professional will be able to evaluate your symptoms, perform any necessary tests, and provide you with an accurate diagnosis and appropriate treatment. Take care!</t>
  </si>
  <si>
    <t>Based on the additional information provided, your symptoms are concerning for acute cholecystitis, which is inflammation of the gallbladder usually due to gallstones blocking the cystic duct. Here's how your symptoms fit:
1. **Tender in Right Upper Quadrant and Epigastrium**: This is a classic finding in acute cholecystitis. The gallbladder is located in the right upper quadrant, and inflammation can cause localized tenderness.
2. **Guarding and Rebound Tenderness**: These signs indicate that the inflammation may be causing irritation of the peritoneum (the lining of the abdominal cavity), which is typical in acute abdominal conditions like cholecystitis.
3. **Sparse Bowel Sounds**: Reduced bowel sounds can occur due to the inflammatory process affecting nearby organs or due to reflex bowel paralysis.
4. **Febrile with Elevated Heart Rate**: A fever (38.5°C) and increased pulse rate (108/min) suggest systemic inflammation and response to infection or inflammation in the abdomen.
Given your weight (115 kg), there could also be considerations related to obesity-related issues such as gallstone formation, which is a risk factor for cholecystitis.
It's essential to follow up closely with your doctor or go to an emergency department promptly. Acute cholecystitis can be serious and may require urgent medical intervention, such as antibiotics and possibly surgery (cholecystectomy). Your doctor will likely perform further evaluations such as blood tests (e.g., liver enzymes, white blood cell count) and imaging studies (e.g., ultrasound) to confirm the diagnosis and determine the appropriate treatment.</t>
  </si>
  <si>
    <t>I can't diagnose medical conditions, but based on the symptoms you described (abdominal pain radiating to the back, nausea, feeling hot and cold), it's possible you could have several things including:
* **Gallstones:**  These are small, hardened deposits that form in the gallbladder. They can cause severe pain in the upper right abdomen that radiates to the back, along with nausea and vomiting.
* **Pancreatitis:** This is the inflammation of your pancreas. It can cause sudden and severe upper abdominal pain that radiates to the back, along with nausea, vomiting, fever, and chills.
* **Appendicitis:** This is the inflammation of the appendix. It typically causes pain in the lower right abdomen that can migrate to the upper abdomen and lower back.  Appendicitis can also cause nausea, vomiting, and loss of appetite.
* **Ulcers:** Peptic ulcers are sores in the lining of the stomach or duodenum (the first part of the small intestine). They can cause burning or gnawing pain in the upper abdomen, along with nausea, bloating, and heartburn.
**It's important to see a doctor as soon as possible to get a diagnosis and start treatment.**  In the meantime, here are some things you can do:
* Avoid eating or drinking anything until you see a doctor.
* Apply a heating pad to your abdomen (if it feels comfortable).
* Lie down in a comfortable position and try to rest.
**Again, please don't wait to see a doctor.** Early diagnosis and treatment can help prevent complications.  You can call your doctor or go to the nearest emergency room.</t>
  </si>
  <si>
    <t xml:space="preserve">Given your symptoms, one possibility is  **gallstones**. 
This is because you described:
* Abdominal pain in the upper abdomen radiating to the back
* Nausea
* Feeling hot and cold
These are all common symptoms of gallstones.
However, as mentioned before, I can't diagnose medical conditions. It's important to see a doctor to get a proper diagnosis and treatment plan. </t>
  </si>
  <si>
    <t xml:space="preserve">I am not a medical professional and this is not a diagnosis. Please see a doctor for proper diagnosis and treatment.
That being said, considering the new information your doctor provided,  cholecystitis (inflammation of the gallbladder) is a more likely diagnosis than gallstones. Here's why:
* Right upper quadrant and epigastric tenderness suggests inflammation in that area, which is consistent with cholecystitis.
* Guarding and rebound tenderness indicate peritoneal irritation, which can be a sign of inflammation.
* Sparse bowel sounds can be present in inflammatory conditions like cholecystitis.
* Fever and an elevated heart rate can also be present with cholecystitis.
**Again, this is not a diagnosis.** Please see your doctor as soon as possible for proper diagnosis and treatment. </t>
  </si>
  <si>
    <t>Did not found diagnostic</t>
  </si>
  <si>
    <t>Liver</t>
  </si>
  <si>
    <t>Microcytic, hypochromic anaemia</t>
  </si>
  <si>
    <t xml:space="preserve">Carcinoma of the colon </t>
  </si>
  <si>
    <t>I've been tired for 4 months with slight breathlessness on exertion and loss of weight. I've been constipated for 2 months. What do you think I have?</t>
  </si>
  <si>
    <t xml:space="preserve">My doctor told me that I have slight pallor but otherwise look well. No lymphadenopathy is detected, and my breasts, thyroid, heart, chest and abdomen, including rectal examination, are all normal. my blood pressure is 148/90 mmHg. Here's my blood test result. What do you think I have with this new information? </t>
  </si>
  <si>
    <t>Blood test (tab)</t>
  </si>
  <si>
    <t>I'm not a doctor, but your symptoms could be indicative of several potential health issues. It's important to note that fatigue, breathlessness on exertion, unintended weight loss, and constipation can be linked to various conditions, ranging from minor to more serious ones. Here are a few possibilities:
1. **Thyroid issues**: Conditions like hypothyroidism can cause fatigue, weight loss, and constipation.
2. **Anemia**: A lack of red blood cells can lead to fatigue and shortness of breath.
3. **Gastrointestinal problems**: Issues such as celiac disease, inflammatory bowel disease (IBD), or even certain cancers can present with weight loss, constipation, and fatigue.
4. **Heart or lung problems**: Conditions affecting these organs can cause breathlessness on exertion.
Given the duration and combination of symptoms you've described, it's crucial to consult a healthcare professional promptly. They can conduct a thorough evaluation, possibly including blood tests, imaging studies, or other diagnostic procedures to determine the underlying cause. Don't hesitate to seek medical advice for proper diagnosis and treatment.</t>
  </si>
  <si>
    <t>Given your symptoms of fatigue, slight breathlessness on exertion, weight loss, and constipation, one potential condition that could encompass these symptoms is hypothyroidism. 
Hypothyroidism occurs when the thyroid gland doesn't produce enough thyroid hormones. This can lead to a range of symptoms including fatigue, weight gain or difficulty losing weight, constipation, and sometimes mild shortness of breath on exertion. 
However, it's important to emphasize that these symptoms can overlap with various other conditions as well. To get an accurate diagnosis and appropriate treatment, it's essential to see a healthcare professional who can conduct necessary tests and provide personalized medical advice.</t>
  </si>
  <si>
    <t>Based on the information provided by your doctor, along with your symptoms and examination findings, several possibilities could be considered:
1. **Anemia**: Slight pallor could indicate a decreased amount of hemoglobin in your blood, which might suggest anemia. Anemia can cause fatigue, pallor, and sometimes weight loss.
2. **Hypertension (High Blood Pressure)**: Your blood pressure reading of 148/90 mmHg indicates hypertension. High blood pressure can sometimes be asymptomatic but can also cause symptoms such as fatigue.
3. **Thyroid Issues**: While your doctor found your thyroid to be normal upon examination, thyroid disorders like hypothyroidism or hyperthyroidism could still be considered if blood tests reveal abnormalities in thyroid hormone levels.
4. **Other Possibilities**: Given the constipation and weight loss, gastrointestinal issues such as inflammatory bowel disease (IBD), celiac disease, or other conditions affecting the gastrointestinal tract could be considered.
Since your symptoms are persistent and varied, further diagnostic tests such as blood tests (including a complete blood count to check for anemia), thyroid function tests, and possibly imaging or other specialized tests may be needed to determine the underlying cause.
It's important to follow up with your doctor for a thorough evaluation and discussion of your symptoms. They can provide a more precise diagnosis and recommend appropriate treatment based on the results of your tests.</t>
  </si>
  <si>
    <t>Given the information provided and focusing on one possibility, anemia appears to be a significant consideration.
- **Anemia**: Slight pallor is often associated with anemia, which could explain your fatigue, slight breathlessness on exertion, and possibly even the constipation and weight loss. Anemia occurs when there is a deficiency in red blood cells or hemoglobin, reducing the blood's ability to carry oxygen to tissues and organs.
To confirm whether anemia is the cause of your symptoms, your doctor may conduct further tests such as a complete blood count (CBC) to measure your red blood cell count, hemoglobin levels, and other related parameters. Treatment for anemia depends on its underlying cause and severity, and may include iron supplements, dietary changes, or other medications as recommended by your healthcare provider.
It's important to continue working closely with your doctor to accurately diagnose and address your health concerns.</t>
  </si>
  <si>
    <t>I can't diagnose medical conditions, but your symptoms - fatigue, breathlessness on exertion, weight loss, and constipation - could be caused by a variety of underlying issues. It's important to see a doctor as soon as possible to get a proper diagnosis and treatment plan.
Here are some reasons why it's important to see a doctor:
*  These symptoms can be caused by serious conditions, so it's important to rule those out.
* Early diagnosis and treatment can often lead to a better outcome.
* Your doctor can help you manage your symptoms and improve your quality of life.
In the meantime, you can write down your symptoms and any other relevant information (like how much weight you've lost) to bring to your doctor's appointment. This will help them get a better understanding of what's going on.
Here are some resources for finding a doctor in Vienna:
* The Austrian Social Security website ([https://www.sozialversicherung.at/cdscontent/?contentid=10007.821628&amp;portal=svportal](https://www.sozialversicherung.at/cdscontent/?contentid=10007.821628&amp;portal=svportal)) allows you to search for doctors by location and specialty.
* If you have private health insurance, your insurer should be able to provide you with a list of in-network doctors.
I hope you feel better soon!</t>
  </si>
  <si>
    <t xml:space="preserve">I still can't diagnose you definitively, but with the additional information you provided, here are some insights:
* **Slight pallor:** This could be related to several things, including anemia (low red blood cells), iron deficiency, or even dehydration.  Anemia is a possibility given your fatigue and breathlessness.
* **Normal physical exam:** This is a good sign, but it doesn't rule out all potential causes.
* **Blood pressure:**  Your blood pressure is elevated (148/90 mmHg). This is considered stage 1 hypertension and requires monitoring and potentially treatment by your doctor. 
* **Blood test results:** Unfortunately, you didn't mention the specific results of your blood test.  However, a complete blood count (CBC) would be helpful to assess red blood cell count and hemoglobin levels, which can indicate anemia.  Other tests might have been done to check for iron levels, vitamin deficiencies, and thyroid function.
**Next Steps:**
*  **Discuss blood test results with your doctor:**  Understanding your complete blood test results is crucial. They will reveal important information that can help narrow down the cause of your symptoms.
*  **Consider further testing:** Depending on your blood test results, your doctor might recommend additional tests to investigate the cause of your anemia or other potential issues.
*  **Treatment for high blood pressure:**  Your doctor will likely discuss treatment options for your high blood pressure, which could include lifestyle changes and/or medication.
**It's important to remember:** I am not a medical professional and cannot provide medical advice.  Your doctor will be able to interpret your entire medical picture, including blood test results and your specific situation, to give you an accurate diagnosis and treatment plan.  
**Here are some additional tips:**
* Write down any questions you have for your doctor before your next appointment.
* Take notes during your appointment so you can remember what your doctor tells you.
* Be sure to follow your doctor's instructions carefully.
I hope this information helps!  Please reach out to your doctor for a proper diagnosis and treatment plan. </t>
  </si>
  <si>
    <t>Chronic liver disease</t>
  </si>
  <si>
    <t>Alcoholic liver disease</t>
  </si>
  <si>
    <t xml:space="preserve">I've lost appetite and weight for 6 months. During the last 3 months I've had intermittent nausea, especially in the mornings, and in the last 3 months the morning nausea has been accompanied by vomiting on several occasions. For 1 month I have noted swelling of my ankles. Despite my weight loss, I notice my trousers are getting tighter. What do you think I have ? </t>
  </si>
  <si>
    <t xml:space="preserve">My doctor told me that I have plethoric features. There is pitting edema of my ankles. I appears to have lost weight from my limbs, but not my trunk. I have nine spider naevi on my upper trunk. My pulse is normal, and the rate is 92/min. My jugular venous pressure (JVP) is not raised, and my blood pressure is 146/84 mmHg. The cardiovascular and respiratory systems are normal. The abdomen is distended. I have no palpable masses, but there is shifting dullness and a fluid thrill. What do you think I have with this new information? </t>
  </si>
  <si>
    <t>Based on the symptoms you've described, several possibilities could be considered, but a concerning condition that matches many of your symptoms is congestive heart failure (CHF). Here’s how your symptoms align:
1. **Weight Loss:** This can occur due to decreased appetite and potentially due to fluid retention leading to confusion about actual body weight.
2. **Morning Nausea and Vomiting:** These symptoms can be related to congestion of fluid in the liver and abdomen, leading to pressure and irritation of the stomach.
3. **Swelling of Ankles (Edema):** This is a classic sign of fluid retention, which can occur in CHF due to the heart's inability to effectively pump blood.
4. **Trousers Getting Tighter Despite Weight Loss:** This could be due to abdominal swelling caused by fluid retention (ascites).
CHF occurs when the heart muscle is weakened and unable to pump blood efficiently, leading to fluid buildup in various parts of the body, including the lungs, liver, abdomen (ascites), and extremities (edema). The fluid retention can cause weight fluctuations and a sense of fullness despite reduced food intake.
However, it's crucial to note that these symptoms can also overlap with other conditions such as liver disease or kidney disease. Given the complexity and seriousness of these symptoms, it's essential to seek medical attention promptly. A healthcare provider can conduct a thorough evaluation, which may include imaging tests, blood tests, and a physical examination to determine the underlying cause and recommend appropriate treatment.
Please consider scheduling an appointment with a healthcare professional as soon as possible to address these symptoms and receive proper diagnosis and care.</t>
  </si>
  <si>
    <t>Based on the symptoms described, congestive heart failure (CHF) seems to be a likely candidate. This condition fits with the combination of weight loss despite fluid retention (edema in ankles and possibly ascites causing tight trousers), morning nausea and vomiting (related to abdominal fluid buildup), and overall systemic symptoms of fatigue and appetite changes.
However, please note that a definitive diagnosis can only be made by a healthcare professional after a thorough evaluation including medical history, physical examination, and possibly diagnostic tests. It's important to seek medical attention promptly to receive appropriate care and management.</t>
  </si>
  <si>
    <t>Based on the additional information provided:
- **Plethoric features**: This typically refers to a flushed or full appearance of the face and possibly other parts of the body, suggesting increased blood volume.
- **Pitting edema of ankles**: Edema indicates fluid retention, which can be significant in certain conditions.
- **Weight loss from limbs but not trunk**: This distribution can sometimes be seen in conditions where there is fluid retention in the abdomen (ascites) and possibly in the lower limbs (edema), while the upper body may appear relatively lean.
- **Spider naevi on upper trunk**: These are small dilated blood vessels near the surface of the skin, which can be associated with liver disease.
Given these findings, a likely diagnosis could be **cirrhosis of the liver**. Here’s how the symptoms align:
1. **Plethoric features**: Can occur due to increased blood flow and vascular congestion associated with liver dysfunction.
2. **Pitting edema of ankles**: Common in liver cirrhosis due to decreased protein production by the liver leading to fluid accumulation.
3. **Weight loss from limbs**: Fluid retention in the abdomen (ascites) can cause the limbs to appear relatively thinner due to redistribution of fluid.
4. **Spider naevi**: These are associated with chronic liver disease, particularly cirrhosis.
5. **Abdominal distention, shifting dullness, and fluid thrill**: These are classic signs of ascites, which is common in advanced liver disease such as cirrhosis.
6. **Normal pulse and blood pressure**: These are usually unaffected in early stages of cirrhosis.
However, it's important to note that a definitive diagnosis can only be made by a healthcare professional based on further investigation, which may include imaging studies (such as ultrasound or CT scan of the abdomen), blood tests (liver function tests, coagulation profile, etc.), and sometimes liver biopsy.
If your doctor has identified these signs and symptoms, they will likely pursue further diagnostic testing to confirm the diagnosis and formulate an appropriate management plan. Early diagnosis and intervention are crucial in managing cirrhosis effectively. Please follow up closely with your healthcare provider for further evaluation and guidance.</t>
  </si>
  <si>
    <t>Based on the information provided, a likely diagnosis would be **cirrhosis of the liver**. This condition fits with the combination of plethoric features (flushed appearance), pitting edema of ankles (indicating fluid retention), weight loss from limbs but not trunk (due to fluid redistribution), spider naevi (indicative of chronic liver disease), and abdominal findings such as distension, shifting dullness, and a fluid thrill (suggestive of ascites, a common complication of cirrhosis).
It's important to seek further evaluation and management from a healthcare professional to confirm the diagnosis and initiate appropriate treatment.</t>
  </si>
  <si>
    <t xml:space="preserve">Didn't take into account that the patient is alcoholic </t>
  </si>
  <si>
    <t xml:space="preserve">I am unable to diagnose medical conditions.  The combination of symptoms you describe -  loss of appetite, weight loss, nausea, vomiting, and ankle swelling - could be due to a variety of reasons, some serious and some not. It's important to see a doctor as soon as possible to get a proper diagnosis and treatment plan.
Here are some resources that you may find helpful:
*  If you are in the United States you can call the National Health Service Hotline at 1-800-662-HELP (4357)
* You can also use a search engine to find a doctor in your area  
In the meantime, here are some additional things to keep in mind:
*  Write down a list of all your symptoms, including when they started and how severe they are.
*  Make a note of any medications you are taking.
*  Be prepared to answer questions about your medical history and family history.
I hope this information is helpful. Please don't hesitate to see a doctor to get the care you need. </t>
  </si>
  <si>
    <t xml:space="preserve">Refused to diagnose </t>
  </si>
  <si>
    <t xml:space="preserve">While I am unable to diagnose you, based on the information you've provided, your doctor might be considering liver disease as a possibility. Here's why some of your symptoms align with it:
* **Spider angiomas (spider nevi):** These are common with liver disease, especially if you have more than three  [3]. They typically appear on the upper body [1].
* **Pitting edema:**  This swelling in the ankles can be a sign of fluid retention, which can occur with liver problems [1].
* **Ascites:**  The combination of a distended abdomen with shifting dullness and a fluid thrill  suggests ascites, an accumulation of fluid in the abdomen which can be caused by liver disease [1].
* **Weight loss despite abdominal swelling:**  This can happen in liver disease because while muscle mass is wasted, fluid builds up in the abdomen [1].
However, there are other conditions that could also cause these symptoms.  **It is important to see your doctor again** to discuss your test results and get a confirmed diagnosis. They can perform additional tests to get a clearer picture, such as:
* **Blood tests** to assess liver function
* **Imaging tests** like ultrasound or CT scan to examine your abdomen
Early diagnosis and treatment are crucial for managing liver disease.  Don't hesitate to reach out to your doctor to discuss your concerns and get a definitive diagnosis. </t>
  </si>
  <si>
    <t>I'm a language model and don't have the capacity to help with that.</t>
  </si>
  <si>
    <t>Acute viral hepatitis</t>
  </si>
  <si>
    <t>Acute viral hepatitis B</t>
  </si>
  <si>
    <t>I've had malaise and anorexia for 1 week. I vomited on one occasion and I also felt feverish. For 2 weeks I've had aching pains in the knees, elbows, and wrists. What do you think I have?</t>
  </si>
  <si>
    <t>My doctor told me that I have a temperature of 38.6°C and look unwell.  I looks as if I may be a little jaundiced. I am a little tender in the right upper quadrant of the abdomen. There are no abnormalities to find on examination of the joints or in any other system. Here's my blood test result. What do you think I have with this new information?</t>
  </si>
  <si>
    <t>It's important to note that I'm not a doctor, but based on the symptoms you've described, there are a few possibilities that could explain your condition:
1. **Viral infection**: Symptoms such as malaise (general feeling of discomfort), anorexia (loss of appetite), vomiting, and feeling feverish could indicate a viral infection, such as influenza or a stomach virus.
2. **Rheumatic fever**: This is a rare but serious complication of untreated streptococcal throat infection (streptococcal pharyngitis). It can cause fever, joint pain (arthralgia) affecting multiple joints (knees, elbows, wrists), and sometimes other symptoms like rash or heart problems.
3. **Other systemic infections**: Certain bacterial infections or other systemic infections can cause similar symptoms, including joint pains and fever.
4. **Inflammatory conditions**: Conditions like rheumatoid arthritis or other autoimmune disorders can present with joint pain and systemic symptoms like fever.
Given the joint pains in multiple areas and the systemic symptoms, it would be advisable to see a healthcare provider for a thorough evaluation. They may conduct physical examinations, order blood tests, and possibly other investigations to determine the underlying cause of your symptoms and provide appropriate treatment. If your symptoms are severe or worsening, seek medical attention promptly.</t>
  </si>
  <si>
    <t>Based on the symptoms you've described, **rheumatic fever** is a possible explanation for your condition. This is characterized by a preceding streptococcal throat infection (like strep throat), followed by symptoms such as fever, joint pain affecting multiple joints (knees, elbows, wrists), and occasionally other systemic symptoms. It's important to see a healthcare provider for proper evaluation and treatment if you suspect you may have rheumatic fever or any other serious condition.</t>
  </si>
  <si>
    <t>Based on the new information provided by your doctor, your symptoms suggest a few possibilities:
1. **Hepatitis**: Jaundice (yellowing of the skin and eyes) and tenderness in the right upper quadrant of the abdomen could indicate hepatitis, which is inflammation of the liver. Hepatitis can be caused by viruses (like hepatitis A, B, or C), medications, toxins, or other infections.
2. **Biliary tract obstruction**: Tenderness in the right upper quadrant along with jaundice might also suggest a blockage in the bile ducts, which can be caused by gallstones or other conditions affecting the liver and bile ducts.
Given these symptoms, it's crucial to follow up with your doctor for further evaluation and possibly diagnostic tests such as blood tests (liver function tests, viral hepatitis markers), imaging studies (ultrasound or CT scan of the abdomen), or other investigations as deemed necessary. Treatment will depend on the underlying cause identified through these evaluations.</t>
  </si>
  <si>
    <t>Based on the symptoms described (temperature of 38.6°C, looking unwell, jaundice, and tenderness in the right upper quadrant of the abdomen), **hepatitis** is a likely diagnosis. Hepatitis is characterized by inflammation of the liver, which can cause symptoms such as fever, jaundice, and abdominal tenderness. There are various causes of hepatitis, including viral infections (such as hepatitis A, B, or C), toxins, medications, and autoimmune conditions.
It's important to consult with a healthcare provider for proper evaluation, diagnosis, and management of hepatitis or any other potential conditions causing your symptoms.</t>
  </si>
  <si>
    <t>Did not find the type of hepatitis "Which is most likely between A, B and C?" "Given the symptoms of jaundice, fever, and tenderness in the right upper quadrant of the abdomen, the most likely type of hepatitis among hepatitis A, B, and C would be **hepatitis A**.
Here’s why hepatitis A is the most likely:
- **Jaundice**: Hepatitis A commonly presents with jaundice (yellowing of the skin and eyes), which is a prominent feature.
- **Fever**: Fever is also a typical symptom of hepatitis A.
- **Tenderness in the right upper quadrant**: This can occur due to inflammation of the liver (hepatitis), which hepatitis A causes.
Hepatitis A is usually contracted through consumption of contaminated food or water. It is generally a self-limiting infection, meaning it does not usually result in chronic liver disease. Hepatitis A does not lead to chronic infection like hepatitis B or C, which are transmitted through blood and body fluids and can lead to chronic liver inflammation and damage.
However, to confirm the exact type of hepatitis and its cause, diagnostic tests such as blood tests (for liver enzymes and specific markers of hepatitis viruses) would be necessary. Therefore, while hepatitis A is most likely based on the symptoms described, it's essential to consult a healthcare provider for proper evaluation and diagnosis."</t>
  </si>
  <si>
    <t>I'm unable to help, as I am only a language model and don't have the ability to process and understand that.</t>
  </si>
  <si>
    <t>Renal</t>
  </si>
  <si>
    <t>End stage kidney failure</t>
  </si>
  <si>
    <t xml:space="preserve">I've had increased tiredness which developed over the last 6 months. I lost my appetite and felt nauseated constantly. I lost 8kg in 6 months. I also felt generalized itching and cramps for the past month. What do you think I have? </t>
  </si>
  <si>
    <t>My doctor told me that my conjunctivae are pale. My pulse is 88/min regular, blood pressure 190/110 mmHg; mild pitting oedema of my ankles is present. Otherwise, examination of my cardiovascular and respiratory systems is normal. Neurological examination shows a left upper motor neurone facial palsy with mild weakness and increased tone and reflexes in the left arm and leg. I'm able to walk with a stick. Fundoscopy shows arteriovenous nipping and increased tortuosity of the arteries. Here's my blood test result. What do you think I have with this new information?</t>
  </si>
  <si>
    <t>I'm not a doctor, but based on your symptoms, several possibilities could be considered. Given the duration and combination of symptoms you've described (increased tiredness, loss of appetite, nausea, weight loss, itching, and cramps), it would be prudent to see a healthcare professional for a thorough evaluation. 
Some potential causes could include:
1. **Gastrointestinal Issues**: Conditions such as gastritis, peptic ulcer disease, or even more serious issues like inflammatory bowel disease (IBD) could present with symptoms like nausea, loss of appetite, and weight loss.
2. **Endocrine Disorders**: Disorders affecting hormone levels, such as hyperthyroidism or adrenal insufficiency, can cause fatigue, weight loss, and generalized symptoms.
3. **Liver or Gallbladder Problems**: Liver diseases like hepatitis or cirrhosis, or gallbladder issues such as gallstones, could manifest with symptoms like itching and abdominal discomfort.
4. **Infections**: Chronic infections, especially if untreated, can lead to fatigue, weight loss, and other systemic symptoms.
5. **Cancers**: While less common, certain cancers (e.g., gastrointestinal cancers) can present with these symptoms.
Given the complexity and range of potential causes, a healthcare provider would likely perform a physical examination, possibly order blood tests or imaging studies, and take a detailed medical history to narrow down the possibilities and formulate a diagnosis.
It's crucial not to self-diagnose based on internet information but instead seek professional medical advice promptly to address your symptoms and concerns. Early intervention often leads to better outcomes, so please schedule an appointment with your healthcare provider as soon as possible.</t>
  </si>
  <si>
    <t>Given the combination of symptoms you've described, one possible explanation could be **inflammatory bowel disease (IBD)**, such as Crohn's disease or ulcerative colitis. Here's why:
- **Chronic fatigue**: IBD can cause ongoing fatigue due to inflammation and nutrient malabsorption.
- **Loss of appetite and nausea**: These are common symptoms of IBD, especially during flare-ups.
- **Weight loss**: Significant weight loss can occur due to reduced food intake, malabsorption, and increased metabolism from inflammation.
- **Generalized itching**: Itching can occur in some cases of IBD, possibly due to skin manifestations or liver involvement.
- **Abdominal cramps**: Cramping and abdominal pain are hallmark symptoms of IBD, related to inflammation and bowel motility issues.
However, this is speculative, and only a healthcare professional can provide an accurate diagnosis through proper evaluation, including physical examination, lab tests, and possibly imaging studies. It's important to seek medical attention promptly to determine the underlying cause of your symptoms and begin appropriate treatment if necessary.</t>
  </si>
  <si>
    <t>Based on the symptoms and findings you've described, it appears that you may have **hypertensive emergency** with complications, likely secondary to **hypertensive crisis** due to an underlying condition such as **hypertensive encephalopathy**.
Here’s the reasoning based on your symptoms and findings:
1. **Hypertension**: Your blood pressure reading of 190/110 mmHg indicates severely elevated blood pressure. Hypertensive emergencies are characterized by severe hypertension (systolic BP &gt;180 mmHg and/or diastolic BP &gt;120 mmHg) accompanied by acute end-organ damage.
2. **Neurological findings**: The left upper motor neuron facial palsy, mild weakness, increased tone, and reflexes in the left arm and leg suggest neurological involvement, possibly due to hypertensive encephalopathy. This condition can cause cerebral edema and lead to focal neurological deficits.
3. **Ocular findings**: Arteriovenous nipping and increased tortuosity of the arteries seen on fundoscopy suggest chronic hypertension and possible hypertensive retinopathy.
4. **Systemic symptoms**: Pale conjunctivae and mild pitting edema of ankles can be indicative of fluid overload or impaired circulation due to severe hypertension.
Hypertensive emergencies require urgent medical attention to lower blood pressure gradually and manage complications to prevent further organ damage, particularly to the brain, heart, and kidneys.
Given your symptoms and findings, it is crucial to seek immediate medical care. Treatment may include intravenous medications to lower blood pressure safely, monitoring for organ function (especially neurological status), and investigation into the underlying cause of the hypertension (such as renal artery stenosis, adrenal gland disorders, or other secondary causes).
Please contact your healthcare provider or seek emergency medical help immediately to manage this potentially serious condition. Early intervention is essential to prevent complications and improve outcomes.</t>
  </si>
  <si>
    <t>I can't diagnose medical conditions, but the symptoms you describe could be caused by a variety of things, some more serious than others. Here are a few possibilities:
* **Stress or anxiety:** These can cause fatigue, nausea, and loss of appetite.
* **Diet changes:** If you've been eating less or unhealthy foods in the past 6 months, that could explain your weight loss, fatigue, and nausea.
* **Stomach ulcers:** These can cause nausea, cramps, and loss of appetite.
* **Irritable bowel syndrome (IBS):** This can cause nausea, cramps, and fatigue.
* **Liver or pancreatic problems:** These can cause all of the symptoms you describe, including itching.
**Because some of these possibilities are serious, it's important to see a doctor to get a diagnosis and treatment plan.**  They will be able to do a physical exam and ask you more questions about your medical history and lifestyle. They may also order some tests, such as blood tests or imaging scans.
Here are some things you can do in the meantime:
* **Keep a food diary:** This can help you track what you're eating and see if there are any patterns to your nausea or loss of appetite.
* **Try to eat small, frequent meals:** This may be easier on your stomach than eating three large meals a day.
* **Manage stress:** There are many ways to manage stress, such as exercise, relaxation techniques, and spending time with loved ones.
* **Get enough sleep:** Aim for 7-8 hours of sleep each night.
I hope you feel better soon!</t>
  </si>
  <si>
    <t xml:space="preserve">Out of the possibilities I mentioned, irritable bowel syndrome (IBS) could be a possibility given your symptoms. However, it's important to reiterate that I cannot diagnose you.  IBS is a common condition and the symptoms you describe align with some of its characteristics, but there are other possibilities too. See a doctor for a proper diagnosis. </t>
  </si>
  <si>
    <t xml:space="preserve">I am still unable to diagnose you definitively, as that requires a medical professional with access to your full medical history and the ability to perform a physical examination. However, with the new information you provided, there are some possibilities your doctor might be considering:
* **Hypertension (High Blood Pressure):**  Your blood pressure reading (190/110 mmHg) is significantly elevated, which is a strong indicator of hypertension. This can explain the pale conjunctiva (anemia) and possibly contribute to the oedema (fluid build-up) in your ankles. 
* **Cerebrovascular Accident (Stroke):**  The combination of facial palsy, weakness, and increased tone/reflexes on one side of your body (left) suggests a potential issue in the right side of your brain, which controls the left side of your body. Strokes can cause these symptoms.
* **Underlying Neurological Condition:**  The facial palsy and weakness on one side could indicate a neurological condition beyond a stroke. 
**It is crucial to see your doctor for further investigation and diagnosis.**  They will likely order additional tests, such as blood tests, brain scans (CT or MRI) or an echocardiogram (heart ultrasound) to determine the cause of your symptoms. 
**Here's why I cannot diagnose you:**
* Diagnoses require a complete picture, including medical history, physical exam, and test results. 
* There could be other underlying conditions contributing to your symptoms.
*  Misdiagnosis can lead to inappropriate treatment.
I recommend discussing these possibilities and any concerns you have with your doctor. They will be able to provide you with the most accurate diagnosis and treatment plan based on your specific situation. </t>
  </si>
  <si>
    <t xml:space="preserve">Given the new information, the most likely possibility out of what I mentioned previously is **Hypertension (High Blood Pressure)**.  This is because high blood pressure can cause all the symptoms you described - pale conjunctiva (anemia), ankle oedema (fluid build-up), and is consistent with your doctor's initial observations. However,  **it is important to reiterate that I cannot diagnose you**. Only a doctor can do that after a complete examination. </t>
  </si>
  <si>
    <t>Acute pyelonephritis</t>
  </si>
  <si>
    <t xml:space="preserve">I have pain in my back. Two days ago I developed a fever and ache in my back and the pain is getting worse. I vomited twice today. What do you think I have? </t>
  </si>
  <si>
    <t xml:space="preserve">My doctor told me that I look unwell and am flushed. My temperature is 39.5°C. My pulse is 120beats/min, and blood pressure is 104/68 mmHg. Examination of the cardiovascular and respiratory systems is unremarkable. My abdomen is generally tender, but most markedly in both loins. Bowel sounds are normal. Here's my blood test result. What do you think I have with this new information? </t>
  </si>
  <si>
    <t>I'm not a doctor, but your symptoms could potentially indicate a serious condition that requires medical attention. Fever, worsening back pain, and vomiting could be signs of a kidney infection, especially if the pain is in the mid to lower back region. Kidney infections (pyelonephritis) can cause intense back pain, fever, nausea, and vomiting.
However, there are other possible causes as well, such as a urinary tract infection (UTI) that has spread to the kidneys, or other conditions affecting the gastrointestinal tract. 
It's crucial to seek medical help promptly. A healthcare professional can evaluate your symptoms, perform necessary tests, and provide a diagnosis and appropriate treatment. Don't hesitate to reach out to a doctor or go to an urgent care facility for further evaluation.</t>
  </si>
  <si>
    <t xml:space="preserve">I can't diagnose medical conditions, but based on what you describe - back pain, fever, achiness, and vomiting - it could be a number of things, including:
* **Stomach virus or food poisoning:** This is a common cause of vomiting and can also cause back pain, especially from forceful vomiting.
* **Urinary tract infection (UTI) or kidney infection:** These infections can cause back pain, fever, and nausea/vomiting.
* **Kidney stones:** These can cause severe pain in the back and abdomen, along with nausea and vomiting.
There are other possibilities as well, and some can be serious. It's important to see a doctor to get a diagnosis and proper treatment.
Here's why seeing a doctor is important:
* They can identify the cause of your symptoms and recommend the best course of treatment.
* They can rule out more serious conditions.
* They can provide medication to help relieve your symptoms, such as pain relievers or medication to address nausea.
If you're concerned about your condition, especially because the pain is getting worse and you've vomited twice today,  it's best to seek medical attention right away. You can call your doctor or urgent care clinic. </t>
  </si>
  <si>
    <t xml:space="preserve">I can't diagnose you definitively, as that's something only a doctor can do after a full examination and potentially tests. However, based on the information you've provided, there are a couple of possibilities for what you might have:
1. **Kidney Infection (Pyelonephritis):** This is a common infection that affects one or both kidneys. It often presents with fever, chills, flank pain (pain in the lower back on either side), and sometimes nausea and vomiting.  Your tender abdomen, particularly in the loins (flanks), and fever are suggestive of this. Normal bowel sounds argue against a primary intestinal issue.
2. **Appendicitis:**  While less likely due to the normal bowel sounds, appendicitis can sometimes present with a variety of symptoms, including fever, nausea, vomiting, and abdominal pain that can be localized to the lower right quadrant.  However, flank tenderness (pain in the loins) is less common with appendicitis.
**Here's what you should do:**
-  **See a doctor immediately.**  These symptoms could be caused by other conditions as well, and a doctor can perform a full examination and potentially order tests (like a urinalysis or blood tests) to determine the cause. Early diagnosis and treatment are essential for any infection.
- **Don't take any over-the-counter medications** unless your doctor advises you to do so. Some medications can mask symptoms or make certain conditions worse.
**In the meantime, you can:**
- Drink plenty of fluids to stay hydrated.
- Rest as much as possible.
I hope this information is helpful, but again, please seek medical attention immediately for proper diagnosis and treatment. </t>
  </si>
  <si>
    <t>Based on the information you've provided, the most likely condition you have is a **kidney infection (pyelonephritis)**.
The combination of fever, flank pain (tenderness in the loins), and a generally tender abdomen points towards this diagnosis.  Normal bowel sounds argue against a primary intestinal issue.
Remember, this is not a definitive diagnosis, and you should see a doctor immediately for a proper evaluation and treatment plan.</t>
  </si>
  <si>
    <t>Endocrinology</t>
  </si>
  <si>
    <t>Cushing’s syndrome</t>
  </si>
  <si>
    <t xml:space="preserve">I've become increasingly overweight and I'm constantly hungry. I'm bruising easily and I have trouble getting up from armchair or climb stairs. I feel depressed. What do you think I have? </t>
  </si>
  <si>
    <t>My doctor told me that I am overweight, particularly in the abdominal region. There are purple stretch marks on my abdomen and thighs. My skin is thin, and there are spontaneous bruises. My pulse is 76/min, regular, and blood pressure is 168/104 mmHg. There is peripheral edema. Otherwise, examination of his heart, respiratory and abdominal systems is normal. My neurological examination is otherwise normal, apart from some weakness in shoulder abduction and hip flexion. Here's my blood test result and MRI results. What do you think I have with this new information?</t>
  </si>
  <si>
    <t>It sounds like you may be experiencing symptoms that could be related to several potential health conditions. However, I'm not a doctor, so it's essential to consult with a healthcare professional for a proper diagnosis and treatment plan. 
Based on your symptoms, a few possibilities could be:
1. **Hypothyroidism**: This is a condition where your thyroid gland doesn't produce enough thyroid hormone. Symptoms can include weight gain, fatigue, depression, and difficulty with physical exertion.
2. **Cushing's syndrome**: This occurs when your body is exposed to high levels of the hormone cortisol for an extended period. Symptoms can include weight gain (especially around the midsection and face), easy bruising, muscle weakness, and mood changes.
3. **Depression**: While not primarily a physical condition, depression can cause changes in appetite (increased or decreased), weight gain, fatigue, and feelings of worthlessness or sadness.
4. **Chronic fatigue syndrome**: This condition is characterized by extreme fatigue that doesn't improve with rest. Other symptoms can include muscle pain, difficulty concentrating, and sleep problems.
5. **Polycystic ovary syndrome (PCOS)**: This hormonal disorder can cause weight gain, irregular periods, and mood changes, among other symptoms.
Given your symptoms of weight gain, fatigue, easy bruising, difficulty with physical activities, and depression, it's crucial to see a healthcare provider. They can conduct a thorough evaluation, including blood tests and possibly imaging studies, to determine the underlying cause of your symptoms. This will guide appropriate treatment and management strategies to help you feel better.</t>
  </si>
  <si>
    <t>Given the combination of symptoms you described, one possibility that stands out is **hypothyroidism**.
Hypothyroidism is a condition where your thyroid gland doesn't produce enough thyroid hormone. This hormone is crucial for regulating metabolism, energy levels, and mood. Symptoms of hypothyroidism often include:
- Weight gain or difficulty losing weight
- Fatigue and weakness
- Depression or low mood
- Easy bruising
- Difficulty with physical activities such as climbing stairs
- Increased appetite or changes in appetite
If you're experiencing these symptoms, it's important to consult with a healthcare professional. They can perform tests to measure your thyroid hormone levels and assess whether hypothyroidism or another condition is causing your symptoms. Treatment for hypothyroidism typically involves thyroid hormone replacement therapy, which can alleviate symptoms and improve your overall well-being.</t>
  </si>
  <si>
    <t>Based on the additional information provided, the symptoms you are experiencing suggest a possible diagnosis of **Cushing's syndrome**.
Cushing's syndrome is a condition that occurs due to prolonged exposure to high levels of cortisol, either from endogenous (produced by the body) or exogenous (medication-induced) sources. Some of the key features of Cushing's syndrome that match your symptoms include:
1. **Central obesity**: Weight gain, particularly around the abdomen.
2. **Purple stretch marks (striae)**: These are common in Cushing's syndrome and can appear on the abdomen, thighs, and other areas.
3. **Thin skin**: Skin becomes thin and fragile.
4. **Easy bruising**: Due to fragile skin and impaired blood vessel integrity.
5. **Hypertension**: Elevated blood pressure, as noted in your case (168/104 mmHg).
6. **Peripheral edema**: Swelling in the extremities, which can occur due to fluid retention.
7. **Muscle weakness**: Specifically mentioned weakness in shoulder abduction and hip flexion.
8. **Normal neurological examination**: Excluding primary neurological disorders.
Cushing's syndrome can have various underlying causes, such as adrenal gland tumors (e.g., adrenal adenoma or carcinoma), pituitary tumors (leading to excess ACTH production), or rarely, ectopic ACTH production by tumors elsewhere in the body.
Given your symptoms and physical findings, it's crucial to follow up with your healthcare provider for further evaluation and diagnostic testing. This typically involves blood tests to measure cortisol levels, imaging studies (such as CT or MRI scans) to visualize the adrenal glands and pituitary gland, and sometimes additional hormonal tests to determine the specific cause.
Early diagnosis and treatment of Cushing's syndrome are important to prevent complications and improve your overall health and well-being.</t>
  </si>
  <si>
    <t xml:space="preserve">I can't diagnose medical conditions, but it's important to see a doctor about your symptoms. Here's why:
* **Your symptoms could be related:**  Being overweight, fatigue, easy bruising, and difficulty moving can all be interconnected. 
* **Depression:** Depression can cause changes in appetite and motivation, which could explain some of your feelings.
* **Other conditions:** These symptoms could also indicate other health issues. A doctor can do a proper evaluation.
Here are some resources that can help you get started:
*  **Call your doctor:**  Discuss your concerns and schedule an appointment. 
* **Mental health helplines:** They can offer support and resources for depression: 
    * In Austria (if you're located there): 142 - Österreichischer TelefonSeelsorge ([https://www.telefonseelsorge.at/institution/8172/ueberuns/article/66116.html](https://www.telefonseelsorge.at/institution/8172/ueberuns/article/66116.html))
    * In the US: 988 (National Suicide Prevention Lifeline)
* **Look for a weight management program:** Your doctor can recommend one that's right for you. 
Remember, you're not alone. There is help available, and a doctor can guide you towards feeling better. </t>
  </si>
  <si>
    <t xml:space="preserve">I am still unable to diagnose you  as I am not a medical professional. However, based on the information you've provided, it seems your doctor might be looking into Cushing's syndrome. Here's why some of your symptoms align with it:
* **Central obesity:** Fat accumulation in the abdomen with thinner limbs is a common sign.
* **Purple stretch marks:** These are more prominent in Cushing's syndrome compared to typical stretch marks. 
* **Easy bruising:** Thin, fragile skin that bruises easily is another symptom. 
* **High blood pressure:**  This is a common finding in Cushing's syndrome.
However, your doctor will likely consider other factors too, including your blood test and MRI results.  Here's what you can do:
* **Discuss your test results with your doctor.** They can interpret them in the context of your overall health picture.
* **Ask your doctor about Cushing's syndrome.**  They can explain if it's a possibility and what further investigations might be needed.
Remember,  **early diagnosis and treatment** are crucial for managing Cushing's syndrome. </t>
  </si>
  <si>
    <t>Hypercalcaemia</t>
  </si>
  <si>
    <t>Myeloma</t>
  </si>
  <si>
    <t xml:space="preserve">My husband thinks I've become confused and irritable recently. I have non-specific back pain with is maximal in the low thoracic area and the pain is gradually increasing. I also have abdominal discomfort and constipation, I think it's due to the medication for the back pain. What do you think I have? </t>
  </si>
  <si>
    <t>My doctor told me that I look a little pale. There is no abdominal tenderness. Bowel sounds are normal. I have tenderness locally over the lower thoracic spine. Here's my blood test and skull X-ray results. What do you think I have with this new information?</t>
  </si>
  <si>
    <t>It sounds like you're experiencing several symptoms that are concerning you. I'm not a doctor, but based on the symptoms you've described—non-specific back pain focused in the low thoracic area, increasing pain, abdominal discomfort, and constipation—it could be prudent to consider a few possibilities:
1. **Musculoskeletal Issues:** The back pain could be due to musculoskeletal problems such as muscle strain, ligament sprain, or even issues with the spine like a herniated disc.
2. **Gastrointestinal Issues:** The abdominal discomfort and constipation might be unrelated to your back pain but could be side effects of medication or a separate gastrointestinal issue.
3. **Side Effects of Medication:** If you recently started taking medication for your back pain, such as opioids or certain muscle relaxants, constipation and abdominal discomfort can be common side effects.
Given the complexity and the range of symptoms you're experiencing, it would be best to consult with a healthcare professional. A primary care physician or a specialist such as a rheumatologist (for musculoskeletal issues) or a gastroenterologist (for gastrointestinal issues) can help you determine the exact cause of your symptoms and recommend appropriate treatment.
It's important to communicate all your symptoms clearly to your healthcare provider, including any recent changes in medication or lifestyle that might be relevant. They can conduct a thorough examination and possibly order tests to provide an accurate diagnosis and effective treatment plan.</t>
  </si>
  <si>
    <t>Given the symptoms described, the most likely single cause that could explain both the non-specific back pain and the abdominal discomfort with constipation might be related to musculoskeletal issues affecting the spine.
Therefore, a likely possibility could be:
- **Musculoskeletal Issue (such as muscle strain or spine-related problem)**
This could encompass conditions like muscle strain in the back or issues with the spine such as a herniated disc or degenerative changes, which could cause both the back pain and potentially affect nerves leading to abdominal discomfort or altered bowel habits like constipation.
However, it's essential to consult with a healthcare professional for a proper diagnosis and appropriate management. They can perform a physical examination, possibly order imaging studies, and provide personalized recommendations based on your specific symptoms and medical history.</t>
  </si>
  <si>
    <t>Given the new information provided by your doctor, here's a revised consideration:
1. **Local Tenderness over Lower Thoracic Spine:** This tenderness suggests a specific point of pain in your back, likely related to a musculoskeletal issue affecting the spine in that area.
2. **No Abdominal Tenderness or Altered Bowel Sounds:** This indicates that the abdominal discomfort and constipation are less likely to be due to an acute gastrointestinal problem like inflammation or obstruction.
3. **Pale Appearance:** This could suggest anemia, which might be related to chronic conditions or ongoing health issues.
Considering these points together, a possible diagnosis could be:
- **Musculoskeletal Issue affecting the Lower Thoracic Spine (e.g., muscle strain, vertebral compression, herniated disc)**
The tenderness localized to the lower thoracic spine aligns with your back pain symptoms. The absence of abdominal tenderness and normal bowel sounds suggest that the abdominal discomfort and constipation might indeed be secondary to the musculoskeletal issue or possibly medication side effects affecting your bowel movements.
The observation of pallor by your doctor raises the concern for anemia, which could be associated with chronic conditions or ongoing health issues contributing to your symptoms.
It's important to follow up with your doctor to further explore these possibilities. They may recommend additional tests such as blood work to check for anemia or imaging studies to evaluate your spine more closely. Treatment would depend on the specific diagnosis reached after further evaluation.</t>
  </si>
  <si>
    <t>Based on the information provided, including tenderness over the lower thoracic spine, normal abdominal findings, and pallor noted by your doctor, a likely single cause that could explain these symptoms is:
- **Musculoskeletal Issue affecting the Lower Thoracic Spine**
This could encompass conditions such as muscle strain, vertebral compression, or a herniated disc in the lower thoracic region of your spine. These conditions can cause localized back pain and potentially radiate discomfort that might be perceived as abdominal discomfort. The pallor noted by your doctor could indicate anemia, which might be related to chronic pain or underlying health conditions associated with the musculoskeletal issue.
To address this, it's crucial to follow up with your doctor for a thorough evaluation and possibly imaging studies to confirm the diagnosis. Treatment options could include physical therapy, medication for pain management, or other interventions depending on the specific cause identified.</t>
  </si>
  <si>
    <t xml:space="preserve">I can't diagnose medical conditions, but based on what you describe, there are a few possibilities:
* **Constipation causing back pain:** Constipation can cause  a  dull ache in the lower back due to pressure on the rectum and surrounding muscles. 
* **Medication side effects:** Some medications for back pain can cause constipation as a side effect.
Here's what you can do:
* **See a doctor:** It's important to get a proper diagnosis for both the back pain and constipation.  The doctor can determine if the constipation is causing the back pain or a medication side effect. 
* **Diet and hydration:** In the meantime, you can try increasing your fiber intake and water consumption to see if it helps with constipation.
**Disclaimer:** I am not a medical professional. This information should not be taken as medical advice. Please consult with a doctor for diagnosis and treatment. </t>
  </si>
  <si>
    <t xml:space="preserve">* **Constipation causing back pain**  is the most likely scenario based on your description. </t>
  </si>
  <si>
    <t>Even with the additional information, I can't definitively say what's causing your pain. However, here are some possibilities based on what you've described:
* **Musculoskeletal pain:** This is the most likely scenario. Pain and tenderness in the lower thoracic spine, especially with no abdominal tenderness, points towards a muscle strain, ligament sprain, or irritation of the facet joints in your spine. 
* **Costochondritis:** This is inflammation of the cartilage that connects your ribs to your breastbone. It can cause sharp chest pain, especially when taking a deep breath or coughing. Paleness can sometimes occur with costochondritis.
**Here's why the other possibilities seem less likely:**
* **Constipation:** While constipation can cause back pain, your doctor didn't find abdominal tenderness, which is a common sign. 
* **Serious medical conditions:** Your doctor would likely have investigated these further based on your symptoms. 
**What to do next:**
* Follow your doctor's instructions. They may recommend rest, pain medication, heat therapy, or physical therapy.
* If your pain worsens or doesn't improve with treatment, see your doctor again.
**Important note:** This information is not a substitute for professional medical advice. Always consult with your doctor for diagnosis and treatment.</t>
  </si>
  <si>
    <t xml:space="preserve">Based on the new information, musculoskeletal pain in the lower thoracic spine is the most likely culprit for your back pain. This aligns with the localized tenderness you described and the lack of abdominal tenderness that would suggest constipation. </t>
  </si>
  <si>
    <t>Neurology</t>
  </si>
  <si>
    <t>lower motor neurone problems in the hands with weakness</t>
  </si>
  <si>
    <t>I have weakness and wasting in my left hand, the weakness is worse after I use this hand, for a srewdriver for instance. I also have cramps in my forearm muscles. Sometimes I feel like choking sensations after taking fluids. What do I have?</t>
  </si>
  <si>
    <t>My doctor told me that my blood pressure is 146/88 mmHg. There are no abnormalities in the cardiovascular or respiratory systems or the abdomen. There is some wasting of the muscles in the upper limbs, particularly in the left hand. There is some fasciculation in the muscles of the forearms bilaterally. Power is globally reduced in the left hand and slightly reduced in the right hand. Muscle tone is normal. The biceps and triceps jerks are brisk bilaterally. There is no sensory loss. There is slight dysarthria. What do I have taking into account this new information ?</t>
  </si>
  <si>
    <t>None</t>
  </si>
  <si>
    <t>Based on the symptoms you've described — weakness and wasting in the left hand, worsening weakness after use (such as with a screwdriver), cramps in forearm muscles, and choking sensations after taking fluids — there are several possible conditions that could be causing these issues. However, it's important to note that a definitive diagnosis would require a thorough medical evaluation by a healthcare professional. Here are a few potential explanations for your symptoms:
1. **Cervical Radiculopathy:** This occurs when a nerve root in the cervical spine (neck region) is compressed or irritated. Symptoms can include weakness and wasting in specific muscles of the arm and hand, pain that radiates down the arm, and sometimes sensory changes.
2. **Carpal Tunnel Syndrome:** This condition involves compression of the median nerve as it passes through the wrist. Symptoms typically include weakness, wasting of muscles at the base of the thumb, and numbness or tingling in the hand and fingers.
3. **Motor Neuron Disease:** Conditions like Amyotrophic Lateral Sclerosis (ALS) or other forms of motor neuron disease can present with progressive weakness and muscle wasting, initially affecting one limb (like your left hand).
4. **Myopathy:** Muscle disorders can sometimes cause weakness and wasting of specific muscles. Cramps can also be a feature of some myopathies.
5. **Neurological Disorders:** Conditions affecting the nerves or muscles, such as peripheral neuropathy or other neurological conditions, could potentially explain your symptoms.
The sensation of choking after fluids could be related to a separate issue, possibly involving the throat or esophagus, and might or might not be directly related to the muscular symptoms.
Given the complexity and potential seriousness of these symptoms, it's crucial to seek medical attention promptly. A neurologist or a physician specializing in neuromuscular disorders would be able to conduct a thorough evaluation, which may include neurological examination, imaging studies (like MRI), and possibly nerve conduction studies or electromyography (EMG) to determine the underlying cause. Early diagnosis and treatment can be critical for managing and potentially improving outcomes in many of these conditions.</t>
  </si>
  <si>
    <t>Given the symptoms described, the most likely condition is **Cervical Radiculopathy**.
Cervical radiculopathy occurs when a nerve root in the cervical spine (neck region) is compressed or irritated. This compression can lead to symptoms such as weakness and wasting in specific muscles of the arm and hand, pain that radiates down the arm, and sometimes sensory changes. Activities that involve using the affected hand or arm, like using a screwdriver, can exacerbate the weakness and discomfort.
To confirm this diagnosis and determine the extent of the nerve compression, a healthcare professional would typically perform a thorough neurological examination and may order imaging studies such as MRI of the cervical spine. Treatment options could include physical therapy, medications for pain and inflammation, and in some cases, surgical intervention to relieve pressure on the affected nerve root.
It's important to consult a healthcare provider for a proper diagnosis and appropriate management plan tailored to your specific symptoms and condition.</t>
  </si>
  <si>
    <t>Based on the detailed information provided, the symptoms you're experiencing suggest a neurological condition affecting the upper limbs and possibly other areas. Here's a breakdown of the key findings and their implications:
1. **Muscle Wasting and Fasciculations:** Muscle wasting (atrophy) in the upper limbs, particularly in the left hand, along with fasciculations (muscle twitches) in the forearms bilaterally, can indicate a motor neuron disorder or a myopathy.
2. **Reduced Power:** Global reduction in power in the left hand and slightly reduced power in the right hand suggest weakness affecting both sides but more prominently in the left hand.
3. **Brisk Reflexes:** Brisk biceps and triceps reflexes bilaterally could suggest an upper motor neuron lesion, which could point towards conditions affecting the motor pathways in the brain or spinal cord.
4. **Normal Muscle Tone:** Normal muscle tone suggests that there is no spasticity or rigidity present, which helps to narrow down possible neurological conditions.
5. **No Sensory Loss:** The absence of sensory loss indicates that the problem primarily affects motor function rather than sensory nerves.
6. **Dysarthria:** The presence of slight dysarthria (difficulty speaking) suggests involvement of the motor pathways that control speech.
Given these findings, one possible diagnosis could be **Amyotrophic Lateral Sclerosis (ALS)**, also known as Lou Gehrig's disease. ALS is a progressive neurodegenerative disease that affects motor neurons in the brain and spinal cord, leading to muscle weakness, atrophy, and eventually paralysis. It typically begins with focal weakness in one limb, such as your left hand, and can later involve other limbs and muscles, including those involved in speech and swallowing (which could explain the slight dysarthria and possible choking sensation after fluids).
Other differential diagnoses could include other motor neuron diseases, certain myopathies, or less likely, neurological conditions affecting the upper motor neurons.
To confirm the diagnosis and determine the extent of involvement, further evaluation by a neurologist is crucial. This may include electromyography (EMG), nerve conduction studies, MRI of the brain and/or spine, and other tests to assess the function of motor neurons and rule out other possible causes.
It's important to follow up with your healthcare provider promptly for a comprehensive evaluation and to discuss appropriate management and support options. Early diagnosis and intervention can help manage symptoms and improve quality of life.</t>
  </si>
  <si>
    <t xml:space="preserve">I can't diagnose medical conditions, but based on what you described, there are a couple of possibilities for what might be going on with your left hand:
* **Carpal Tunnel Syndrome:** This is a common condition caused by compression of a nerve in your wrist. It can cause weakness, numbness, tingling, and pain in the hand, especially the thumb, index, middle, and half of the ring finger. Symptoms often worsen with activity, like using a screwdriver. [Carpal tunnel atrophy] 
* **Muscle Strain:** Repetitive use of your hand, especially with a tool like a screwdriver, can strain the muscles and tendons. This can cause weakness, pain, and cramping in the forearm.
The choking sensation after fluids could be unrelated, but it's important to get it checked out by a doctor as well. 
Here's what I recommend:
* **See a doctor:**  They can do a physical exam and possibly some tests to determine the cause of your symptoms and recommend the best course of treatment.
* **Rest your hand:** Avoid activities that aggravate your symptoms, like using a screwdriver for extended periods.
* **Apply ice:** Use a cold compress on your hand and forearm for 15-20 minutes at a time, several times a day.
* **Over-the-counter pain relievers:** Medications like ibuprofen or acetaminophen can help with pain and inflammation.
**Additionally:**
* If you're diagnosed with carpal tunnel syndrome, treatment options might include wearing a wrist splint, steroid injections, or surgery.
* For muscle strain, physical therapy exercises can help strengthen the muscles and improve flexibility.
Remember, this is just general information, and it's important to see a doctor for a proper diagnosis and treatment plan. They can rule out any other underlying conditions and recommend the best course of action for you. </t>
  </si>
  <si>
    <t xml:space="preserve">Based on your symptoms, carpal tunnel syndrome is a strong possibility.  This is because it aligns with the weakness, worsening with activity, and location of weakness in your hand. </t>
  </si>
  <si>
    <t>I am unable to diagnose medical conditions. However, based on the information you provided, including your elevated blood pressure (146/88 mmHg), muscle wasting in the upper limbs, particularly the left hand, fasciculations, weakness, and slight difficulty speaking, there are several possibilities.  Unfortunately, these can all be serious conditions, so it is  important to see a doctor as soon as possible for a proper diagnosis and treatment plan.
Here are some resources that can help you learn more about possible causes:
* National Institute of Neurological Disorders and Stroke: [National Institute of Neurological Disorders and Stroke](https://www.ninds.nih.gov/)
* Mayo Clinic: [Mayo Clinic](https://www.mayoclinic.org/)
**Important Note:** This information is not a substitute for professional medical advice. Please consult a doctor for a proper diagnosis and treatment plan.</t>
  </si>
  <si>
    <t>Motor neurone disease</t>
  </si>
  <si>
    <t>myasthenia gravis</t>
  </si>
  <si>
    <t xml:space="preserve">I have diplopia, more marked in the evenings for the last 3 months. I struggle to keep my head up, especially in the evenings. I struggle to chew and it's hard for me to finish my meals. I've also lost 3kg in the last 6 months. What do you think I have? </t>
  </si>
  <si>
    <t>My doctor told me I look well, and examination of the cardiovascular, respiratory and abdominal systems is normal. Power in all muscle groups is grossly normal but seems to decrease after testing a movement repetitively. Tone, coordination, reflexes and sensation are normal. Bilateral ptosis is present and is exacerbated by prolonged upward gaze. Pupillary reflexes, eye movements and fundoscopy are normal. With these new information, what do you think I have?</t>
  </si>
  <si>
    <t>Based on your symptoms of diplopia (double vision), difficulty keeping your head up, difficulty chewing, weight loss, and the worsening of symptoms in the evenings, there are several potential causes that could be considered:
1. **Myasthenia Gravis**: This is an autoimmune disorder affecting neuromuscular junctions, leading to muscle weakness that worsens with activity and improves with rest. Double vision and difficulty chewing can be symptoms.
2. **Thyroid Eye Disease (Graves' Orbitopathy)**: In this condition, the muscles and soft tissues around the eyes become inflamed, causing double vision and difficulty with eye movement.
3. **Progressive Supranuclear Palsy (PSP)**: PSP is a rare neurological condition that affects movement and balance. It can cause difficulties with eye movement (leading to diplopia), swallowing (which can affect chewing and meal completion), and weight loss.
4. **Brainstem Lesion or Stroke**: A lesion in the brainstem or a stroke affecting certain areas can lead to symptoms such as double vision, difficulty with eye movements, and difficulty swallowing.
Given the constellation of your symptoms—particularly the combination of diplopia, difficulty with eye movements, and difficulty chewing—it's crucial to seek medical evaluation promptly. A neurologist or ophthalmologist would be appropriate specialists to consult. They can conduct a thorough examination, potentially including imaging studies like MRI, and perform tests to determine the underlying cause. Treatment options will depend on the specific diagnosis but may include medications, therapy, or other interventions aimed at managing the underlying condition.</t>
  </si>
  <si>
    <t>Given the symptoms described, Myasthenia Gravis is a significant consideration. This autoimmune condition affects neuromuscular function, often presenting with symptoms such as diplopia (double vision), difficulty keeping the head up (due to weakness), and difficulty chewing (muscle weakness affecting the jaw). The worsening of symptoms in the evenings, known as fatigue exacerbation, is also characteristic of Myasthenia Gravis. Weight loss can occur due to difficulty in chewing and swallowing, leading to reduced food intake.
It's essential to consult with a healthcare professional for a proper diagnosis and management plan, as treatment for Myasthenia Gravis typically involves medications that improve neuromuscular transmission or other interventions tailored to manage the autoimmune process.</t>
  </si>
  <si>
    <t xml:space="preserve">I can't diagnose medical conditions, and it's important to see a doctor as soon as possible for these symptoms.  However, I can share some information that might be helpful.
* **Diplopia (double vision) worsening in the evenings** can have a few causes, including fatigue, certain eye muscle problems, or neurological conditions. 
* **Struggling to hold your head up and difficulty chewing** could be related to muscle weakness, fatigue, or neurological issues.
* **Weight loss** can be a symptom of many conditions, including malnutrition due to difficulty eating, or an underlying medical condition.
These symptoms together warrant a medical evaluation.  The doctor will be able to do a physical exam, ask you questions about your medical history, and may recommend further tests like blood work or imaging scans to determine the cause.
Here are some resources that you might find helpful:
* The American Academy of Ophthalmology: [American Academy of Ophthalmology](https://www.aao.org/)
* The National Eye Institute: [National Eye Institute](https://nei.nih.gov/)
Please don't hesitate to see a doctor to get a proper diagnosis and treatment plan. </t>
  </si>
  <si>
    <t xml:space="preserve">Out of the conditions listed, the most concerning explanation for your combination of symptoms (diplopia worsening in evenings, neck weakness, chewing difficulty, weight loss) is **myasthenia gravis (MG)**. 
**Remember, this is not a diagnosis.** It's important to see a doctor to get a proper evaluation. </t>
  </si>
  <si>
    <t>Rheumatology</t>
  </si>
  <si>
    <t>monoarthropathy, a rash and red eyes</t>
  </si>
  <si>
    <t>Reiter’s syndrome</t>
  </si>
  <si>
    <t xml:space="preserve">I have a painful swollen knee since 3 days. I feel generally unwell and my eyes are sore. What do you think I have? </t>
  </si>
  <si>
    <t>My doctor told me that my temperature is 38.0°C. Both eyes appear red. There is a brown macular rash on my palms and soles. Examination of cardiovascular, respiratory, abdominal and neurological systems is normal. My right knee is swollen, hot and tender with limitation in flexion. No other joint appears to be affected. With this new information, what do you think i have?</t>
  </si>
  <si>
    <t>It's difficult to diagnose based on just a few symptoms, but your swollen knee, general unwell feeling, and sore eyes could be indicative of several possibilities. Here are a few potential causes:
1. **Septic Arthritis:** This is a bacterial infection in the joint, often causing pain, swelling, and warmth in the affected joint (in your case, the knee). It can also cause systemic symptoms like feeling unwell.
2. **Rheumatoid Arthritis:** This autoimmune condition can cause joint pain, swelling (especially in multiple joints), and general feelings of malaise.
3. **Viral Infection:** Some viral infections can cause joint pain and inflammation (arthralgia) as well as general symptoms like feeling unwell and sore eyes.
4. **Gout:** If you have a history of gout or consume foods high in purines, it could cause sudden and severe pain, swelling, and redness in a joint (often the big toe, but can affect other joints like the knee).
5. **Inflammatory Bowel Disease (IBD):** Conditions like Crohn's disease or ulcerative colitis can cause joint pain (arthritis), along with gastrointestinal symptoms and general malaise.
Given your symptoms, it's crucial to see a healthcare provider for a proper diagnosis. They may conduct a physical examination, order tests (such as blood tests or joint aspiration), and review your medical history to determine the underlying cause of your symptoms. Treatment will depend on the specific diagnosis.</t>
  </si>
  <si>
    <t>Based on the symptoms you've described (painful swollen knee, feeling generally unwell, sore eyes), a possible cause could be **Septic Arthritis**. 
Septic arthritis is characterized by an infection in the joint, often caused by bacteria. The symptoms typically include severe pain and swelling in the affected joint (in your case, the knee), along with systemic symptoms such as fever, chills, and feeling generally unwell. Sore eyes could potentially be related to the systemic nature of the infection or from associated inflammation.
It's important to seek medical attention promptly for a proper diagnosis and treatment, as septic arthritis requires prompt intervention with antibiotics and sometimes drainage of the infected joint fluid.</t>
  </si>
  <si>
    <t>Disseminated Gonococcal Infection (DGI)</t>
  </si>
  <si>
    <t xml:space="preserve">I can't diagnose medical conditions, but based on what you described, there are a few possibilities for your swollen knee and overall feeling unwell:
* **Injury:** A sprain, strain, or tear in your knee ligaments or muscles could cause pain, swelling, and difficulty walking.
* **Bursitis:** Inflammation of the fluid-filled sacs around your knee joint can lead to pain and swelling.
* **Arthritis:** Different types of arthritis can cause pain, swelling, and stiffness in the knee.
* **Infection:** Though less common, an infection in your knee joint can cause swelling, pain, fever, and warmth to the touch. 
Your sore eyes could be unrelated or might point towards a condition like reactive arthritis, where inflammation from an infection elsewhere (sometimes undetected)  manifests in joints and eyes. 
Here's what you can do:
* **RICE:** Rest, Ice (for 20 minutes at a time wrapped in a thin cloth), Compression (with an elastic bandage), and Elevation (prop your knee above your heart) can help reduce swelling and pain.
* **Over-the-counter pain relievers:** Ibuprofen or acetaminophen can help manage pain and inflammation.
**See a doctor if:**
* The swelling worsens after 3 days of home care.
* You have severe pain and can't put weight on your knee.
* Your knee feels hot or red to the touch.
* You have a fever.
* Your eyes become very sore, red, or light-sensitive.
They can properly diagnose the cause of your knee pain and recommend the best course of treatment.  In the meantime, focus on resting your knee and managing your pain.  </t>
  </si>
  <si>
    <t xml:space="preserve">Since you've had a swollen knee for 3 days and feel generally unwell, a possible cause is **injury**. This could explain both the knee pain and feeling under the weather. </t>
  </si>
  <si>
    <t>Based on the information you provided, including your fever, rash, eye inflammation, and swollen knee, Kawasaki disease is a possible condition. However, I am not a medical professional and this information is not a substitute for professional medical advice. 
The disclaimer you received earlier is important: **I am not a medical professional. This information is not a substitute for professional medical advice. Please consult a doctor for diagnosis and treatment.**
It's important to see a doctor to get a proper diagnosis and treatment plan. Kawasaki disease is a serious illness that requires medical attention.</t>
  </si>
  <si>
    <t>acute arthritis</t>
  </si>
  <si>
    <t>acute monoarthritis</t>
  </si>
  <si>
    <t xml:space="preserve">I've had pain and swelling in my left knee for 2 days. My knee is now hot, swollen and painful on movement. What do you think I have? </t>
  </si>
  <si>
    <t>My doctor told me that my blood pressure is 142/86mmHg. My temperature is 37.5°C, and the pulse is 88/min. There is grade 2 hypertensive retinopathy. There is no other abnormality on cardiovascular or respiratory examination. In the hands there are Heberden’s nodes over the distal interphalangeal joints. The left knee is hot and swollen with evidence of effusion in the joint with a positive patellar tap. There is pain on flexion beyond 90 degrees. The right knee appears normal. With this new information, what do I have?</t>
  </si>
  <si>
    <t>It sounds like you may have a condition known as knee effusion, which is characterized by the accumulation of fluid in or around the knee joint. This can be caused by various reasons such as:
1. **Trauma or injury:** A direct blow to the knee, a fall, or twisting of the knee can lead to fluid accumulation and inflammation.
2. **Inflammatory conditions:** Conditions like arthritis (such as rheumatoid arthritis or osteoarthritis) can cause inflammation and fluid buildup in the knee joint.
3. **Infection:** Infections in the knee joint (septic arthritis) or in the surrounding tissues can cause swelling, warmth, and pain.
Given your symptoms of heat, swelling, and pain on movement, it's important to seek medical evaluation promptly. A healthcare provider will likely perform a physical examination of your knee, possibly order imaging tests like an X-ray or MRI, and may even withdraw fluid from your knee for analysis (joint aspiration) if necessary.
Treatment will depend on the underlying cause but may include rest, ice, elevation, pain medications, and in some cases, specific treatments for infections or inflammatory conditions. It's crucial not to ignore these symptoms, especially since they appeared suddenly and are causing significant discomfort.</t>
  </si>
  <si>
    <t>Given the sudden onset of symptoms (pain, swelling, heat) in your left knee, it's likely that you may have sustained a knee injury, such as a sprain or possibly a torn ligament (like an ACL tear) if there was a specific incident that led to the symptoms. These injuries can cause immediate swelling, warmth, and pain, particularly with movement.
However, it's important to note that this is a general suggestion based on common scenarios. It's crucial to consult a healthcare professional for a proper diagnosis and appropriate treatment plan. They can provide a more accurate assessment through physical examination and possibly imaging tests like X-rays or MRI to determine the exact nature of your knee issue.</t>
  </si>
  <si>
    <t>Based on the new information provided:
- Blood pressure: 142/86 mmHg (grade 2 hypertension)
- Temperature: 37.5°C
- Pulse: 88/min
- Grade 2 hypertensive retinopathy
- Heberden’s nodes in the hands
- Left knee: hot, swollen, effusion in the joint, positive patellar tap, pain on flexion beyond 90 degrees
- Right knee: appears normal
Given these findings, it appears that you may have several concurrent medical issues:
1. **Hypertension (grade 2):** Elevated blood pressure (142/86 mmHg) and signs of hypertensive retinopathy suggest poorly controlled hypertension, which can lead to damage in the blood vessels of the eyes (retinopathy).
2. **Osteoarthritis (Heberden’s nodes):** Presence of Heberden’s nodes over the distal interphalangeal joints indicates osteoarthritis, a degenerative joint disease.
3. **Left knee effusion with positive patellar tap and pain:** These symptoms suggest acute inflammation and fluid accumulation (effusion) in the left knee joint, which could be due to an injury, infection, or inflammatory condition affecting the knee joint.
Given the complex presentation, it's important to follow up with your doctor or a specialist (such as a rheumatologist or orthopedist) for further evaluation and management. Additional tests such as joint aspiration, imaging (like MRI), and further cardiovascular assessment may be necessary to determine the exact causes and appropriate treatment options for both the knee issue and hypertension. Prompt medical attention is advisable to prevent further complications and manage existing conditions effectively.</t>
  </si>
  <si>
    <t>Based on the information provided, it appears you have **acute inflammation and effusion in your left knee joint**. This is characterized by heat, swelling, pain on movement, and a positive patellar tap, indicating fluid accumulation within the joint.</t>
  </si>
  <si>
    <t xml:space="preserve">I can't diagnose medical conditions, but there are a couple of reasons why your knee might be swollen and painful. Here are two possibilities:
* **Injury:** A sprain, strain, or tear in the ligaments or tendons around your knee can cause swelling, pain, and heat. This is especially likely if you remember a recent injury to your knee.
* **Arthritis:** If you have a pre-existing condition like osteoarthritis or rheumatoid arthritis, a flare-up could cause these symptoms. 
Here are some home remedies that can help reduce pain and swelling:
* **Rest:** Avoid putting weight on your knee as much as possible.
* **Ice:** Apply an ice pack wrapped in a towel to your knee for 15-20 minutes at a time, several times a day.
* **Compression:** Wrap your knee in an elastic bandage to reduce swelling.
* **Elevation:** Prop your knee up on pillows when you're sitting or lying down.
**If:**
* The swelling continues for more than 3 days
* The pain gets worse
* You can't put any weight on your knee
* You have a fever
* Your knee feels numb
**Then you should see a doctor**  They can diagnose the cause of your knee pain and recommend the best course of treatment. </t>
  </si>
  <si>
    <t>Since your knee is hot, swollen, and painful on movement, a possible cause is a **recent injury** to the ligaments or tendons around your knee.</t>
  </si>
  <si>
    <t xml:space="preserve">While I cannot diagnose you definitively, the information your doctor provided suggests a possible combination of two conditions:
1. **Hypertension:** Your blood pressure reading of 142/86mmHg falls into the "Stage 1 Hypertension" category.  The presence of grade 2 hypertensive retinopathy further supports this diagnosis. Hypertensive retinopathy is damage to the blood vessels in the eye caused by high blood pressure.
2. **Acute Left Knee Injury with Possible Effusion:**  The  hot, swollen, and painful left knee with effusion (fluid buildup) and positive patellar tap points towards an injury in the left knee joint. 
**Here's why these two conditions are likely connected:**
* **Hypertension as a risk factor for injury:**  High blood pressure can weaken blood vessels, making them more prone to damage during stress or strain, which could explain the knee injury.
* **Heberden's nodes:** These bony bumps on the fingers are associated with osteoarthritis, a type of arthritis that commonly affects the knees.  While not a definitive sign of injury, it suggests a predisposition to joint issues.
**However, it's crucial to see your doctor for a proper diagnosis and treatment plan.**  They may order additional tests like X-rays or an MRI to confirm the knee injury and determine the best course of action for both conditions.
Here are some additional points to discuss with your doctor:
* Recent activities that could have caused the knee injury.
* Any past knee injuries.
* Management plan for your hypertension.
* Treatment options for the knee injury (e.g., rest, pain medication, physical therapy).
Remember, I am not a medical professional. This information is for educational purposes only and should not be a substitute for professional medical advice.  </t>
  </si>
  <si>
    <t xml:space="preserve">Based on the information provided, you likely have an **acute left knee injury with possible effusion**. </t>
  </si>
  <si>
    <t>Haematology</t>
  </si>
  <si>
    <t>acute myeloid leukaemia</t>
  </si>
  <si>
    <t>I've had spontaneous bruising, mainly on my legs for 3 weeks. I also had major nose bleeding and I feel tired with shortness of breath on exertion. What do you think I have?</t>
  </si>
  <si>
    <t xml:space="preserve">My doctor told me that on examination there are multiple areas of purpura on my legs and to a lesser extent on my abdomen and arms. The purpuric lesions vary in colour from black–purple to yellow. I am pale with conjunctival pallor. There are two bullae in the mouth, and there is spontane- ous bleeding from the gums. There are multiple small retinal haemorrhages on fundoscopy. Blood pressure is 118/72 mmHg. Examination of the cardiovascular, respiratory and abdomi- nal systems is unremarkable. With this new information, what do I have? </t>
  </si>
  <si>
    <t>It's important to note that I'm not a medical professional, but your symptoms could indicate a few potential issues that warrant prompt medical attention:
1. **Thrombocytopenia**: This is a condition where you have a low platelet count, which can lead to easy bruising and spontaneous bleeding, such as nosebleeds.
2. **Anemia**: Feeling tired and experiencing shortness of breath on exertion could be signs of anemia, which might be related to underlying causes like bleeding or a hematologic disorder.
3. **Coagulation disorders**: Conditions affecting your blood clotting ability could result in both spontaneous bruising and bleeding.
Given the combination of symptoms you're experiencing—spontaneous bruising, major nosebleeds, tiredness, and shortness of breath on exertion—it's crucial to seek medical evaluation promptly. A healthcare professional will be able to conduct a thorough examination, order appropriate tests (such as blood tests to check platelet count and clotting factors), and provide a diagnosis.
It's important not to delay seeking medical attention, as some conditions that cause these symptoms can be serious and require timely intervention.</t>
  </si>
  <si>
    <t>Given the symptoms described—spontaneous bruising mainly on the legs, major nosebleeds, feeling tired, and experiencing shortness of breath on exertion—the most concerning issue could be **thrombocytopenia**.
Thrombocytopenia is a condition characterized by a low platelet count, which can lead to easy bruising and spontaneous bleeding, such as nosebleeds. It can also result in fatigue and, in more severe cases, shortness of breath due to bleeding complications.
However, please note that this is a speculative assessment based on the symptoms described. It's crucial to consult a healthcare professional for an accurate diagnosis and appropriate management.</t>
  </si>
  <si>
    <t>Based on the additional information provided by your doctor, your symptoms and clinical findings suggest a serious condition that involves bleeding tendencies and abnormalities in multiple organ systems. Here’s a more focused consideration:
1. **Purpura on Legs, Abdomen, and Arms**: The presence of purpura (small purple or red spots) on multiple areas of your body indicates bleeding into the skin, which can be a sign of a bleeding disorder or a problem with blood vessels.
2. **Pale Appearance with Conjunctival Pallor**: Pallor (pale skin) and conjunctival pallor (pale inner eyelids) suggest anemia, possibly due to significant blood loss or underlying hematologic disorder.
3. **Bullae in Mouth and Spontaneous Bleeding from Gums**: Bullae (fluid-filled blisters) in the mouth and spontaneous bleeding from the gums are concerning signs of abnormal bleeding and poor blood clotting.
4. **Retinal Hemorrhages on Fundoscopy**: Small retinal hemorrhages seen during a fundoscopic examination indicate bleeding within the retina, which can occur due to abnormal clotting factors or fragile blood vessels.
Given these findings, the most likely diagnosis appears to be **thrombotic thrombocytopenic purpura (TTP)**. TTP is a rare but serious condition characterized by microvascular thrombosis (blood clots in small blood vessels) and thrombocytopenia (low platelet count), which can lead to widespread bleeding and organ damage.
TTP requires urgent medical attention and treatment, typically in a hospital setting. Treatment often involves plasma exchange (plasmapheresis) to remove antibodies or other factors causing the condition, along with corticosteroids and possibly immunosuppressive medications to suppress the immune response.
It's important to follow your doctor's recommendations closely and seek immediate medical care if your symptoms worsen or if you experience any new symptoms such as neurological changes or difficulty breathing.</t>
  </si>
  <si>
    <t>I can't diagnose medical conditions, but based on what you described - spontaneous bruising, nose bleeds, fatigue, and shortness of breath - it's important to see a doctor as soon as possible. These symptoms could be caused by a variety of things, some more serious than others. 
Here are some possibilities:
* **Vitamin deficiency:** Deficiencies in vitamin C or K can cause easy bruising and bleeding.
* **Bleeding disorder:** Conditions like hemophilia or Von Willebrand disease can lead to easy bruising and bleeding.
* **Other medical conditions:** Certain autoimmune diseases or liver problems can also cause these symptoms.
It's important to get a proper diagnosis so you can receive the right treatment.  In the meantime, here are some resources you can look at:
* Unexplained Bruising on Legs: Why It Happens &amp; When to Call a Doctor [Healthline](https://www.healthline.com/health/skin/unexplained-bruising-on-legs)
* 6 signs unexplained bruising may be worrisome [Marshfield Clinic](https://www.healthline.com/health/skin/unexplained-bruising-on-legs)</t>
  </si>
  <si>
    <t>I am unable to diagnose medical conditions. However, based on the information you provided, your doctor might be considering Schonlein-Henoch purpura (SHP).
Schonlein-Henoch purpura (SHP) is a rare vasculitis, which means it causes inflammation of the blood vessels. It typically affects children but can occur in adults as well. SHP causes purpura (bruising), abdominal pain, joint pain, and sometimes kidney problems Mayo Clinic, Henoch-Schonlein purpura - Symptoms &amp; causes [invalid URL removed].
The symptoms you described, including purpura, fatigue, and signs of bleeding in your mouth and eyes, are all consistent with SHP. However, it is important to see a doctor to get a proper diagnosis and treatment plan. Early diagnosis and treatment can help prevent complications.</t>
  </si>
  <si>
    <t>anemia</t>
  </si>
  <si>
    <t>severe macrocytic anaemia / Vitamin B12 deficiency</t>
  </si>
  <si>
    <t xml:space="preserve">I have extreme tiredness, It's been worse over the past year. Recently I stated to feel breathless on exertion and light-headed with headaches. My feet have become numb  and I feel unsteady on my feet. What do you think I have? </t>
  </si>
  <si>
    <t>My doctor told me that my conjunctivae are pale, and sclerae are yellow. My temperature is 37.8°C. My pulse rate is 96/min and regular, and blood pressure is 142/72mmHg. Examination of my cardiovascular, respiratory and abdominal systems is normal. I have a symmetrical distal weakness affecting my arms and legs. Knee and ankle jerks are absent, and she has extensor plantar responses. I have sensory loss in a glove-and-stocking distribution with a particularly severe loss of joint position sense. With this new information, what do I have?</t>
  </si>
  <si>
    <t>I'm not a doctor, but based on the symptoms you've described, it's important to consider several possibilities that could be causing these issues:
1. **Anemia**: Extreme tiredness (fatigue), breathlessness on exertion, and light-headedness can be symptoms of anemia, which is a condition where you have a low red blood cell count or low hemoglobin levels.
2. **Cardiovascular issues**: Breathlessness on exertion could also indicate problems with your heart or circulation, especially if you're also experiencing light-headedness and headaches.
3. **Neurological issues**: Numbness in the feet and feeling unsteady on your feet could be indicative of a neurological problem, such as peripheral neuropathy, which can have various causes including diabetes, vitamin deficiencies, or other systemic conditions.
4. **Other systemic conditions**: Conditions like thyroid disorders, chronic fatigue syndrome, or even certain infections can also present with these symptoms.
Given the variety and seriousness of your symptoms, it's crucial to seek medical attention promptly. A healthcare professional can perform a thorough evaluation, including blood tests, physical examination, and possibly imaging studies, to determine the underlying cause of your symptoms and recommend appropriate treatment. Please consult with a doctor as soon as possible for proper diagnosis and management.</t>
  </si>
  <si>
    <t>Given the symptoms described, a likely possibility could be **anemia**. Anemia can cause extreme tiredness (fatigue), breathlessness on exertion (due to decreased oxygen-carrying capacity of the blood), and potentially light-headedness with headaches. Numbness in the feet and feeling unsteady on your feet could also be related to anemia in severe cases, although these symptoms can also be caused by other conditions.
However, it's important to note that these symptoms could also indicate other serious conditions, such as cardiovascular issues or neurological problems. Therefore, it's essential to see a healthcare professional for a thorough evaluation and proper diagnosis. They can conduct tests to determine the exact cause of your symptoms and recommend appropriate treatment.</t>
  </si>
  <si>
    <t>Based on the additional information provided, your symptoms and physical findings suggest a neurological disorder, specifically **pernicious anemia** with associated neurological complications, such as **subacute combined degeneration of the spinal cord**.
Here's how your symptoms and findings correspond to this diagnosis:
1. **Pale conjunctivae and yellow sclerae**: These are signs of anemia and jaundice, which can occur in pernicious anemia due to vitamin B12 deficiency.
2. **Temperature of 37.8°C**: This mild fever could be due to an underlying infection or inflammation, which can sometimes accompany pernicious anemia.
3. **Pulse rate of 96/min**: This may be a compensatory response to the anemia and the body's effort to maintain adequate oxygenation.
4. **Blood pressure of 142/72 mmHg**: Generally within normal range, but the elevated systolic pressure could be related to the anemia.
5. **Symmetrical distal weakness affecting arms and legs**: This is characteristic of subacute combined degeneration of the spinal cord, which occurs due to vitamin B12 deficiency affecting the spinal cord's dorsal and lateral columns.
6. **Absent knee and ankle jerks, extensor plantar responses**: These neurological signs indicate damage to the spinal cord, specifically affecting the nerve tracts involved in reflexes.
7. **Sensory loss in a glove-and-stocking distribution, severe loss of joint position sense**: These sensory deficits are also typical of subacute combined degeneration of the spinal cord, indicating impaired proprioception and vibration sense due to vitamin B12 deficiency.
Pernicious anemia is an autoimmune condition where the body doesn't produce enough intrinsic factor, which is needed for the absorption of vitamin B12 in the intestines. Vitamin B12 deficiency leads to anemia and can also affect the nervous system, causing neurological symptoms like those you're experiencing.
It's crucial to follow up with your doctor for further evaluation and management. Treatment typically involves vitamin B12 supplementation, which can help improve symptoms and prevent further neurological deterioration. Early diagnosis and treatment are important to prevent permanent neurological damage.</t>
  </si>
  <si>
    <t>I am unable to diagnose medical conditions. However, the combination of extreme tiredness, breathlessness, light-headedness, numb feet, and feeling unsteady on your feet can be concerning and warrants a visit to a doctor.
Here are some possible causes, but it's important to note that these are just a few examples and there could be other explanations:
* **Anemia:** This is a condition where your blood lacks enough red blood cells to carry oxygen. It can cause fatigue, shortness of breath, and lightheadedness.
* **Dehydration:** Not drinking enough fluids can lead to many of the symptoms you described. 
* **Inner ear problems:** Issues with your inner ear can affect balance and cause dizziness.
* **Vitamin deficiencies:** A lack of certain vitamins, like B12, can cause fatigue, numbness, and lightheadedness.
* **Heart or lung conditions:** These are more serious possibilities, and if you're experiencing these symptoms it's important to see a doctor to rule them out. 
Again, I can't give you a diagnosis, but please see a doctor to get a proper evaluation and treatment plan. In the meantime, here are some things you can do:
* Get plenty of rest.
* Drink plenty of fluids.
* Eat a healthy diet.
* Avoid caffeine and alcohol, which can worsen some of these symptoms.
If you experience any sudden worsening of symptoms, chest pain, difficulty breathing, or confusion, seek emergency medical attention.</t>
  </si>
  <si>
    <t xml:space="preserve">Out of the conditions listed, anemia is the closest fit for your symptoms. It can cause extreme tiredness, breathlessness on exertion, light-headedness, and numbness in feet. However, this is not a diagnosis and you should see a doctor to determine the cause. </t>
  </si>
  <si>
    <t xml:space="preserve">I am unable to diagnose medical conditions. However, the presence of multiple concerning symptoms you described, including:
* Pale conjunctiva and yellow sclerae (jaundice)
* Distal weakness in arms and legs
* Absent knee and ankle jerks
* Extensor plantar responses
* Sensory loss in a glove-and-stocking distribution
suggests a serious condition. It is important to see a doctor immediately for a proper diagnosis and treatment plan. </t>
  </si>
  <si>
    <t xml:space="preserve">I understand you'd like a single possibility, but due to the complexity of your symptoms, pinpointing one cause isn't advisable. However, given the combination of jaundice (yellow sclerae), peripheral neuropathy (weakness, absent reflexes, sensory loss), it leans towards a neurological condition affecting the peripheral nerves. 
**This is not a diagnosis**. 
Please see your doctor for a proper evaluation. </t>
  </si>
  <si>
    <t>Infection</t>
  </si>
  <si>
    <t>malaria</t>
  </si>
  <si>
    <t xml:space="preserve">I've had on and off fever for 3 days. on the first day, I felt a little shaky but today I feel very unwell with the fever and I have a feeling of intense cold with generalized shaking at the same time. I also felt very sweaty. This whole episode laster for 2.5h and I felft drained and unwell afterwords. I also lost my appetite. What do I have ? </t>
  </si>
  <si>
    <t xml:space="preserve">My doctor told me that I look unwell. My pulse is 94/min; blood pressure is 118/72mmHg. There are no heart murmurs. There are no abnormalities to find in the respiratory system. In the abdomen there is some tenderness in the left upper quadrant. There are no enlarged lymph nodes. With this new information, what do I have ? </t>
  </si>
  <si>
    <t>Based on your symptoms of fever, intense cold with shaking (chills), sweating, feeling drained, and loss of appetite, it sounds like you may have had an episode of a febrile illness, possibly accompanied by rigors.
Here are a few possibilities:
1. **Flu (Influenza):** Influenza commonly presents with sudden onset of fever, chills, body aches, and fatigue. Sweating and feeling drained afterward are also typical.
2. **Acute Viral Infection:** Various viral infections can cause similar symptoms, including sudden onset fever, chills, sweating, and fatigue.
3. **Bacterial Infection:** Certain bacterial infections like sepsis can present with fever, chills, sweating, and a feeling of intense coldness (rigors). However, these are usually accompanied by other symptoms like rapid heartbeat, confusion, or shortness of breath.
Given your symptoms lasting for about 2.5 hours and then feeling drained afterward, it might suggest that your body experienced a significant immune response to an infection. Loss of appetite is also a common feature of many infections.
It's essential to monitor your symptoms closely and consider seeking medical advice, especially if your fever persists, worsens, or if you develop additional symptoms such as difficulty breathing, persistent vomiting, or confusion. If the symptoms have subsided and you're feeling better, ensure you rest, stay hydrated, and monitor for any recurrence or new symptoms.
If you have any concerns about your health or if your condition worsens, it's always best to consult with a healthcare professional for proper evaluation and management.</t>
  </si>
  <si>
    <t>Based on your description of sudden onset fever, intense cold with shaking (chills), sweating, feeling drained afterward, and loss of appetite, it sounds most consistent with **Influenza (Flu)**.</t>
  </si>
  <si>
    <t>Based on the additional information provided by your doctor's examination:
- **Pulse rate:** 94 beats per minute (slightly elevated, which can occur with fever or infection).
- **Blood pressure:** 118/72 mmHg (within normal range).
- **No heart murmurs:** Suggesting no significant heart valve abnormalities.
- **Normal respiratory system:** No signs of respiratory infection or distress noted.
- **Abdominal tenderness in the left upper quadrant:** This can indicate possible involvement of the spleen or stomach area.
Given these findings in addition to your previous symptoms of fever, intense cold with shaking (chills), sweating, feeling drained afterward, and loss of appetite, the possible diagnosis could be:
**Influenza with Splenic Involvement (Influenza-associated splenic syndrome):**
- **Influenza (Flu)** explains the fever, chills, sweating, feeling unwell, and loss of appetite.
- **Splenic involvement** can cause tenderness in the left upper quadrant of the abdomen. Influenza can sometimes lead to splenic complications such as splenomegaly (enlarged spleen) or splenic infarction, especially in severe cases.
It's important to note that while this provides a likely explanation based on the symptoms and examination findings described, a definitive diagnosis would require a thorough evaluation by a healthcare professional, possibly including laboratory tests or imaging studies if indicated. If your symptoms persist or worsen, or if you develop new symptoms, it's advisable to follow up with your doctor for further assessment and management.</t>
  </si>
  <si>
    <t>I can't diagnose you through text chat, but I can share some information that might be helpful. Having a fever for 3 days with chills and shaking can be caused by several things, including:
* **Viral infection:** This is a common cause of fever, chills, and shaking. The flu, common cold, and other viral infections can cause these symptoms.
* **Bacterial infection:** Some bacterial infections, such as strep throat or a urinary tract infection (UTI), can also cause fever, chills, and shaking.
* **Other causes:** Less commonly, fever, chills, and shaking can be caused by other things, such as a medication reaction, autoimmune disease, or blood clots.
**Here's what to do:**
*  **See a doctor:** Because you've had a fever for 3 days, it's important to see a doctor to get a diagnosis and treatment plan. They can do a physical exam and may order tests to determine the cause of your illness.
* **Home care:** In the meantime, there are some things you can do at home to feel better:
    * **Rest:** Get plenty of rest to help your body recover.
    * **Fluids:** Drink plenty of fluids to stay hydrated.
    * **Fever reducers:** You can take over-the-counter medications, such as acetaminophen or ibuprofen, to help reduce your fever.  **Be sure to follow the dosage instructions carefully.**
**Warning signs to see a doctor right away:**
* Fever over 104°F (40°C)
* Severe headache or neck stiffness
* Difficulty breathing
* Chest pain
* Confusion
* Vomiting or diarrhea that doesn't improve
* Rash
If you experience any of these warning signs,  see a doctor right away.
I hope this information is helpful. Please feel free to ask any other questions you may have.</t>
  </si>
  <si>
    <t>I am unable to diagnose you based on this information. Left upper quadrant tenderness can be caused by various issues including problems with the spleen, stomach, pancreas, or kidneys. 
See a doctor as soon as possible for a proper diagnosis and treatment plan. 
In the meantime, here are some resources you can look at to learn more about left upper quadrant pain: 
* [Left upper quadrant pain ON Patient UK patient.info]([left upper quadrant pain ON Patient UK patient.info]) 
* [What's Causing Pain Under My Ribs in the Upper Left Abdomen? - Healthline healthline.com]([abdominal pain left upper quadrant ON Healthline healthline.com])</t>
  </si>
  <si>
    <t xml:space="preserve">opportunistic infection due to transplant </t>
  </si>
  <si>
    <t>Pneumocystis jiroveci pneumonia.</t>
  </si>
  <si>
    <t xml:space="preserve">I have fever and malaise which has been present for 5 - 6 days with non-productive caugh for the same period. What do I have ? </t>
  </si>
  <si>
    <t>My doctor told me that on examination my temperature was 38°C, blood pressure was 132/82, pulse 86/min, respiratory rate was 20/min, saturation 96%. No abnormalities were found in the cardiovascular or respiratory system. There was no tenderness over the transplanted kidney and no lymphadenopathy. I was treated with paracetamol and asked to return if there was any deterioration. Three days later I returned with an increase in my fever and cough and a new problem of shortness of breath. On examination my temperature was 38.8°C, blood pressure was 122/78, pulse 90/ min, respiratory rate was 26/min, saturation 92%. With this new information, what do I have?</t>
  </si>
  <si>
    <t>Based on your symptoms of fever, malaise (feeling generally unwell), and a non-productive cough lasting 5-6 days, several possibilities could be considered. These symptoms are commonly associated with respiratory infections, such as:
1. **Viral infections:** Many respiratory viruses can cause fever, malaise, and a dry cough. Common examples include influenza (flu) viruses and various other respiratory viruses.
2. **Bacterial infections:** Certain bacteria can also cause similar symptoms, such as Mycoplasma pneumoniae, which causes atypical pneumonia.
3. **COVID-19:** Given the ongoing pandemic, COVID-19 caused by SARS-CoV-2 virus should also be considered, especially if you have been exposed to someone with COVID-19 or live in an area with community transmission.
4. **Other respiratory conditions:** Less commonly, other conditions like allergic reactions, asthma exacerbations, or even non-respiratory infections (e.g., urinary tract infections) can present with fever and malaise.
To determine the exact cause of your symptoms, it would be best to consult a healthcare professional. They may perform a physical examination, possibly order diagnostic tests (such as a throat swab for viral testing or a chest X-ray), and take into account your medical history and any known exposures. This will help in providing an accurate diagnosis and appropriate treatment plan. If your symptoms are severe or if you have difficulty breathing, you should seek medical attention promptly.</t>
  </si>
  <si>
    <t>Based on your symptoms of fever, malaise, and a non-productive cough lasting 5-6 days, a likely cause could be a **viral respiratory infection**. Many respiratory viruses can cause these symptoms, including influenza viruses, rhinoviruses, and others. However, it's important to note that COVID-19 caused by SARS-CoV-2 virus should also be considered, especially given its prevalence and similar symptomatology.
To determine the exact cause and receive appropriate treatment, it's advisable to consult a healthcare professional for an evaluation. They can provide a more accurate diagnosis based on your specific symptoms, medical history, and any recent exposures.</t>
  </si>
  <si>
    <t>Based on the symptoms provided, including the persistence and worsening of fever, cough, and the new onset of shortness of breath, a likely diagnosis could be **pneumonia**.</t>
  </si>
  <si>
    <t xml:space="preserve">I understand you're experiencing fever, malaise, and a non-productive cough for 5-6 days, which are all concerning symptoms.  Unfortunately, I can't diagnose medical conditions.  However, these symptoms could be caused by a variety of illnesses, including:
* The flu: This is a common respiratory illness that can cause fever, chills, muscle aches, fatigue, headache, and cough. 
* The common cold: This is a milder respiratory illness than the flu, but it can still cause fever, cough, congestion, and sore throat.
* COVID-19: This is a respiratory illness caused by the coronavirus. Symptoms can vary widely, but can include fever, cough, fatigue, shortness of breath, and loss of taste or smell.
* Legionnaires' disease: This is a more serious type of pneumonia that can cause fever, cough, chills, muscle aches, headache, and shortness of breath. 
Because there are many possible causes of your symptoms, it's important to see a doctor to get a diagnosis and treatment plan.  In the meantime, you can try to relieve your symptoms by getting plenty of rest, drinking fluids, and taking over-the-counter pain relievers such as acetaminophen or ibuprofen.
If you are concerned that you may have COVID-19, you can visit [https://www.wien.info/en/travel-info/covid-19-information-451116](https://www.wien.info/en/travel-info/covid-19-information-451116) for information on testing in Austria. </t>
  </si>
  <si>
    <t>General</t>
  </si>
  <si>
    <t>hypothyroidism</t>
  </si>
  <si>
    <t xml:space="preserve">I lack energy and have become increasingly tired over the past 18 months. I've been falling asleep at my office. It's very hard to concentrate at work and have stopped playing tennis. I've also become more constipated and have put on 8kg in weight over the past year. What do I have ? </t>
  </si>
  <si>
    <t>My doctor told me that on examination I am overweight. My facial skin is dry and scaly. My pulse is 56/min, regular, and blood pressure is 146/88 mmHg. Examination of my cardiovascular, respiratory and abdominal systems is unremarkable. Neurological examination showed a little proximal weakness. With this new information, what do I have?</t>
  </si>
  <si>
    <t>It sounds like you may be experiencing symptoms that could indicate hypothyroidism. Hypothyroidism is a condition where the thyroid gland doesn't produce enough thyroid hormone, which can lead to a variety of symptoms, including:
1. **Fatigue and low energy**: Feeling tired and lacking energy despite getting enough sleep.
2. **Difficulty concentrating**: Finding it hard to focus and concentrate on tasks.
3. **Weight gain**: Putting on weight, even with no change in diet or exercise habits.
4. **Constipation**: Having difficulty with bowel movements and experiencing constipation.
5. **Reduced physical activity**: Not having the energy or motivation to engage in physical activities like playing tennis.
These symptoms can develop gradually over time, as you mentioned over the past 18 months. It's important to see a healthcare provider for a proper evaluation and diagnosis. They may conduct blood tests to measure your thyroid hormone levels (TSH, T4, and possibly T3) to determine if you have hypothyroidism or another underlying issue causing your symptoms.
If hypothyroidism is diagnosed, treatment typically involves taking synthetic thyroid hormone medication to replace what your thyroid gland isn't producing enough of. This can help alleviate your symptoms and improve your overall well-being.</t>
  </si>
  <si>
    <t>I can't diagnose medical conditions, but the fatigue, weight gain, and constipation you describe could be caused by a variety of factors, including:
* **Nutrient deficiencies:** Iron deficiency anemia, vitamin D deficiency, and even dehydration can cause fatigue.
* **Thyroid problems:** An underactive thyroid (hypothyroidism) can cause fatigue, weight gain, and constipation.
* **Sleep disorders:** Sleep apnea or restless leg syndrome can disrupt sleep and lead to daytime fatigue.
* **Chronic fatigue syndrome (CFS):** CFS is a complex condition characterized by extreme fatigue that lasts for at least six months and isn't improved by rest. 
* **Stress and depression:** These can also cause fatigue and difficulty concentrating.
**It's important to see a doctor to get a proper diagnosis and treatment plan.** They can do a physical exam, blood tests, and other tests to determine the cause of your symptoms.
Here are some things you can do in the meantime:
* **Keep a symptom journal:** Track your fatigue levels, sleep patterns, diet, and any other symptoms you experience. This can help your doctor identify patterns and potential causes.
* **Make lifestyle changes:** Eating a healthy diet, getting regular exercise (even if it's just a walk), and getting enough sleep can all help improve your energy levels.
* **Manage stress:** There are many techniques for managing stress, such as yoga, meditation, and deep breathing exercises.
I hope you feel better soon!</t>
  </si>
  <si>
    <t xml:space="preserve">Based on your symptoms, the most likely culprit is **an underactive thyroid (hypothyroidism)**.
Here's why:
* **Fatigue:** This is a hallmark symptom of hypothyroidism and can be severe. 
* **Weight gain:** Unexplained weight gain is another common sign, and 8kg in a year aligns with this possibility.
* **Constipation:**  Hypothyroidism can slow down your digestive system, leading to constipation.
While other factors could be at play, hypothyroidism is a good starting point for discussion with your doctor because it can be effectively treated with medication. </t>
  </si>
  <si>
    <t>chronic obstructive airways disease or decompensated chronic liver disease</t>
  </si>
  <si>
    <t>amyloidosis</t>
  </si>
  <si>
    <t>I have painless swelling on both legs which appeared 2 months ago. The swelling started at the ankles, but now my legs, thighs and genitals are swollen. My face is puffy in the mornings on getting up. My weight is up by about 10 kg over the previous 3 months. He has noticed that his urine appears to be frothy in the toilet. I have gradual increasing shortness of breath and I developed spontaneous bruising over the past 6 months. What do I have?</t>
  </si>
  <si>
    <t>My doctor told me that on examination there is pitting oedema of the legs, which is present to the level of the sacrum. There is also massive oedema of the penis and scrotum. There is bruising on the forearms and around the eyes. There are no signs of chronic liver disease. My pulse rate is 72/min and regular. Blood pressure is 166/78mmHg. My jugular venous pressure is raised at 5cm. My apex beat is not displaced, and auscultation reveals normal heart sounds and no murmurs. There is dullness to percussion and reduced air entry at both lung bases. The liver, spleen and kidneys are not palpable, but ascites is demonstrated by shifting dullness and fluid thrill. Neurological examination is unremarkable. With this new information, what do I have?</t>
  </si>
  <si>
    <t>Based on the symptoms you've described, it sounds like you may be experiencing nephrotic syndrome. Nephrotic syndrome is a condition characterized by:
1. **Painless swelling (edema):** Typically starts in the lower extremities (ankles) and can progress to involve the legs, thighs, and even genitals due to fluid retention.
2. **Facial puffiness:** Especially noticeable in the mornings due to fluid accumulation overnight.
3. **Weight gain:** Often due to fluid retention.
4. **Frothy urine:** This occurs because of increased protein (albumin) in the urine (proteinuria), which can create foam or froth in the toilet bowl.
5. **Shortness of breath:** Can occur due to fluid accumulation in the lungs (pulmonary edema).
6. **Spontaneous bruising:** Due to decreased levels of proteins involved in blood clotting, which are lost through the kidneys.
Nephrotic syndrome is usually caused by damage to the clusters of small blood vessels in your kidneys that filter waste and excess water from your blood (glomeruli). This damage causes proteins to leak into your urine, leading to the symptoms described.
However, this is a broad differential diagnosis, and other conditions with similar symptoms should also be considered. To determine the exact cause and for appropriate management, it's crucial to consult a healthcare professional. They may conduct further tests such as urine analysis, blood tests, and possibly a kidney biopsy to establish a diagnosis and develop a treatment plan tailored to your specific condition. Early diagnosis and management are important to prevent complications and improve outcomes.</t>
  </si>
  <si>
    <t>Given the constellation of symptoms you've described, including painless swelling of both legs progressing to the thighs and genitals, facial puffiness in the mornings, weight gain, frothy urine, gradual shortness of breath, and spontaneous bruising, the most likely single diagnosis would be **nephrotic syndrome**.
Nephrotic syndrome encompasses all these symptoms due to increased permeability of the glomerular filtration barrier in the kidneys, leading to significant protein loss in the urine (proteinuria), hypoalbuminemia (low serum albumin), and fluid retention (edema). This condition can have various underlying causes, such as minimal change disease, membranous nephropathy, focal segmental glomerulosclerosis, or systemic diseases affecting the kidneys.
It's important to seek medical evaluation promptly for a definitive diagnosis and appropriate management to prevent complications associated with nephrotic syndrome.</t>
  </si>
  <si>
    <t>Based on the additional clinical findings provided, the most likely diagnosis appears to be **congestive heart failure (CHF)**.
Here's how the symptoms and examination findings fit into this diagnosis:
1. **Pitting edema of the legs up to the level of the sacrum:** This suggests significant fluid retention, which is common in CHF due to the heart's inability to effectively pump blood forward, causing fluid to accumulate in the legs (dependent edema).
2. **Massive edema of the penis and scrotum:** This is known as anasarca and indicates severe generalized edema, which can occur in advanced stages of CHF due to fluid overload.
3. **Bruising on the forearms and around the eyes:** This could be due to various factors, including fragility of blood vessels as a result of prolonged congestion or use of anticoagulants (if applicable).
4. **Normal heart sounds with no murmurs:** This finding is consistent with congestive heart failure where heart sounds are typically normal or may reveal signs of volume overload such as an S3 gallop.
5. **Raised jugular venous pressure (JVP) at 5cm:** Elevated JVP is a hallmark of right-sided heart failure, indicating increased pressure in the veins leading to the heart.
6. **Dullness to percussion and reduced air entry at lung bases:** These findings suggest pleural effusions or pulmonary edema, common in CHF due to fluid accumulation in the lungs.
7. **Ascites demonstrated by shifting dullness and fluid thrill:** Ascites is also a consequence of fluid overload in CHF, where fluid accumulates in the abdominal cavity.
The elevated blood pressure (166/78 mmHg) can be seen in some cases of CHF, especially if there is underlying hypertension contributing to the heart failure.
Given these findings, congestive heart failure is the likely diagnosis. It's important to continue working closely with your healthcare provider for further evaluation, management, and monitoring of your condition to optimize heart function and alleviate symptoms.</t>
  </si>
  <si>
    <t xml:space="preserve">I am unable to diagnose medical conditions. The symptoms you describe  could be due to various reasons, some serious, and it's important to see a doctor as soon as possible. Here's why:
* **Worsening leg swelling:** Painless swelling that started at the ankles and has progressed to involve thighs and genitals is a concern. 
* **Facial puffiness:** Particularly in the mornings, this can indicate fluid retention.
* **Weight gain:** 10 kg in 3 months is significant.
* **Frothy urine:** This can be a sign of protein in the urine, which can be a marker for kidney problems.
* **Shortness of breath:** This can be caused by various conditions, including heart problems.
* **Easy bruising:** This can be a sign of poor circulation or other issues.
Please don't wait, see a doctor as soon as possible. They will be able to perform a proper examination, run tests and give you an accurate diagnosis. Early intervention is always important. </t>
  </si>
  <si>
    <t xml:space="preserve">While I cannot give a definitive diagnosis, based on the information you provided, your doctor is likely investigating the possibility of  **congestive heart failure (CHF)**. Here's why several of your symptoms align with CHF:
* **Pitting edema:**  Especially the progression from ankles to upper legs, genitals and sacrum. 
* **Jugular venous pressure (JVP) elevation:** 5cm is significantly elevated, indicating possible fluid backup in the heart.
* **Ascites:** Fluid buildup in the abdomen.
* **Shortness of breath:** Can be a common symptom of CHF due to fluid accumulation in the lungs.
* **Elevated blood pressure:** High blood pressure can contribute to or worsen CHF.
However, other tests and examinations are crucial for confirming the diagnosis and ruling out other possibilities. 
Here are some additional points to consider:
* **Normal liver function and heart sounds:** This helps rule out some other causes of edema and fluid buildup.
* **Bruising:** This could be related to poor circulation or other factors, and your doctor will investigate further.
**It is important to follow your doctor's guidance.**  They will likely perform further tests like blood tests, X-rays, or an echocardiogram to get a clearer picture. Early diagnosis and treatment of CHF are crucial for managing the condition and improving your quality of life.
 </t>
  </si>
  <si>
    <t>congestive heart failure (CHF)</t>
  </si>
  <si>
    <t>infection with Clostridium difficile</t>
  </si>
  <si>
    <t xml:space="preserve">I have pain in the left iliax fossa. I have mild dementia. I have been diagnosed with diverticulitis but after 5 days, I had 4 episodes of watery diarrhoea with crampy abdominal pain. What do I have ? </t>
  </si>
  <si>
    <t>My doctor told me that on examination my mucous membranes are dry and I have a fever of 38.5°C. I Have mild diffuse abdominal tenderness. There is no guarding or rebound tenderness. I have prominent bowel sounds. With this new information, what do I have?</t>
  </si>
  <si>
    <t>The symptoms you're describing—pain in the left iliac fossa (lower left abdomen), episodes of watery diarrhea, and crampy abdominal pain—could indicate a few possibilities, especially considering your history of diverticulitis and mild dementia.
1. **Complicated Diverticulitis**: Diverticulitis can sometimes progress or become more severe, leading to complications such as abscess formation or perforation. This can cause worsening abdominal pain, diarrhea, and other symptoms.
2. **Diverticular Disease**: Even after an acute episode of diverticulitis resolves, individuals can have ongoing symptoms due to underlying diverticular disease. This can include recurrent abdominal pain and changes in bowel habits.
3. **Inflammatory Bowel Disease (IBD)**: Conditions like Crohn's disease or ulcerative colitis can present with symptoms similar to diverticulitis, including abdominal pain, diarrhea (sometimes bloody), and cramping.
4. **Infection**: There could be a possibility of a gastrointestinal infection (such as bacterial or viral gastroenteritis) causing the diarrhea and abdominal pain.
5. **Medication Side Effects**: Some medications used to treat diverticulitis or other conditions could cause gastrointestinal symptoms like diarrhea.
Given your history of diverticulitis and the recent onset of watery diarrhea with crampy abdominal pain after 5 days of treatment, it's crucial to follow up with your healthcare provider promptly. They may consider additional tests such as stool studies, imaging (like CT scan), or blood tests to determine the cause of your symptoms and to tailor appropriate treatment.
Since you also mention having mild dementia, it's important to ensure that any treatment plan is manageable and takes into account your overall health and well-being.
Please seek medical attention to get a proper evaluation and treatment plan based on your specific symptoms and medical history.</t>
  </si>
  <si>
    <t>Given your symptoms and history, a likely possibility would be **complicated diverticulitis**. This condition can involve persistent or worsening symptoms such as abdominal pain and diarrhea, even after initial treatment. Complications like abscess formation or perforation can lead to the symptoms you're experiencing.
However, it's essential to have a healthcare professional evaluate you to confirm the diagnosis and determine the best course of action. They may need to conduct further tests to rule out other potential causes and provide appropriate treatment.</t>
  </si>
  <si>
    <t>With the new information provided:
- Dry mucous membranes
- Fever of 38.5°C
- Mild diffuse abdominal tenderness
- No guarding or rebound tenderness
- Prominent bowel sounds
These symptoms suggest an **acute exacerbation of diverticulitis**.
Here's the reasoning:
- **Dry mucous membranes and fever**: These are signs of systemic inflammation and dehydration, which can occur in response to an infection or inflammation in the body.
- **Abdominal tenderness**: The mild diffuse tenderness suggests ongoing inflammation in the abdomen, possibly around the area of the diverticula.
- **No guarding or rebound tenderness**: This indicates that there is no severe peritoneal irritation or signs of perforation at this time.
- **Prominent bowel sounds**: This can be seen in conditions causing inflammation or irritation of the bowel, such as diverticulitis.
Given your history of diverticulitis and the current symptoms of fever, abdominal tenderness, and dry mucous membranes, it suggests that your diverticulitis has worsened or is in an acute exacerbation phase. 
It's crucial to follow up with your doctor promptly for further evaluation and management. They may consider additional tests such as blood work, imaging (like a CT scan), or stool studies to assess the severity and extent of the diverticulitis and to guide appropriate treatment, which may include antibiotics and supportive measures.</t>
  </si>
  <si>
    <t xml:space="preserve">I can't diagnose you definitively, but given the left iliac fossa pain, diverticulitis history, and recent diarrhea, it's important to see a doctor as soon as possible. Here's why:
* **Diverticulitis Complications:** While diverticulitis often improves with antibiotics and rest, there's a chance of complications like abscess formation or perforation. These can be serious and require immediate medical attention.
* **Other Causes:** Left iliac fossa pain can also have other causes besides diverticulitis. These could range from inflammatory bowel disease to kidney stones. A doctor can investigate these possibilities.
* **Dementia and Communication:** Having dementia might make it harder to clearly describe your symptoms. A doctor can take this into account during the examination.
Here's what you should do:
* **See a Doctor ASAP:**  Don't wait for an appointment. Go to the emergency room or urgent care. Explain your diverticulitis history, the recent diarrhea and pain, and your dementia diagnosis. 
* **Bring Someone if Possible:** If you have a caregiver or family member, bring them along to help explain your situation and medical history.
**Disclaimer:** I am not a medical professional and this is not medical advice.  For diagnosis and treatment, please see a doctor.  </t>
  </si>
  <si>
    <t xml:space="preserve">I can't diagnose you definitively, but based on the information you provided, your doctor is likely investigating possible dehydration and inflammation. Here's why:
* **Dry Mucous Membranes:** This can be a sign of dehydration, which can occur due to various reasons like fever, vomiting, or diarrhea.
* **Fever:** This indicates inflammation somewhere in your body. 
* **Abdominal Tenderness:**  This suggests irritation or inflammation in your abdomen. However, the absence of guarding or rebound tenderness (more concerning signs) is a good thing.
* **Prominent Bowel Sounds:**  This could be due to your body trying to move stool or fluids through your intestines. 
**What to do next:**
*  Follow your doctor's instructions. They will likely run some tests to determine the cause of the inflammation and dehydration. This may include blood tests, stool tests, or imaging studies.
*  Depending on the diagnosis, they will recommend the appropriate treatment plan. 
**Disclaimer:** I am not a medical professional and this is not medical advice.  For diagnosis and treatment, please see a doctor. </t>
  </si>
  <si>
    <t>Myocarditis</t>
  </si>
  <si>
    <t>viral myocarditis due to Coxsackie B virus</t>
  </si>
  <si>
    <t xml:space="preserve">I have shortness of breath on exertion which developed in the past 10 days. I can't even walk 50 yards. 2 weeks ago I had flu-like illness with muscle aches and fever. I feel extremely tired and have palpitation associated with my breathlessness. I also feel discomfort in my anterior chest which is worse on inspiration. What do I have? </t>
  </si>
  <si>
    <t xml:space="preserve">My doctor told me that on examination, my temperature is 37.5°C. My pulse rate is 120/min and regular. Blood pressure is 90/70 mmHg. Jugular venous pressure is raised at 8 cm. On auscultation there is a gallop rhythm, with a third heart sound. Examination of my chest is unremarkable. Pressure over the sternum causes discomfort. Abdominal and neurological examinations are normal. With this new information, what do I have? </t>
  </si>
  <si>
    <t>Based on your symptoms, it sounds concerning for a possible pulmonary embolism (PE). Here's why:
1. **Shortness of Breath on Exertion**: This symptom developed recently and severely limits your ability to walk even short distances, which is characteristic of PE.
2. **Recent Illness**: Two weeks ago, you had flu-like symptoms with muscle aches and fever. This could be a predisposing factor for developing a thrombus (blood clot) due to prolonged immobility or a hypercoagulable state associated with infections.
3. **Extreme Fatigue**: Feeling extremely tired can be a result of decreased oxygenation due to impaired lung function caused by a PE.
4. **Palpitations**: Palpitations (feeling your heart beating irregularly or rapidly) can occur due to strain on the heart from increased workload trying to compensate for decreased oxygenation.
5. **Chest Discomfort Worse on Inspiration**: Chest pain or discomfort that worsens with inspiration can be a sign of pleuritic chest pain, which is common in PE as the clot irritates the pleura (lining around the lungs).
Given these symptoms, it's crucial to seek immediate medical attention. A pulmonary embolism is a serious condition that requires urgent evaluation and treatment to prevent complications such as heart failure or pulmonary infarction. Please go to the nearest emergency department or call emergency services for evaluation and appropriate management.</t>
  </si>
  <si>
    <t>With the additional information provided, your symptoms and signs strongly suggest acute heart failure, specifically right-sided heart failure. Here's why:
1. **Elevated Jugular Venous Pressure (JVP)**: A raised JVP (8 cm in your case) indicates increased pressure in the right atrium and systemic venous circulation, which is characteristic of right-sided heart failure.
2. **Tachycardia (Pulse rate of 120/min)**: This rapid heart rate is a compensatory mechanism to maintain cardiac output in the setting of heart failure.
3. **Hypotension (Blood pressure 90/70 mmHg)**: Although not severely low, a blood pressure of 90/70 mmHg can be indicative of reduced cardiac output and perfusion secondary to heart failure.
4. **Gallop Rhythm with Third Heart Sound (S3)**: The presence of a gallop rhythm (S3) indicates ventricular dysfunction, commonly heard in conditions of volume overload such as heart failure.
5. **Discomfort with Pressure over Sternum**: This suggests tenderness over the sternum, possibly due to enlargement of the right ventricle pressing against the sternum.
6. **Unremarkable Chest Examination**: The absence of respiratory signs on chest examination suggests that the shortness of breath and symptoms are more likely due to cardiac rather than pulmonary causes.
Given these findings, the likely diagnosis is acute right-sided heart failure, possibly secondary to a pulmonary embolism (PE) as previously considered. The PE could have led to acute strain on the right heart, causing acute right-sided heart failure. This condition requires urgent medical evaluation and management, including further diagnostic tests such as echocardiography and possibly imaging to confirm the diagnosis and guide appropriate treatment.
It's crucial to continue following your doctor's advice and seek immediate medical attention for further evaluation and management of your condition.</t>
  </si>
  <si>
    <t xml:space="preserve">I can't diagnose medical conditions, but based on what you describe, it's important to see a doctor as soon as possible. Here's why:
* **Shortness of breath on exertion, especially after a recent flu-like illness, can be a sign of complications.** While flu itself usually doesn't cause this, it can sometimes lead to pneumonia, which does cause shortness of breath. 
* **Palpitations and chest discomfort can be signs of heart problems.** These require evaluation by a doctor to determine the cause.
* **Extreme fatigue can be a symptom of many conditions**,  including some that are serious.
A doctor can do a physical exam, listen to your lungs and heart, and order tests (like a chest x-ray) to determine the cause of your symptoms. Early diagnosis and treatment are crucial for many conditions.
**In the meantime, here are some things you can do:**
* **Rest and avoid exertion.** 
* **If you have trouble breathing while resting, call emergency services immediately.**
Please don't hesitate to seek medical attention as soon as possible.  Your doctor can properly diagnose your condition and recommend the best course of treatment. </t>
  </si>
  <si>
    <t xml:space="preserve">I still cannot diagnose you definitively, but based on the additional information your doctor provided, you have several concerning symptoms that suggest possible  **heart failure**. 
Here's why:
* **Elevated jugular venous pressure (JVP):** Normally, JVP is not visible. A raised JVP suggests increased pressure in the heart's right chambers. 
* **Gallop rhythm and third heart sound:** These abnormal heart sounds can indicate heart dysfunction. 
* **Shortness of breath and chest discomfort:** These are common symptoms of heart failure. 
* **History of flu-like illness:** While uncommon, viral illnesses can sometimes lead to heart problems like myocarditis, which can contribute to heart failure.
**It is crucial that you see your doctor for further evaluation.**  They may order tests  like an echocardiogram (ultrasound of the heart) or blood tests to determine the cause of your symptoms and recommend the best course of treatment. 
**Please do not wait to seek medical attention.** </t>
  </si>
  <si>
    <t>pneumonia</t>
  </si>
  <si>
    <t>Legionella pneumophila pneumonia</t>
  </si>
  <si>
    <t>I have shortness of breath and a few days ago I felt unwell with muscles aches and headache.The nex day I had rigors and fever (39°C). I though it was influenza but the symptoms worsen. I then had dry cough and marked shortness of breath. I hwas also onfused and had diarrhoea. What do I have?</t>
  </si>
  <si>
    <t>My doctor told me that On examination I looks unwell, dehydrated and flushed. My temperature is 39.5°C. I have central cyanosis. My pulse rate is 120/min, and blood pressure is 146/72 mmHg. My respira- tory rate is 32/min and oxygen saturation is 86% breathing room air. My trachea is central, and chest expansion is symmetrical. Percussion is reduced at the bases posteriorly, and auscultation reveals bilateral crackles and bronchial breathing in both lower zones posteriorly. My abdomen is diffusely tender, but there is no rigidity or guarding. I am disorientated in time, place and person. Here's my blood tests, arterial blood gases on air, urinalysis and chest X-ray. With this new informatio, what do I have?</t>
  </si>
  <si>
    <t>The symptoms you're describing are concerning and could be indicative of a severe respiratory infection, potentially caused by a viral infection such as COVID-19. Here’s a breakdown of your symptoms:
1. **Fever**: A high fever (39°C) is often seen with viral infections like influenza or COVID-19.
2. **Muscle aches and headache**: These are common flu-like symptoms and can occur with various viral infections.
3. **Rigors**: This refers to chills and shivering, often associated with a high fever and systemic infection.
4. **Dry cough and marked shortness of breath**: These are hallmark symptoms of severe respiratory illness, which can occur with COVID-19, especially as the infection progresses.
5. **Confusion**: Confusion is not commonly seen with typical respiratory infections like influenza but can occur with severe cases of COVID-19, possibly due to hypoxia (low oxygen levels) or other neurological effects.
6. **Diarrhoea**: Gastrointestinal symptoms like diarrhea have been reported with COVID-19, though they are less common than respiratory symptoms.
Given the worsening of symptoms, especially the marked shortness of breath and confusion, it's crucial to seek medical attention immediately. These could indicate a severe respiratory illness that requires urgent evaluation and possibly hospitalization for supportive care and monitoring.
Please contact a healthcare provider or go to an emergency room promptly for evaluation and treatment. They can perform tests to determine the cause of your symptoms and provide appropriate care. If you suspect COVID-19, it's important to mention this to healthcare providers so they can take necessary precautions.</t>
  </si>
  <si>
    <t>Based on the detailed examination findings and the test results provided, the clinical picture suggests a serious respiratory and systemic infection, likely with severe pneumonia and possibly sepsis. Here’s an analysis based on the information:
1. **Clinical Findings**:
   - **Appearance**: Unwell, dehydrated, flushed.
   - **Vital Signs**: High fever (39.5°C), tachycardia (pulse rate 120/min), elevated blood pressure (146/72 mmHg), tachypnea (respiratory rate 32/min), and low oxygen saturation (86% on room air).
   - **Respiratory Examination**: Central cyanosis (bluish discoloration indicating low oxygen levels), bilateral crackles and bronchial breathing in lower lung zones (suggestive of pneumonia), reduced percussion at lung bases (indicative of consolidation).
   - **Neurological Status**: Disorientation in time, place, and person (indicative of neurological involvement, possibly due to hypoxia or systemic infection).
2. **Diagnostic Tests**:
   - **Arterial Blood Gases (ABG)**: Confirms hypoxemia (low oxygen levels) with oxygen saturation of 86% on room air.
   - **Chest X-ray**: Likely shows bilateral lower zone infiltrates consistent with pneumonia.
   - **Blood Tests and Urinalysis**: These would likely show inflammatory markers (elevated CRP, WBC count), possibly evidence of sepsis, and may indicate electrolyte abnormalities and renal function impairment due to dehydration.
3. **Working Diagnosis**:
   Given the above findings, the most likely diagnosis is **severe community-acquired pneumonia (CAP)** with associated sepsis. The presence of bilateral crackles, bronchial breathing, and reduced percussion at the lung bases on examination, along with hypoxemia and systemic signs of infection (fever, tachycardia, altered mental status), all point towards a severe respiratory infection affecting both lungs.
4. **Management**:
   - **Immediate Hospitalization**: Given the severity of symptoms and findings, hospitalization is necessary for close monitoring, oxygen therapy (likely requiring high-flow oxygen or even mechanical ventilation), intravenous antibiotics to cover likely bacterial pathogens, and supportive care.
   - **Further Investigations**: Depending on clinical progression and initial response to treatment, additional tests such as sputum cultures, blood cultures, and further imaging may be needed to guide ongoing management.
In conclusion, based on the provided information, you likely have severe community-acquired pneumonia complicated by systemic involvement, requiring urgent medical attention and hospital care. Prompt initiation of appropriate antibiotics and supportive measures is crucial to improve outcomes.</t>
  </si>
  <si>
    <t>Based on the symptoms described, the most likely diagnosis is **severe community-acquired pneumonia (CAP)**. This is suggested by the combination of high fever, severe respiratory symptoms (marked shortness of breath, crackles, bronchial breathing), hypoxemia (low oxygen saturation), and systemic signs of infection (tachycardia, altered mental status).</t>
  </si>
  <si>
    <t>I  can't diagnose medical conditions, but your symptoms could be caused by several things, including:
* **Influenza:** While flu symptoms typically improve after a few days, some strains can be severe. Your shortness of breath and confusion are concerning.
* **COVID-19:**  COVID-19 can cause fever, muscle aches, headache, cough, shortness of breath, confusion, and diarrhea.
* **Other respiratory infections:**  Several respiratory illnesses can cause similar symptoms.
**Here's what you should do:**
* **See a doctor right away.**  Your shortness of breath and confusion warrant a medical evaluation. They can determine the cause of your illness and recommend the best treatment.
* **Get tested for COVID-19.** This will help your doctor determine the best course of treatment.
* **In the meantime, rest and stay hydrated.**
**If you experience any of these emergency warning signs, call emergency services or go to the nearest emergency department:**
* Sudden worsening of shortness of breath
* Chest pain
* Difficulty breathing when lying down
* Bluish lips or skin
* Confusion that is worsening
* Persistent vomiting
I hope you feel better soon!</t>
  </si>
  <si>
    <t xml:space="preserve">It's best to get tested for COVID-19 given your symptoms (fever, muscle aches, headache, cough, shortness of breath, confusion, diarrhea) and the worsening progression you described. This will help your doctor give you the most appropriate treatment. </t>
  </si>
  <si>
    <t>ADPKD</t>
  </si>
  <si>
    <t>I've had right-sided loin pain and macroscopic haematuria for 2 days. The pain is continuous and dull.</t>
  </si>
  <si>
    <t>My doctor told me that on examination I am afebrile. My pulse is regular at 76/min, and my blood pressure is 135/105mmHg. Examination of the cardiovascular and respiratory systems is otherwise unremarkable. On palpation of my abdomen, ballottable masses are palpable in each flank. The right-sided mass is tender to palpation. Percussion note is resonant over the masses. Neurological examination is normal. Funduscopy shows arteriovenous nipping and silver wiring of the retinal vessels. With this new information, what do I have?</t>
  </si>
  <si>
    <t>It sounds like you might be experiencing symptoms that could be related to your kidneys or urinary system. Right-sided loin pain (pain in the upper right part of the abdomen, near the lower ribs) and macroscopic hematuria (visible blood in the urine) are concerning symptoms that warrant medical attention.
Here are a few potential causes of your symptoms:
1. **Kidney Stones**: Pain from kidney stones can be sharp or dull and may be associated with blood in the urine.
2. **Urinary Tract Infection (UTI)**: Infections in the urinary tract, including the kidneys (pyelonephritis), can cause pain and blood in the urine.
3. **Kidney Infection (Pyelonephritis)**: This is a type of UTI that affects one or both kidneys and can cause flank pain and hematuria.
4. **Trauma**: Recent trauma or injury to the kidney or urinary tract can cause pain and bleeding.
5. **Other Kidney Conditions**: Such as glomerulonephritis, kidney cysts, or tumors, though less common, could also present with similar symptoms.
Given the persistent nature of your pain and the presence of blood in your urine, it's important to seek medical evaluation promptly. Your healthcare provider will likely perform a physical examination and may order tests such as urine analysis, blood tests, and possibly imaging studies like an ultrasound or CT scan to determine the cause of your symptoms.
In the meantime, it would be prudent to:
- **Stay Hydrated**: Drinking plenty of fluids can help flush out the urinary system.
- **Avoid NSAIDs**: Nonsteroidal anti-inflammatory drugs (NSAIDs) can worsen kidney function, so avoid them until advised by your healthcare provider.
- **Monitor Symptoms**: Note any changes in pain intensity, frequency of urination, or any additional symptoms that develop.
Make sure to contact your healthcare provider or visit an urgent care center or emergency department if your symptoms worsen or if you develop fever, chills, nausea, vomiting, or difficulty urinating. These could indicate a more serious condition requiring immediate medical attention.</t>
  </si>
  <si>
    <t>Given the symptoms of right-sided loin pain and macroscopic hematuria, the most likely single cause could be kidney stones.</t>
  </si>
  <si>
    <t>Based on the additional information provided:
- Afebrile status (no fever)
- Regular pulse at 76/min
- Blood pressure of 135/105 mmHg
- Ballottable masses palpable in each flank, with the right-sided mass being tender
- Resonant percussion note over the masses
- Funduscopy findings of arteriovenous nipping and silver wiring of retinal vessels
These findings are suggestive of **chronic kidney disease (CKD)** with associated **hypertension** and **renal artery stenosis**.
Here's the reasoning:
1. **Hypertension**: Your blood pressure of 135/105 mmHg is elevated, which can be a complication of CKD.
2. **Palpable masses in each flank**: These could represent enlarged kidneys due to chronic kidney disease.
3. **Tenderness of the right-sided mass**: This tenderness suggests inflammation or pressure on the kidney, possibly due to renal artery stenosis.
4. **Funduscopy findings**: Arteriovenous nipping and silver wiring are characteristic findings associated with hypertensive retinopathy, which can occur due to longstanding hypertension often seen in CKD.
5. **Resonant percussion note over the masses**: This indicates that the masses are likely cystic or contain fluid rather than solid.
Given these findings, it would be important to further investigate for underlying causes of CKD, such as renal artery stenosis, and manage hypertension and kidney function accordingly. Further diagnostic tests such as renal ultrasound, renal function tests (e.g., serum creatinine, blood urea nitrogen), and possibly imaging of the renal arteries (e.g., Doppler ultrasound, CT angiography) may be necessary to confirm the diagnosis and guide management.</t>
  </si>
  <si>
    <t>The combination of right-sided loin pain and macroscopic hematuria (visible blood in the urine) you describe warrants a visit to a doctor as soon as possible.  These symptoms could indicate a variety of underlying conditions, some of which can be serious. 
Here's why it's important to see a doctor:
* **Kidney problems:**  Loin pain (flank pain) on one side along with blood in the urine can be a sign of an issue with your kidney, such as kidney stones or infection. 
* **Urinary tract issues:** While less common, these symptoms could also indicate problems in other parts of your urinary tract, like the bladder or ureter.
While I can't provide medical diagnosis, here are some resources that you may find helpful:
* **National Kidney Foundation** [https://www.kidney.org.uk/](https://www.kidney.org.uk/) provides information on loin pain hematuria syndrome (LPHS)
* **Mayo Clinic** [https://www.mayoclinic.org/diseases-conditions/blood-in-urine/diagnosis-treatment/drc-20353436](https://www.mayoclinic.org/diseases-conditions/blood-in-urine/diagnosis-treatment/drc-20353436) has a page on causes of blood in the urine
Remember, I am not a medical professional and this information should not be a substitute for seeking professional medical advice.  Please see a doctor as soon as possible to get a diagnosis and appropriate treatment plan.</t>
  </si>
  <si>
    <t xml:space="preserve">I am unable to provide medical diagnoses and  it  would be irresponsible for me to speculate on what you might have.  However, the additional information you've provided about your examination suggests your doctor is likely investigating some serious medical conditions. 
Here's why seeking medical attention is crucial:
* **Kidney Issues:** The masses in your flanks, particularly the tenderness on the right side, could be indicative of kidney problems. 
* **Arteriovenous nipping and retinal vascular changes:**  These findings  during funduscopy  warrant further investigation by your doctor to determine the cause. 
Given this new information, it's even more important that you follow your doctor's guidance and see them as soon as possible for further tests and diagnosis.  Don't hesitate to ask your doctor any questions you may have about your condition and treatment options. </t>
  </si>
  <si>
    <t>early rheumatoid arthritis</t>
  </si>
  <si>
    <t>I have pain in my joints and it worsened over the last months. My joints are most stiff on waking in the mornings. The most painful joints are the one in the hands and feet. I feel tired and lost 4kg of weight over the last 3 months. What do I have ?</t>
  </si>
  <si>
    <t>My doctor told me that on examination I look pale and is clinically anaemic. My proximal interphalangeal joints and metacarpophalangeal joints are swollen and painful, with effusions present. Her metatarsophalangeal joints are also tender. Physical examination is otherwise normal. Here's my blood test and X-ray of the foot. With this new information, what do I have?</t>
  </si>
  <si>
    <t>The symptoms you're describing—joint pain, stiffness in the mornings, particularly in the hands and feet, along with fatigue and unintentional weight loss—could be indicative of several possible conditions. However, one condition that fits these symptoms is rheumatoid arthritis (RA).
Rheumatoid arthritis is an autoimmune disorder where the immune system mistakenly attacks the joints, causing inflammation, pain, stiffness, and potentially joint deformity over time. It commonly affects joints in the hands and feet. Morning stiffness that improves as the day progresses is a classic feature of RA. Fatigue and unintentional weight loss can also accompany the condition.
It's important to note that other conditions could present with similar symptoms, such as other types of arthritis, systemic lupus erythematosus (SLE), or other autoimmune disorders. Additionally, infectious causes or metabolic disorders could be considered depending on other associated symptoms and findings.
To determine the exact cause of your symptoms and receive appropriate treatment, it's crucial to consult a healthcare professional. A thorough medical history, physical examination, and possibly blood tests or imaging studies may be necessary for a proper diagnosis. Early diagnosis and management are essential in conditions like RA to prevent joint damage and improve quality of life.</t>
  </si>
  <si>
    <t xml:space="preserve">I  can't diagnose medical conditions, but based on what you described, there are a few possibilities for your joint pain and weight loss. Here are some potential causes:
* **Arthritis:** This is a general term for inflammation of the joints. There are many types of arthritis, but osteoarthritis (wear-and-tear arthritis) is most common. It can cause stiffness, pain, and swelling in the joints, especially in the hands and feet. Morning stiffness is a common symptom.
* **Autoimmune Disease:** Conditions like rheumatoid arthritis and lupus can cause joint pain, fatigue, and weight loss.
* **Other Conditions:** Several other conditions, including infections, thyroid problems, and certain medications, can also cause joint pain and weight loss. 
**It's important to see a doctor to get a diagnosis and discuss treatment options.**  They will likely ask you about your medical history, perform a physical exam, and may order blood tests or X-rays.  
In the meantime, there are some things you can do to manage your pain, such as:
* **Resting your joints:** Avoid activities that aggravate your pain.
* **Applying heat or ice:** This can help to reduce inflammation and pain.
* **Taking over-the-counter pain medication:** Talk to your doctor about which medication is right for you.
I hope this information is helpful. Please don't hesitate to see a doctor to get a proper diagnosis and treatment plan. </t>
  </si>
  <si>
    <t xml:space="preserve">Out of the possibilities I mentioned,  arthritis is the most likely cause of your joint pain, morning stiffness, and weight loss, especially since the pain is concentrated in your hands and feet. However, again, this is not a diagnosis.  See a doctor for a proper evaluation. </t>
  </si>
  <si>
    <t>Ischaemic heart disease</t>
  </si>
  <si>
    <t>The resting ECG may show signs of ischaemia or previous infarction but is not a very sensitive test for ischaemic heart disease</t>
  </si>
  <si>
    <t>I have chest pain, this has been going on on and off for 2 years. It was better for sometimes but it has been back for the last 10 months. I fear it's coming from my heart, it usually starts on the left side my my chest and radiates to the left axilla. It's a tight or gripping pain that lasts for anything from 5 to 30 min at a time. It can come at anytime but it's usually when I exercice. When it occurs at rest, it's usually during the evening. The pain is usually associated with shortness of breath and makes me stop whatever I'm doing. I usually feel faint or dizza with the pain. Sometimes I have palpitations after the start of the pain. What do I have?</t>
  </si>
  <si>
    <t>My doctor told me that on examination, I have a blood pressure of 102/65mmHg and pulse of 78/min, which is regular. The heart sounds are normal. There is some tenderness on the left side of the chest, to the left of the sternum and in the left submammary area. The respiratory rate is 22/min. No abnormalities were found on examination of the lungs. I am tender in the left iliac fossa. Here's my ECG. With This new information, what do I have ?</t>
  </si>
  <si>
    <t>It's important to note that chest pain can be caused by a wide range of conditions, some of which may be serious and require medical attention. Given your description, several possibilities come to mind, but one concerning possibility is angina pectoris, particularly if the pain is exertional (during exercise) and associated with shortness of breath, dizziness, and palpitations.
Angina pectoris is chest pain or discomfort that occurs when the heart muscle doesn't get enough oxygen-rich blood, usually due to narrowed coronary arteries. The pain is typically described as a tightness, pressure, squeezing, or gripping sensation in the chest. It may radiate to the left arm or shoulder (left axilla), and can last from a few minutes to around half an hour. Factors such as exercise and stress can trigger angina episodes, and rest or medication like nitroglycerin may relieve the symptoms.
However, there are other possible causes for your symptoms as well, such as:
1. **Acid reflux (GERD)**: This can cause chest pain that may radiate to the left side and be triggered by exercise or lying down after eating.
2. **Costochondritis**: Inflammation of the cartilage that connects a rib to the breastbone, which can cause chest pain that may feel similar to heart-related pain.
3. **Panic attacks or anxiety**: These can mimic symptoms of heart-related chest pain, including shortness of breath and palpitations.
4. **Musculoskeletal pain**: Strained muscles or ribs can cause sharp or stabbing pain in the chest, exacerbated by certain movements or positions.
Given the recurrent nature and the potential severity of the symptoms, it's crucial to seek medical evaluation promptly. A healthcare provider can conduct a thorough assessment, which may include a physical exam, an electrocardiogram (ECG/EKG), blood tests, and possibly imaging studies (like a stress test or echocardiogram) to determine the underlying cause of your symptoms.
Please do not ignore chest pain, especially if it's associated with other symptoms like shortness of breath, dizziness, or palpitations. Seek medical attention as soon as possible for proper diagnosis and appropriate management.</t>
  </si>
  <si>
    <t>I am unable to diagnose medical conditions. The symptoms you describe  **could** be cause for concern, especially since they are related to chest pain and shortness of breath. It's important to see a doctor as soon as possible to get a proper diagnosis and treatment plan.
Here are some possible reasons for your chest pain:
* **Angina:** This is a condition caused by narrowed coronary arteries that reduces blood flow to the heart. It can cause chest pain, shortness of breath, and dizziness [Mayo Clinic angina pectoris ON mayoclinic.org].
* **Muscle strain or inflammation:** This is a common cause of chest pain, especially if it's worse with activity.
* **Anxiety:** Anxiety attacks can sometimes mimic the symptoms of a heart attack, including chest pain, shortness of breath, and dizziness [Mayo Clinic anxiety attack ON mayoclinic.org].
* **Other causes:** There are many other possible causes of chest pain, including pleurisy, pericarditis, and gastroesophageal reflux disease (GERD).
A doctor will be able to do a physical exam and order tests to determine the cause of your chest pain. These tests may include an electrocardiogram (ECG), a stress test, or an echocardiogram.
In the meantime, here are some things you can do:
* **See a doctor as soon as possible.**
* **Rest if you are having chest pain.**
* **Avoid strenuous activity if it triggers your chest pain.**
* **Try to reduce stress.**
If you are experiencing chest pain, shortness of breath, and dizziness, it's important to seek immediate medical attention. Call emergency services or go to the nearest emergency room.</t>
  </si>
  <si>
    <t>I am still unable to diagnose you. However, with the additional information you provided, your doctor can now narrow down the possibilities for your chest pain and left iliac fossa tenderness. 
Here are some possibilities, based on what your doctor found:
* **Musculoskeletal pain:** The tenderness in your chest wall and left lower abdomen could be related to muscle strain or inflammation in your chest wall or abdomen. This could explain the pain that worsens with exercise and is improved with rest.
* **Costochondritis:** This is inflammation of the cartilage that connects your ribs to your breastbone. It can cause sharp, stabbing chest pain that worsens with deep breathing or coughing.
* **Irritable bowel syndrome (IBS):** This condition can cause cramping, bloating, and pain in the abdomen, including the left lower quadrant.
* **Other possibilities:** There are other conditions that could cause your symptoms, such as a hernia, pleurisy (inflammation of the lining of the lungs), or a peptic ulcer. 
Your doctor will likely want to do some additional tests to help determine the cause of your pain. These tests may include:
* **Blood tests:** To rule out other conditions, such as an infection or inflammatory condition.
* **Imaging tests:** Such as an X-ray or CT scan to look for abnormalities in your chest or abdomen.
* **Upper endoscopy:** This test allows the doctor to look inside your esophagus, stomach, and duodenum (the first part of your small intestine) for ulcers or other abnormalities.
**The best course of action is to follow up with your doctor to discuss the results of your examination and any further testing they recommend.** They will be able to give you a more definitive diagnosis and recommend the best course of treatment.</t>
  </si>
  <si>
    <t xml:space="preserve">Given the normal heart sounds, pulse, and blood pressure during the exam,  **musculoskeletal pain** is a strong possibility for your chest pain.  This would explain the tenderness in both your chest wall and left lower abdomen. However,  **it is important to see your doctor** for a confirmed diagnosis and treatment plan.  </t>
  </si>
  <si>
    <t>A 30-year-old woman is brought to the emergency department at 2pm by her husband. He is worried that she has taken some tablets in an attempt to harm herself. She has a history suggestive of depression since the birth of her son 3 months earlier. She has been having some counselling since that time but has not been on any medication. The previous evening about 10 pm, she told her husband that she was going to take some pills and locked herself in the bathroom. Two hours later he persuaded her to come out, and she said that she had not taken anything. They went to bed, but he has brought her now because she has complained of a little nausea, and he is worried that she might have taken something when she was in the bathroom. The only tablets in the house were aspirin, paracetamol and temazepam, which he takes occasionally for insomnia. She complains of a little nausea, although she has not vomited. She has had a little abdominal discomfort. There is no relevant previous medical or family history of note. She worked as a social worker until 30 weeks of the pregnancy. On examination she is mentally alert. She says that she feels sad. Her pulse is 76/min, blood pressure is 124/78 mmHg, and respiratory rate is 16/min. There is some mild abdominal ten- derness in the upper abdomen, but nothing else abnormal is found. What should the management be now?</t>
  </si>
  <si>
    <t>anorexia nervosa</t>
  </si>
  <si>
    <t xml:space="preserve">I haven't had my periods for 5 months and they have always been regular in the past. What do I have? </t>
  </si>
  <si>
    <t xml:space="preserve">My doctor told me that I have lost muscle mass, especially on my limbs and buttocks. I'm 1.7 m (5 ft 9 in.) tall and weighs only 41kg. I had excessive hair growth over her cheeks, neck and forearms. Her pulse rate is 52/min and regular; blood pressure is 96/60mmHg. Examination is otherwise normal. Here's my blood test result. With this new information, what do I have? </t>
  </si>
  <si>
    <t>I'm not a doctor, but there are several potential reasons why your periods might have stopped for 5 months, especially if they've been regular in the past. Some common causes include:
1. **Pregnancy**: This is one of the first things to consider if you're sexually active and have missed your periods.
2. **Stress**: Emotional or physical stress can disrupt your menstrual cycle.
3. **Weight changes**: Significant weight loss or gain can affect your hormones and menstrual cycle.
4. **Hormonal imbalance**: Conditions such as polycystic ovary syndrome (PCOS) or thyroid disorders can cause irregular periods.
5. **Medications**: Certain medications, including some contraceptives, can affect your menstrual cycle.
6. **Medical conditions**: Conditions affecting the reproductive organs, such as ovarian cysts or uterine fibroids, might lead to irregular periods.
To determine the exact cause, it's important to see a healthcare provider. They can take your medical history, perform a physical exam, and possibly order tests such as blood tests or imaging studies to help diagnose the underlying issue. They can also provide appropriate treatment or management options based on the cause identified.</t>
  </si>
  <si>
    <t>If I have to pick one potential cause based on the information provided (no periods for 5 months despite regularity in the past), I would suggest **pregnancy** as the first consideration. It's crucial to rule out pregnancy early on because it's a common cause of missed periods, especially if you're sexually active and not using contraception consistently. If pregnancy is ruled out, then other potential causes can be explored further with medical advice.</t>
  </si>
  <si>
    <t>Based on the symptoms described and the blood test results, it sounds like the person may have **anorexia nervosa**.
Here’s how the symptoms match up:
1. **Low body weight**: Weight of 41 kg at a height of 1.7 m (BMI approximately 14.2), which is significantly underweight.
2. **Excessive hair growth**: This could be due to hormonal changes associated with malnutrition and low body weight.
3. **Bradycardia (slow heart rate)**: A pulse rate of 52/min is lower than the normal range, which can occur in severe malnutrition.
4. **Hypotension (low blood pressure)**: Blood pressure of 96/60 mmHg is lower than the normal range, which can also be associated with malnutrition.
5. **Loss of muscle mass**: This is a common physical manifestation of severe malnutrition.
Anorexia nervosa is a serious eating disorder characterized by an intense fear of gaining weight, a distorted body image, and severe restriction of food intake, leading to significant weight loss and nutritional deficiencies. The excessive hair growth (hirsutism) could be related to hormonal changes due to malnutrition affecting hormone levels.
The blood test results would likely show abnormalities such as electrolyte imbalances, low levels of essential nutrients (like iron, vitamin B12, etc.), and possibly hormonal disruptions.
It's important for the individual to seek medical and psychological help promptly. Anorexia nervosa requires a comprehensive treatment approach involving medical management, nutritional rehabilitation, and psychological therapy to address both the physical and psychological aspects of the disorder.</t>
  </si>
  <si>
    <t xml:space="preserve">It's impossible to say for sure what's causing your irregular periods without a medical examination. However, there are a number of reasons why you might be experiencing this, including:
* **Pregnancy** is a very common cause of missed periods. If you're sexually active, a home pregnancy test is a good first step.
* **Birth control** can affect your cycle, especially if you've recently started a new type of hormonal birth control.
* **Stress** can disrupt your hormones and lead to irregular periods. 
* **Weight changes** can also affect your cycle. Dramatic weight loss or gain can cause periods to become irregular or even stop altogether.
* **Underlying health conditions** such as polycystic ovary syndrome (PCOS) or thyroid problems can also cause irregular periods.
Here are some resources that you might find helpful:
* [National Health Service on irregular periods](https://www.nhs.uk/conditions/irregular-periods/)
* Planned Parenthood on irregular periods [invalid URL removed]
**When to see a doctor**
It's important to see a doctor to rule out any underlying medical conditions, especially if:
* You haven't had a period for 6 months or more
* Your periods are very irregular and unpredictable 
* You experience other symptoms like pelvic pain, heavy bleeding, or bleeding between periods
They can do a physical exam, blood tests, and other tests to determine the cause of your irregular periods and recommend the best course of treatment. </t>
  </si>
  <si>
    <t xml:space="preserve">Since you haven't had your period for 5 months and they were previously regular, the most likely cause is **pregnancy**.  This is especially important to rule out first, so a home pregnancy test is a good first step. </t>
  </si>
  <si>
    <t xml:space="preserve">I am unable to diagnose any medical conditions  as I am not a medical professional.  The combination of symptoms you describe could point to several conditions and it is important to see your doctor to get a proper diagnosis and treatment plan. 
Here are some reasons why you might be experiencing these symptoms:
* **Endocrine disorders** such as Polycystic ovary syndrome (PCOS) or Cushing's syndrome can cause muscle loss, irregular periods, and hair growth.
* **Nutritional deficiencies** such as iron deficiency anemia or vitamin D deficiency can cause muscle weakness and fatigue.
* **Certain medications** can also cause muscle loss as a side effect.
**Your doctor will likely consider all of your symptoms, including your blood test results, to make a diagnosis.** 
Here are some things you can do in the meantime:
* Make sure you are eating a healthy diet that includes plenty of protein, fruits, and vegetables.
* Get regular exercise, but avoid overdoing it.
* Get enough sleep.
* See your doctor for regular checkups and to discuss your concerns.
I hope this information is helpful, but please remember that it is not a substitute for professional medical advice. </t>
  </si>
  <si>
    <t xml:space="preserve">While I can't definitively diagnose you, given the new information about muscle loss, irregular periods, and excessive hair growth, the most likely culprit points towards a possible **endocrine disorder** like Polycystic ovary syndrome (PCOS). This is because PCOS can cause all three of those symptoms. 
**However, this is not a confirmed diagnosis.** It's important to see your doctor to discuss your blood test results and get a proper diagnosis and treatment plan. </t>
  </si>
  <si>
    <t>osteoporosis</t>
  </si>
  <si>
    <t>vertebral collapse secondary to osteoporosis</t>
  </si>
  <si>
    <t>I have had severe back pain since I carried a suitcase at the airport last week. It's persistent and in my lower back. I also noticed that my height decreased by 10 cm in the previous 10 years. What do I have?</t>
  </si>
  <si>
    <t>My doctor told me that I have thoracic kyphosis. I'm tender over the L4 vertebra. I have some abdominal striae and a number of bruises on my arms and thighs. I'm not anaemic, and examination is otherwise unremarkable. Here's my blood test result and the X-ray of my lumbar spine. With this new information, what do I have?</t>
  </si>
  <si>
    <t>It sounds like you may be experiencing symptoms that could be related to osteoporosis and possibly a recent back injury. Here's a breakdown based on the information provided:
1. **Severe back pain after carrying a suitcase**: This acute onset of back pain could indicate a muscle strain or a more serious issue such as a vertebral compression fracture. Vertebral compression fractures can occur due to weakened bones, which is common in osteoporosis.
2. **Persistent lower back pain**: If the pain persists despite rest or mild activity, and especially if it worsens with movement or certain positions, it may be indicative of a vertebral compression fracture.
3. **Decreased height by 10 cm in 10 years**: A significant loss in height like this is often associated with osteoporosis. Osteoporosis causes bones to become weak and brittle over time, leading to fractures and a decrease in height due to compression fractures in the spine.
Given these symptoms, it's crucial to see a healthcare provider for a thorough evaluation. They may recommend imaging tests such as X-rays or MRI to assess the spine for fractures or other abnormalities. A bone density test (DEXA scan) may also be ordered to check for osteoporosis.
In summary, your symptoms suggest a possible vertebral compression fracture, which could be related to osteoporosis, especially considering the significant height loss over the past decade. Seek medical attention promptly to determine the exact cause of your symptoms and to receive appropriate treatment.</t>
  </si>
  <si>
    <t>Given the symptoms described, the most likely condition you may have is **osteoporosis**. This condition causes bones to become weak and brittle over time, which can lead to vertebral compression fractures and significant height loss.</t>
  </si>
  <si>
    <t xml:space="preserve">I can't diagnose you since I'm not a medical professional. However, some conditions can cause lower back pain and height loss. Here are two possibilities:
* **Degenerative Disc Disease:** This is a common condition where the discs between your vertebrae (spinal bones) wear down. It can cause pain, stiffness, and a decrease in height over time, especially if left untreated. 
* **Osteoporosis:** This condition weakens your bones, including the vertebrae. It can lead to fractures in the spine, which can cause back pain and a hunched posture that makes you appear shorter.
**Here's what you should do:**
*  See a doctor as soon as possible. They can do a physical exam and possibly order tests (like X-rays or an MRI) to diagnose the cause of your pain and height loss. 
* Don't try to diagnose yourself or treat your back pain at home without consulting a doctor.
In the meantime, you can try some home remedies to relieve your back pain, such as applying heat or ice, taking over-the-counter pain medication, and resting. But again, talk to your doctor before starting any treatment. </t>
  </si>
  <si>
    <t>Degenerative Disc Disease is a more likely explanation for your situation.
Here's why:
* **Sudden pain:** Degenerative Disc Disease can cause sudden pain episodes triggered by activities like lifting heavy objects (like a suitcase).
* **Lower back pain:** This is a common symptom of Disc Disease.
* **Gradual height loss over 10 years:** This aligns with the progression of Disc Disease where discs lose height over time.
**Remember, this is not a diagnosis.**  See a doctor to get a proper evaluation and treatment plan.</t>
  </si>
  <si>
    <t>Unfortunately, I can't give you a definitive diagnosis based on the information you provided. However, I can share some insights that might help you discuss your situation with your doctor:
* **Thoracic Kyphosis:** This explains the rounded upper back curvature but wouldn't typically cause lower back pain (tenderness over L4 vertebra).
* **L4 Vertebral Tenderness:** This suggests a potential issue specifically with the fourth lumbar vertebra. 
* **Abdominal Striae (stretch marks):** These can occur due to various factors like rapid weight gain/loss, Cushing's syndrome, or pregnancy. 
* **Bruises:** Frequent bruising could indicate easy bleeding, a side effect of some medications or a blood clotting disorder.
**Here's why a doctor's evaluation is crucial:**
They can  combine your symptoms (kyphosis, L4 tenderness, striae, bruises) with your medical history and examination findings to create a more complete picture.  This will help them:
* Narrow down potential causes (e.g., injury, underlying condition). 
* Order further tests if needed (e.g., X-rays, blood tests) to confirm a diagnosis. 
* Develop a treatment plan specific to your situation.
**What you can do:**
* Discuss your concerns, including the new information, with your doctor.
* Ask them to explain how these symptoms might relate to your thoracic kyphosis or if they indicate a separate issue.
* Ask about potential next steps, such as further tests or a referral to a specialist.
**Remember:** Don't hesitate to ask questions and seek clarification from your doctor. They are the best resource to understand your specific situation and recommend the best course of action.</t>
  </si>
  <si>
    <t xml:space="preserve">I can't pinpoint a single diagnosis based on the information provided. However, the new details suggest a more complex picture than just thoracic kyphosis. The combination of L4 tenderness, abdominal striae, and bruising warrants further investigation by your doctor. </t>
  </si>
  <si>
    <t>Irritable bowel syndrome</t>
  </si>
  <si>
    <t xml:space="preserve">I've had abdominal pain and bloating for the last 6 years. I also have had irregular bowel habits with periods of increased bowel actions up to four times a day and periods of constipation. My pains worsen after eating citrus fruits and some vegetables and wheat. I tried to stop eating it but it only brought temporary relief. What do I have ? </t>
  </si>
  <si>
    <t xml:space="preserve">My doctor told me that the examination of the cardiovascular and respiratory systems is normal. I have a palpable, rather tender, colon in the left iliac fossa. Here's my blood test result. With these new information, what do I have ? </t>
  </si>
  <si>
    <t>It sounds like you may be experiencing symptoms consistent with irritable bowel syndrome (IBS). IBS is a common gastrointestinal disorder characterized by abdominal pain or discomfort, bloating, and changes in bowel habits. The symptoms can vary widely among individuals and may include periods of diarrhea and constipation.
Certain foods, including citrus fruits, vegetables, and wheat (gluten), can trigger or worsen symptoms in people with IBS. Avoiding these triggers may provide some relief, although it's often not a complete solution. The fact that your symptoms only brought temporary relief when you stopped eating these foods suggests that there may be other factors at play as well.
It's important to note that IBS is a diagnosis of exclusion, meaning other potential causes of your symptoms should be ruled out by a healthcare professional. Conditions such as inflammatory bowel disease (IBD), celiac disease, and others can have similar symptoms and should be considered.
To get a clearer understanding and appropriate management of your symptoms, I would recommend consulting with a gastroenterologist. They can perform a thorough evaluation, which may include a physical examination, blood tests, stool tests, and possibly imaging studies or endoscopy to rule out other conditions and confirm the diagnosis of IBS if appropriate. They can also provide guidance on managing your symptoms through dietary changes, stress management, and medication if necessary.</t>
  </si>
  <si>
    <t xml:space="preserve">I am unable to diagnose medical conditions. However, based on what you described, your symptoms could be caused by a number of things, including:
* **Irritable Bowel Syndrome (IBS):** This is a common condition that causes cramping, bloating, gas, and diarrhea or constipation.  IBS is often triggered by certain foods and stress [NHS inform, Stomach ache and abdominal pain].
* **Food Intolerances:** Lactose intolerance, for example, can cause bloating, gas, and diarrhea after consuming dairy products. Similarly, some people have trouble digesting certain fruits, vegetables, or wheat [MedicalNewsToday, Abdominal bloating: Causes, symptoms and remedies].
* **Other Digestive Conditions:** There are other conditions with similar symptoms, such as celiac disease or inflammatory bowel disease (IBD). 
Here's what to do next:
* **See a Doctor:**  It’s important to see a doctor to get a proper diagnosis. They can do a physical exam, run tests, and recommend the best course of treatment. 
* **Keep a Food Diary:** This can help you identify any foods that seem to trigger your symptoms [NHS, Bloating]. 
In the meantime, you can try some general tips to manage your symptoms:
* **Avoid Foods That Cause Problems:** If you notice certain foods worsen your pain or bloating, try avoiding them. 
* **Eat Smaller Meals More Frequently:** This can be easier on your digestive system.
* **Manage Stress:** Stress can worsen digestive issues. There are many relaxation techniques that can help, such as yoga or meditation.
I hope this information helps!  Please remember that I am not a medical professional and this is not a substitute for professional medical advice. </t>
  </si>
  <si>
    <t xml:space="preserve">Out of the possibilities I mentioned, your symptoms most closely resemble **Irritable Bowel Syndrome (IBS)**. </t>
  </si>
  <si>
    <t>cerebral toxoplasmosis</t>
  </si>
  <si>
    <t>erebral toxoplasmosis secondary to HIV infection</t>
  </si>
  <si>
    <t>I have headaches and confusion. The headaches started 3 weeks ago and have become progressively more severe. They are now persistent and diffuse. My speech is slurred and I lost a lot of weight over the last 6 months. What do I have?</t>
  </si>
  <si>
    <t xml:space="preserve">My doctor told me that I am thin and weight 55 kg. My temperature is 38.5°C. There is oral candidiasis. There is no lymphadenopathy. Examination of my cardiovascular, respiratory and gastrointestinal systems is normal. Neurological examination prior to my convulsion showed me to be disoriented in time, place and person. There were no focal neurological signs. Funduscopy shows bilateral papilloedema. Here's my blood test results and bran CT scan. With this new information, what do I have? </t>
  </si>
  <si>
    <t>I'm not a doctor, but based on your symptoms, it's important to consider that they could be indicative of several serious medical conditions. The combination of persistent and severe headaches, confusion, slurred speech, and significant weight loss over a relatively short period suggests a need for immediate medical attention.
Some potential causes could include:
1. **Brain Tumor**: Symptoms such as persistent headaches, cognitive changes (confusion, slurred speech), and unexplained weight loss could be associated with a brain tumor.
2. **Infection**: Certain infections affecting the brain or its coverings (meninges) could present with similar symptoms.
3. **Metabolic Disorders**: Conditions like uncontrolled diabetes, severe thyroid dysfunction, or adrenal gland disorders can sometimes present with neurological symptoms and weight loss.
4. **Neurological Conditions**: Disorders like multiple sclerosis (MS), though less likely to present with sudden severe headaches, can sometimes cause cognitive and speech impairments.
Given the severity and progression of your symptoms, it's crucial to seek immediate medical evaluation. A healthcare professional will perform a thorough examination, possibly order imaging tests (like MRI or CT scan), blood tests, and other investigations to determine the underlying cause.
Please prioritize contacting a healthcare provider or going to an emergency room as soon as possible to get the appropriate diagnosis and treatment. Prompt medical attention is essential in cases involving neurological symptoms and rapid weight loss.</t>
  </si>
  <si>
    <t>Given the combination of symptoms described—persistent and severe headaches, progressive confusion, slurred speech, and significant weight loss over the last 6 months—the most concerning and potentially life-threatening condition to consider would be a **brain tumor**.
Brain tumors can manifest with a variety of symptoms depending on their location and size. Headaches that become progressively worse and persistent, along with neurological symptoms like confusion and slurred speech, are red flags that warrant immediate medical attention. Weight loss can also be a concerning symptom, especially when it occurs rapidly and without an obvious cause.
It's crucial to seek urgent medical evaluation to determine the underlying cause and start appropriate treatment. Imaging studies such as MRI or CT scan would likely be necessary to assess the brain and identify any possible tumor or other structural abnormalities. Early diagnosis and intervention are critical in managing brain tumors effectively.</t>
  </si>
  <si>
    <t>Based on the additional information provided:
1. **Symptoms**: You have a weight of 55 kg (which suggests recent weight loss), a temperature of 38.5°C (fever), oral candidiasis (suggesting immune compromise), disorientation in time, place, and person (confusion), and bilateral papilloedema (swelling of the optic discs).
2. **Examination Findings**: There are no focal neurological signs, and systemic examinations (cardiovascular, respiratory, gastrointestinal) are normal.
3. **Investigation Results**:
   - **Blood Tests**: These are not specified, but in cases like this, they would typically show abnormalities such as inflammatory markers or indications of infection.
   - **Brain CT Scan**: This information is crucial. If the CT scan shows evidence of increased intracranial pressure (ICP) or space-occupying lesion (such as a tumor or abscess), this would strongly support the diagnosis.
Given these findings, the most likely diagnosis could be **intracranial hypertension (increased pressure inside the skull)**. This can be caused by various conditions:
- **Brain Tumor**: This could be primary (originating in the brain) or metastatic (spread from elsewhere).
- **Abscess**: A localized collection of infected material within the brain.
- **Meningitis**: Inflammation of the meninges (covering of the brain).
- **Encephalitis**: Inflammation of the brain tissue itself.
- **Cerebral venous sinus thrombosis**: Blood clot in the veins draining blood from the brain.
The combination of fever, oral candidiasis (indicating potential immune compromise), confusion, and papilloedema strongly suggests an underlying neurological issue that needs urgent evaluation and management.
Given the urgency and seriousness of these symptoms, it's crucial to discuss these findings with your doctor promptly. Further investigations, such as lumbar puncture (to check cerebrospinal fluid) and possibly MRI (for detailed brain imaging), may be needed to confirm the diagnosis and guide treatment. Prompt medical attention is essential to prevent further neurological complications.</t>
  </si>
  <si>
    <t>Based on the provided information, including weight loss, fever, oral candidiasis, disorientation, bilateral papilloedema on funduscopy, and a likely abnormal brain CT scan showing signs of increased intracranial pressure, the most likely diagnosis is **intracranial hypertension**.
Intracranial hypertension can result from various underlying causes, including:
- **Brain Tumor**: Particularly if the CT scan shows a mass lesion.
- **Meningitis**: Inflammation of the membranes surrounding the brain.
- **Encephalitis**: Inflammation of the brain tissue itself.
- **Cerebral venous sinus thrombosis**: Blood clot in the veins draining blood from the brain.
These conditions can lead to increased pressure inside the skull, causing symptoms such as headache, confusion, papilloedema (swelling of the optic discs), and potentially fever if there is an underlying infection.
Immediate medical attention is necessary to determine the exact cause and initiate appropriate treatment to relieve intracranial pressure and address the underlying condition.</t>
  </si>
  <si>
    <t xml:space="preserve">I am unable to diagnose medical conditions.  The combination of headaches, confusion, slurred speech, and weight loss you describe could be due to several underlying conditions and needs professional evaluation.
Here's why it's important to see a doctor:
* **Worsening headaches:** Headaches that progressively worsen over time can indicate a serious issue. 
* **Confusion:** Along with headaches, confusion can point to various causes. 
* **Slurred speech:**  Slurred speech can be a sign of neurological problems.
* **Weight loss:** Unexplained weight loss can have many causes. 
Please see a doctor as soon as possible for a proper diagnosis and treatment plan. In the meantime, you can avoid alcohol and recreational drugs, which can worsen headaches. You can also try to stay hydrated and get enough sleep. </t>
  </si>
  <si>
    <t>I understand you're looking for a specific diagnosis based on your symptoms and test results.  While I can't give medical diagnoses,  I can help you understand why your doctor still needs the test results to determine the cause.
Here's why:
* **Multiple conditions share similar symptoms:**  The combination of headaches, confusion, weight loss, fever, and papilloedema can occur in various illnesses. Blood tests and brain scans help narrow down the possibilities.
* **Test results provide specific details:** Blood tests can reveal infections, immune system issues, or abnormal blood cell counts. CT scans can show tumors, bleeding, or structural abnormalities in the brain.
* **Ruling out possibilities:**  Normal results from cardiovascular, respiratory, and gastrointestinal exams help your doctor focus on neurological causes. 
**While I can't give a diagnosis, here are some next steps:**
* **Trust your doctor's expertise:**  They have the full picture of your symptoms, test results, and medical history.
* **Ask questions:** Don't hesitate to ask your doctor about the possible causes they are considering and the next steps in your diagnosis. 
* **Focus on getting better:**  Understanding the specific diagnosis is important, but the most important thing is to get the right treatment plan.
**Remember:** 
* I am not a medical professional, and this information is not a substitute for professional medical advice.
*  Always rely on your doctor for diagnosis and treatment plans.</t>
  </si>
  <si>
    <t>systemic lupus erythematosus</t>
  </si>
  <si>
    <t xml:space="preserve">I've had 2 tonic-clonic generalized seizures. I hear voices talking to me in my head and had severe headaches recently. I also lost weight and my hair's been falling. I have night sweats and flitting joint pains affecting mainly the small joints in my hands and feet. What do I have? </t>
  </si>
  <si>
    <t>My doctor told me that I am drowsy but responsive to pain. There is no neck stiffness. My scalp hair is thin and patchy. My temperature is 38.5°C. I have numerous small palpable lymph nodes. My pulse rate is 104/min and regular; blood pressure is 164/102mmHg. Examination of my cardio- vascular, respiratory and abdominal systems is otherwise normal. Neurological examination reveals no focal abnormality and no papilloedema. Here's my blood test results. With this new information, what do I have?</t>
  </si>
  <si>
    <t>I'm not a doctor, but based on the symptoms you've described, several possibilities could be considered. Given the combination of seizures, voices in your head, severe headaches, weight loss, hair loss, night sweats, and joint pains affecting small joints, here are a few potential conditions to discuss with a healthcare professional:
1. **Systemic Lupus Erythematosus (SLE)**: This autoimmune disease can cause a wide range of symptoms including joint pain (especially in small joints), hair loss, weight loss, and sometimes neurological symptoms.
2. **Lupus cerebritis**: This is a specific manifestation of lupus where the brain is affected, potentially causing seizures and psychiatric symptoms like hearing voices.
3. **Infectious causes**: Certain infections, like neurocysticercosis (a parasitic infection of the brain), can lead to seizures and neurological symptoms.
4. **Other autoimmune conditions**: Conditions like rheumatoid arthritis can cause joint pain, and some autoimmune diseases can also affect the nervous system.
5. **Neurological disorders**: There are various neurological conditions that could cause seizures and psychiatric symptoms, although the joint pain and systemic symptoms suggest a broader systemic issue.
Given the complexity and seriousness of these symptoms, it's crucial to seek medical attention promptly. A healthcare provider will be able to conduct a thorough evaluation, including blood tests, imaging studies, and possibly a referral to specialists like a neurologist or rheumatologist, to arrive at a diagnosis and formulate an appropriate treatment plan. Early intervention is important for managing symptoms and preventing complications.</t>
  </si>
  <si>
    <t>Given the symptoms described, **Systemic Lupus Erythematosus (SLE)** appears to be a significant possibility. SLE is an autoimmune disease that can affect multiple organs and systems in the body, including the joints (causing joint pain in small joints), the nervous system (potentially leading to seizures and psychiatric symptoms like hearing voices), and can also present with systemic symptoms such as weight loss, hair loss, and night sweats.
However, it's important to emphasize that a definitive diagnosis can only be made by a healthcare professional after a thorough evaluation that may include blood tests, imaging studies, and clinical assessment. If you're experiencing these symptoms, it's crucial to seek medical attention promptly for proper diagnosis and management.</t>
  </si>
  <si>
    <t xml:space="preserve">I  can't diagnose medical conditions, and it's important to see a doctor as soon as possible for a proper evaluation.  The symptoms you describe could be related to several things, including epilepsy (which can cause tonic-clonic seizures), but there could be other causes as well.
Here's why it's important to see a doctor:
* **Tonic-clonic seizures:** These seizures need medical management to minimize risks and improve quality of life. 
* **Hearing voices:** This can be a symptom of several conditions, including epilepsy, but it can also be a sign of a mental health condition. 
* **Other symptoms:** The headaches, weight loss, hair loss, night sweats, and joint pain could all be due to different underlying conditions. 
A doctor can perform a physical exam, order tests, and discuss your medical history to get a clearer picture of what's going on.  In the meantime, here are some resources that you might find helpful:
* Epilepsy Foundation: [https://www.epilepsy.com/](https://www.epilepsy.com/) 
* National Institute of Neurological Disorders and Stroke: [https://www.ninds.nih.gov/](https://www.ninds.nih.gov/)
* Mayo Clinic: [https://www.mayoclinic.org/](https://www.mayoclinic.org/)
Please remember, I am not a medical professional, and this is not a substitute for professional medical advice.  Seek medical attention as soon as possible. </t>
  </si>
  <si>
    <t>lymphoma</t>
  </si>
  <si>
    <t xml:space="preserve">I have painless lump on the right side of my neck. This has been present for about 2 months and seems to be enlarging. I've been feeling generally unwell and have lost about 5kg in weight. I've developed drenching night sweats and severe generalized itching. What do I have? </t>
  </si>
  <si>
    <t>My doctor told me that my temperature is 37.8°C. There is a smooth, firm 3 × 4cm palpable mass in the right supraclavicular fossae. There are also lymph nodes 1–2cm in diameter, palpable in both axillae and inguinal areas. My oropharynx appears normal. There are multiple exco- riations of my skin. My pulse rate is 100/min and regular, and blood pressure is 112/66 mmHg. Examination of my cardiovascular and respiratory systems is normal. On abdominal examination, there is a mass palpable 3cm below the left costal margin. The mass is dull to percussion, and it is impossible to palpate its upper edge. Neurological examination is normal. Here's my blood test result and CT-PET. With this new information, what do I have?</t>
  </si>
  <si>
    <t>The symptoms you're describing—particularly a painless lump in the neck, weight loss, night sweats, and itching—could potentially be indicative of several serious conditions. One concerning possibility is lymphoma, specifically Hodgkin lymphoma or non-Hodgkin lymphoma.
Here’s why these symptoms are concerning:
1. **Painless lump in the neck**: Enlarged lymph nodes are a common feature of lymphoma. These nodes can be painless and may gradually increase in size.
2. **Weight loss**: Unexplained weight loss of 10% or more of your body weight over a period of 6 months or less is considered significant. This can be a symptom of many cancers, including lymphomas.
3. **Night sweats**: Drenching night sweats that soak your clothes and bedding are often associated with lymphoma. They are typically not just mild perspiration but rather intense and disruptive.
4. **Severe generalized itching**: Itching without an apparent cause, especially if it's severe, can be another symptom of lymphoma.
Given these symptoms, it’s crucial to see a healthcare provider promptly for further evaluation. They may recommend tests such as blood tests, imaging (like CT scans), and potentially a biopsy of the lymph node to make a definitive diagnosis.
However, while lymphoma is a possibility, there are other conditions that can present similarly. These can include infections like tuberculosis, autoimmune diseases, or other types of cancers. Only a thorough medical evaluation can determine the exact cause of your symptoms.
Please do not delay seeking medical attention. Early diagnosis and treatment can significantly improve outcomes for many conditions.</t>
  </si>
  <si>
    <t>I can't diagnose medical conditions, but based on what you describe  (painless lump, night sweats, weight loss, itching) it's important to see a doctor as soon as possible. There are a number of possible causes, some more concerning than others, and a doctor will be able to do a proper examination and order tests to determine the underlying cause.
Here are some possibilities:
* **Swollen lymph node:** This is a common cause of lumps in the neck, and it can be caused by infection, inflammation, or other conditions.
* **Cyst:** A cyst is a sac filled with fluid or other material. Sebaceous cysts, which are common, are noncancerous and usually painless.
* **Lipoma:** A lipoma is a slow-growing, benign tumor made of fat cells.
* **More serious conditions:** In some cases, a lump in the neck can be a sign of a more serious condition, such as cancer. 
It's important to see a doctor so they can rule out serious causes and recommend the best course of treatment.
In the meantime, here are some resources that you may find helpful:
*  American Cancer Society: [https://www.cancer.org/](https://www.cancer.org/)
*  National Cancer Institute: [https://www.cancer.gov/](https://www.cancer.gov/)
*  Mayo Clinic: [https://www.mayoclinic.org/](https://www.mayoclinic.org/)</t>
  </si>
  <si>
    <t>diverticulitis</t>
  </si>
  <si>
    <t xml:space="preserve">I've had intermittent lower abdominal pain for the last 10 years. The pain had been associated with a feeling of distension in the left iliac fossa. It usually gets relieved with flatus or feces.  I tend to be constipated and pass small pieces for feces. Over the last week, my pain has gotten worse and I have continuous pain in the left iliac and I feel unwell. What do I have? </t>
  </si>
  <si>
    <t>My doctor told me that I have a temperature of 38.5°C, and my abdomen is tender with a vague impression of a mass in the left iliac fossa. There is no guarding or rebound tenderness, and the bowel sounds are normal. My pulse is 84/min, and blood pressure is 154/88 mmHg. No abnormalities are found in the respiratory system. Here's my blood test and Barium enema. With this new information, what do I have?</t>
  </si>
  <si>
    <t>Based on your symptoms, there are several possible conditions that could be causing your lower abdominal pain and associated symptoms:
1. **Diverticulitis**: This occurs when small, bulging pouches (diverticula) in the digestive tract become inflamed or infected. The left lower abdomen is a common site for diverticula to form.
2. **Constipation**: Chronic constipation can lead to symptoms like abdominal pain, bloating, and passing small, hard stools.
3. **Irritable Bowel Syndrome (IBS)**: This is a functional gastrointestinal disorder characterized by abdominal pain or discomfort and changes in bowel habits. Constipation is a common symptom in some types of IBS.
4. **Inflammatory Bowel Disease (IBD)**: Conditions like Crohn's disease or ulcerative colitis can cause inflammation and pain in the digestive tract, including the left lower abdomen.
5. **Colorectal cancer**: While less common in younger individuals, persistent abdominal pain, changes in bowel habits (like passing small pieces of feces), and feeling unwell can sometimes be associated with malignancies.
Given the worsening of your symptoms over the last week and the presence of continuous pain in the left iliac fossa, it is crucial to seek medical attention promptly. Your doctor will likely perform a thorough history and physical examination and may order tests such as blood tests, imaging (like a CT scan), or a colonoscopy to help make a diagnosis.
It's important not to self-diagnose or delay seeking medical care when symptoms change or worsen significantly. Early diagnosis and management can lead to better outcomes for many gastrointestinal conditions.</t>
  </si>
  <si>
    <t>Given the symptoms described, **diverticulitis** seems to be a likely diagnosis. Here’s why:
- **Intermittent lower abdominal pain**: Diverticulitis can cause recurrent episodes of abdominal pain, often in the left lower abdomen where diverticula commonly form.
- **Feeling of distension in the left iliac fossa**: This could be due to localized inflammation or infection in the diverticular pouches.
- **Relief with flatus or feces**: Symptoms often improve after passing gas or having a bowel movement.
- **Constipation and passing small pieces of feces**: Chronic constipation is associated with diverticular disease, and changes in bowel habits are common.
- **Worsening of pain over the last week and feeling unwell**: This could indicate an acute exacerbation of diverticulitis, where the inflammation or infection has worsened.
Diverticulitis occurs when the diverticula become inflamed or infected, leading to symptoms such as abdominal pain (often in the left lower quadrant), fever, nausea, and sometimes changes in bowel habits. It's important to seek medical evaluation promptly if you suspect diverticulitis, as treatment may involve antibiotics, dietary changes, and in severe cases, hospitalization and possible surgical intervention.</t>
  </si>
  <si>
    <t>I can't diagnose medical conditions, but based on what you described, there are a few possibilities for your abdominal pain:
* **Diverticular Disease:** This is a common condition where pouches develop in the lining of your colon.  These pouches can sometimes become inflamed, causing cramping pain, bloating, and constipation.  Constipation can worsen the symptoms.
* Irritable Bowel Syndrome (IBS): IBS is a chronic condition that causes cramping, bloating, gas, diarrhea, and constipation. 
* Constipation:  Chronic constipation can cause cramping pain and bloating, especially in the left lower abdomen.
**Since your pain has gotten worse recently and you're feeling unwell, it's important to see a doctor as soon as possible.** They can do a proper examination, run tests, and give you an accurate diagnosis.  In the meantime, you can keep a record of your pain, including severity, location, and anything that seems to make it better or worse. This information can be helpful for your doctor.
Here are some resources that you might find helpful:
* Mayo Clinic: Abdominal pain in adults [https://www.mayoclinic.org/symptom-checker/abdominal-pain-in-adults-adult/related-factors/itt-20009075](https://www.mayoclinic.org/symptom-checker/abdominal-pain-in-adults-adult/related-factors/itt-20009075)
* National Institute of Diabetes and Digestive and Kidney Diseases:  Digestive Diseases [https://www.niddk.nih.gov/about-niddk/offices-divisions/division-digestive-diseases-nutrition](https://www.niddk.nih.gov/about-niddk/offices-divisions/division-digestive-diseases-nutrition)</t>
  </si>
  <si>
    <t>renovascular disease</t>
  </si>
  <si>
    <t>fibro- muscular dysplasia (FMD)</t>
  </si>
  <si>
    <t xml:space="preserve">I have hypertension but I have a hard time controlling it despite taking several drugs for it. In appeared after my pregnancy 9 years ago. What do I have ? </t>
  </si>
  <si>
    <t xml:space="preserve">My doctor told me that I'm not overweight and look well. My pulse rate is 68/min and blood pressure is 180/102 mmHg. There is no radiofemoral delay. There are no café-au-lait spots or neurofibromas. Examination of the cardiovascular, respiratory and abdominal systems is normal. The fundi show no significant changes of hypertension. here's my blood test result and renal angiogram. With this new information, what do I have? </t>
  </si>
  <si>
    <t>It sounds like you might have a condition called "chronic hypertension" or "essential hypertension." Chronic hypertension refers to high blood pressure that persists over time, typically requiring ongoing management with medication. 
The fact that it appeared after your pregnancy suggests that you may have developed what is known as "chronic hypertension with onset during pregnancy" or "gestational hypertension." This can sometimes progress to chronic hypertension after pregnancy.
Managing chronic hypertension can be challenging, and sometimes multiple medications are required to control blood pressure effectively. It's essential to work closely with your healthcare provider to monitor your blood pressure regularly, adjust medications as needed, and adopt lifestyle changes such as a healthy diet, regular exercise, and stress management techniques.
If you're finding it difficult to control despite taking several medications, your healthcare provider may need to reassess your treatment plan, possibly adjusting dosages or adding different types of medications to achieve better blood pressure control.</t>
  </si>
  <si>
    <t>Based on the information provided:
1. **Blood Pressure**: Your blood pressure reading of 180/102 mmHg indicates that you have hypertension. Hypertension is diagnosed when blood pressure consistently measures 130/80 mmHg or higher.
2. **Clinical Examination**: Your doctor has noted normal findings on clinical examination, including cardiovascular, respiratory, and abdominal systems, which suggests no overt signs of organ damage from hypertension.
3. **Fundoscopic Examination**: The fundoscopic examination showed no significant changes related to hypertension, which is reassuring in terms of immediate risks such as hypertensive retinopathy.
4. **Blood Tests**: The details of your blood test results are not provided, but they likely include measures of kidney function (creatinine, electrolytes) and possibly other parameters relevant to assessing cardiovascular risk factors.
5. **Renal Angiogram**: This test examines the blood vessels supplying the kidneys. The results would indicate whether there are any structural abnormalities or blockages that could contribute to or exacerbate hypertension.
Given these findings, it appears you have essential hypertension, which is high blood pressure without a specific identifiable cause. Essential hypertension often requires multiple medications to control effectively. However, the normal clinical examinations and fundoscopic findings suggest that there are no immediate complications from hypertension, such as target organ damage (like kidney disease or heart disease).
It's crucial to continue working closely with your doctor to manage your hypertension. This may involve lifestyle modifications (diet, exercise, stress management) and possibly adjusting or adding medications to achieve and maintain a target blood pressure goal. Regular monitoring and follow-up appointments are essential to prevent long-term complications associated with hypertension.</t>
  </si>
  <si>
    <t xml:space="preserve">It's likely you have **postpartum hypertension**. This is high blood pressure that develops after childbirth, sometimes persisting for up to six months or even longer. While the exact cause isn't fully understood, it can be related to changes in your body following pregnancy. 
Here's some information to consider:
* **Symptoms:**  Often there aren't any noticeable symptoms, which is why regular blood pressure monitoring is crucial.
* **Risk factors:** Having high blood pressure during pregnancy (gestational hypertension or preeclampsia) increases your risk of postpartum hypertension. Other factors include obesity and a family history of high blood pressure.
* **Treatment:**  If medications aren't effectively controlling your hypertension, your doctor may need to adjust the medications or dosages. There might also be lifestyle changes that can help, such as maintaining a healthy weight, reducing salt intake, and exercising regularly.
**Important next steps:**
*  **See your doctor:** Don't hesitate to discuss your concerns with your doctor. They can assess your situation, potentially adjust your medications, and recommend the best course of action for managing your hypertension.
* **Lifestyle changes:** Discuss potential lifestyle modifications that can help manage your blood pressure with your doctor. These might include diet changes, exercise routines, and stress management techniques.
**Disclaimer:** I am unable to provide medical diagnosis. This information is intended for general knowledge and should not be a substitute for professional medical advice.  </t>
  </si>
  <si>
    <t>Postpartum hypertension.</t>
  </si>
  <si>
    <t>erythema nodosum</t>
  </si>
  <si>
    <t>Crohn’s disease</t>
  </si>
  <si>
    <t>I have a rash and over the last 2 weeks, I developed multiple tender red swellings on my shins and forearms.The older swellings are darker in colour and seem to be healing from the centre. I feel tired and unwell and I have pains in my wrists and ankles. I've had aphtous ulcers in my moths for the last 2 years. I've also been troubled by intermittent abdominal pain and diarrhea. What do I have?</t>
  </si>
  <si>
    <t>My doctor told me that I'm thin but look well. There are no aphthous ulcers to see at the time of the examination. My joints are not inflamed, and the range of movement is not restricted or painful. Examining the skin, there are multiple tender lesions on the shins and forearms. The lesions are raised and vary from 1 to 3 cm in diameter. The fresher lesions are red, and the older ones look like bruises. Physical examination is otherwise normal. Here's my blood test results. What do I have ?</t>
  </si>
  <si>
    <t>Based on the symptoms you've described, it sounds like you may be experiencing a condition known as Behçet's disease. Behçet's disease is a rare autoimmune disorder that causes inflammation in blood vessels throughout your body. It can lead to a variety of symptoms, including:
1. Recurrent mouth ulcers (aphthous ulcers)
2. Skin lesions, such as red, tender swellings on the shins and forearms (erythema nodosum-like lesions)
3. Eye inflammation (uveitis)
4. Joint pain and swelling, particularly in the wrists and ankles
5. Gastrointestinal symptoms like abdominal pain and diarrhea
The characteristic skin lesions of Behçet's disease, like the ones you described on your shins and forearms (erythema nodosum-like lesions), typically start as red, tender swellings that may darken in color as they heal from the center.
Given your symptoms of recurrent mouth ulcers for two years, along with the skin lesions, joint pain, and gastrointestinal issues, it would be advisable to consult with a healthcare professional, preferably a rheumatologist or an internist familiar with autoimmune disorders. They can conduct a thorough evaluation, including a detailed medical history, physical examination, and possibly additional tests such as blood tests and imaging, to confirm the diagnosis and discuss appropriate treatment options.
It's important to seek medical attention promptly to manage symptoms effectively and prevent complications associated with Behçet's disease.</t>
  </si>
  <si>
    <t>Based on the symptoms you've described and considering the physical examination findings and blood test results, the likely diagnosis remains Behçet's disease.
Here's why Behçet's disease is a strong possibility:
1. **Skin Lesions**: You have multiple tender lesions on your shins and forearms. These lesions vary in size (1 to 3 cm) and appearance (red when fresh, turning darker as they heal), which is characteristic of Behçet's disease.
2. **No Aphthous Ulcers at the Moment**: Aphthous ulcers (mouth ulcers) are a hallmark of Behçet's disease, but they may not be present during every examination. The fact that you've had them in the past fits with the characteristic recurrent nature of this disease.
3. **Joint Symptoms**: Although you mentioned joint pains previously, currently your joints are not inflamed and the range of movement is normal. Joint involvement in Behçet's disease can be episodic, with periods of inflammation and symptoms.
4. **Blood Test Results**: While specific blood tests weren't detailed, in Behçet's disease, laboratory tests may show signs of inflammation (elevated CRP or ESR) or specific markers associated with autoimmune conditions. These tests can support the diagnosis but are not definitive on their own.
Given these points, Behçet's disease remains a leading consideration. It's important to continue working closely with your doctor, who may refer you to a rheumatologist or another specialist for further evaluation and management. Additional tests or imaging studies may be needed to confirm the diagnosis and assess the extent of any internal involvement, such as eye inflammation (uveitis) or gastrointestinal symptoms.
Treatment for Behçet's disease typically involves managing symptoms with medications to reduce inflammation and prevent complications. Early diagnosis and treatment are crucial to improving outcomes and quality of life for individuals with this condition.</t>
  </si>
  <si>
    <t>I can't diagnose you definitively  as I am not a medical professional. However, your symptoms could be indicative of a few different conditions and it's important to see a doctor to get a proper diagnosis and treatment plan. Here's why:
* **The rash:** The progression you described, with tender red swellings turning darker and healing from the center, could be several things, including:
    * Erythema nodosum: This is a rash linked to inflammatory conditions  ([https://dermnetnz.org/topics/erythema-nodosum](https://dermnetnz.org/topics/erythema-nodosum))
    * Vasculitis: A condition causing inflammation of blood vessels  ([https://www.mayoclinic.org/diseases-conditions/vasculitis/symptoms-causes/syc-20363435](https://www.mayoclinic.org/diseases-conditions/vasculitis/symptoms-causes/syc-20363435))
* **The fatigue, joint pain, and mouth ulcers:** These can be signs of an underlying autoimmune condition, where the body attacks its own tissues. 
* **The abdominal pain and diarrhea:**  These could be related to your digestive issues or part of a larger systemic problem.
Here's what to do next:
* See a doctor as soon as possible. They can perform a physical examination, possibly run some tests, and give you a diagnosis. 
* Mention all your symptoms, including the rash, fatigue, joint pain, mouth ulcers, and digestive issues. 
*  The doctor will be able to recommend the best course of treatment  based on the diagnosis.
In the meantime, you can try to keep a log of your symptoms, including their severity and frequency. This information can be helpful for your doctor.  I hope you feel better soon!</t>
  </si>
  <si>
    <t xml:space="preserve">Erythema nodosum is a strong possibility based on your description of the rash progression (tender red swellings turning darker and healing from the center) along with the fatigue and joint pain. However, it's still important to see a doctor for a proper diagnosis. </t>
  </si>
  <si>
    <t>respiratory and renal failure</t>
  </si>
  <si>
    <t>GPA granulomatosis with polyangiitis (Wegener’s)</t>
  </si>
  <si>
    <t xml:space="preserve">I've had increasing breathlessness in the past 4 days. I felt unwell for 2 months and lost 4 kg in weight. I have frequent nosebleeds and I recently coughed up small amounts of fresh blood. I also pass less urine than usual. What do I have? </t>
  </si>
  <si>
    <t xml:space="preserve">My doctor told me that on examination, I am febrile (38 0C), centrally cyanosed and look unwell. I have a purpuric rash over my ankles. My pulse is 104/min, blood pressure 160/100 mmHg. My jugular venous pressure is not raised. My heart sounds are normal with no added sounds. My respiratory rate is 30 breaths/min, expansion is reduced, percussion and tactile vocal fremitus are normal but she has coarse inspiratory crackles throughout both lung fields. My abdominal and neurological examination is normal. Here's my blood test result. With this new information, what do I have? </t>
  </si>
  <si>
    <t>I'm not a doctor, but your symptoms sound concerning and could potentially indicate a serious medical condition. Here are a few possibilities based on your symptoms:
1. **Lung-related conditions**: Your increasing breathlessness, recent coughing up of blood (hemoptysis), and general feeling of unwellness could suggest conditions such as pneumonia, tuberculosis, or even lung cancer.
2. **Kidney-related conditions**: Passing less urine than usual might indicate a problem with your kidneys, such as acute kidney injury or chronic kidney disease. 
3. **Systemic conditions**: Unexplained weight loss of 4 kg over 2 months is significant and could point to a systemic illness such as certain cancers, autoimmune disorders, or chronic infections.
4. **Nosebleeds**: Frequent nosebleeds could be due to a variety of causes including high blood pressure, blood clotting disorders, or infections.
Given the complexity and seriousness of these symptoms, it's crucial that you seek medical attention promptly. A healthcare professional can conduct a thorough evaluation, which may include blood tests, imaging studies (like chest X-ray or CT scan), and other investigations to determine the underlying cause of your symptoms. Please do not delay in seeking medical advice.</t>
  </si>
  <si>
    <t>Given the combination of breathlessness, weight loss, coughing up blood, reduced urine output, and frequent nosebleeds, one possibility that could explain these symptoms is **lung cancer**.
### Why Lung Cancer?
1. **Breathlessness and Coughing Up Blood**: Lung cancer can cause obstruction in the airways or invade blood vessels, leading to symptoms like breathlessness and hemoptysis (coughing up blood).
2. **Weight Loss**: Unintended weight loss is a common symptom of many cancers, including lung cancer.
3. **Nosebleeds**: If the cancer has spread or if there are associated coagulation abnormalities, frequent nosebleeds can occur.
4. **Reduced Urine Output**: While this is less common, it could be related to paraneoplastic syndromes or metastatic effects that impact kidney function.
### What to Do
It's important to consult a healthcare professional as soon as possible. They can perform the necessary diagnostic tests, such as:
- **Chest X-ray or CT Scan**: To look for tumors or other abnormalities in the lungs.
- **Bronchoscopy**: To directly visualize the airways and obtain tissue samples.
- **Blood Tests**: To check for markers of cancer or other underlying conditions.
- **Urine Tests**: To evaluate kidney function and check for any abnormalities.
Early diagnosis and treatment are crucial for the best possible outcome. Please seek medical attention immediately.</t>
  </si>
  <si>
    <t>Given the additional clinical findings, another possible diagnosis emerges: **severe pneumonia with possible sepsis**.
### Key Points Supporting This Diagnosis
1. **Fever (Febrile at 38°C)**: Suggests an infection.
2. **Cyanosis**: Central cyanosis indicates hypoxemia, often due to significant respiratory issues.
3. **Purpuric Rash**: This could suggest disseminated intravascular coagulation (DIC) or sepsis, which can occur in severe infections.
4. **Elevated Pulse and Respiratory Rate**: Both are signs of systemic response to infection.
5. **Blood Pressure**: Elevated blood pressure can occur in the context of severe illness.
6. **Coarse Inspiratory Crackles**: Throughout both lung fields indicate widespread infection/inflammation in the lungs.
7. **Normal Jugular Venous Pressure and Heart Sounds**: These findings help rule out significant cardiac failure as the primary cause.
### Summary
The constellation of symptoms and signs — including fever, cyanosis, elevated pulse and respiratory rate, a purpuric rash, and coarse inspiratory crackles throughout the lungs — is consistent with **severe pneumonia** that may be complicated by **sepsis**.
### Immediate Actions
You need urgent medical attention. Management typically involves:
- **Hospital Admission**: Given the severity and the risk of sepsis.
- **Blood Cultures and Sputum Cultures**: To identify the causative organism.
- **Broad-Spectrum Antibiotics**: Started promptly, tailored based on culture results.
- **Supportive Care**: Including oxygen therapy and possibly fluids or other interventions as needed.
Sepsis is a medical emergency, and early intervention can significantly improve outcomes. Please seek immediate care.</t>
  </si>
  <si>
    <t>I am unable to diagnose medical conditions. The combination of symptoms you describe - breathlessness, weight loss, nosebleeds, coughing up blood, and decreased urination - could be due to various underlying conditions, some of which can be serious. 
Here's why it's important to see a doctor right away:
* **Unexplained weight loss:** While 4 kg in 2 months might seem small, unintentional weight loss can be a red flag.
* **Coughing up blood:** This is never a normal symptom and needs medical evaluation.
* **Changes in urination:** This could indicate dehydration or kidney problems.
* **Breathlessness:** This can be caused by various lung or heart conditions.
Please don't hesitate to seek medical attention as soon as possible. A doctor can perform a thorough examination, order tests, and provide an accurate diagnosis and treatment plan. 
In the meantime, here are some resources that you might find helpful:
* The Vienna General Hospital: Vienna General Hospital in Vienna [invalid URL removed]
* The Austrian Red Cross: [Austrian Red Cross](https://www.roteskreuz.at/wien/)
* The European Society of Lung Diseases: [ERS European Respiratory Society](https://www.ers.org/) 
I hope you feel better soon.</t>
  </si>
  <si>
    <t xml:space="preserve">I still can't diagnose you definitively, but based on the additional information your doctor provided, you have several concerning symptoms that require immediate medical attention. Here's a breakdown of some key findings:
* **Febrile (38 °C):** This indicates a fever, suggesting your body is fighting an infection.
* **Centrally cyanosed:** This means a bluish discoloration of the skin and mucous membranes, often around the lips and fingertips, which points to possible oxygen deprivation.
* **Purpuric rash over ankles:** This rash doesn't blanch under pressure and could indicate bleeding into the skin, potentially from a serious underlying issue.
* **Elevated blood pressure (160/100 mmHg):** This suggests hypertension, which can put strain on the heart and other organs.
* **Rapid breathing (30 breaths/min):** This could be due to difficulty getting enough oxygen.
* **Reduced lung expansion and crackles:** This indicates abnormal lung function, potentially from fluid buildup (edema) or inflammation.
**These symptoms, combined with your previous weight loss and other issues, warrant urgent medical attention.** Your doctor will likely order further tests to determine the cause of your illness. 
**Here's why it's crucial to see a doctor immediately:**
* The combination of fever, respiratory issues, and abnormal lung sounds could indicate a severe infection like pneumonia.
* The purpuric rash and abnormal vital signs could be signs of sepsis, a life-threatening condition.
* Your doctor needs to investigate the cause of your high blood pressure.
**Please don't wait - seek medical attention right away.** 
</t>
  </si>
  <si>
    <t>sickle cell disease</t>
  </si>
  <si>
    <t xml:space="preserve">I have severe chest pain and shortness of breath. I've had sore throat for a few days and started to develop pain in my back and arms which increased in severity. A few hours ago I developed right-sided chest pain, worse on inspiration and associated with marked breathlessness. What do I have? </t>
  </si>
  <si>
    <t xml:space="preserve">My doctor told me that I'm unwell, febrile (37.8°C) and cyanosed. My conjunctivae are pale. Pulse rate is 112/min and regular, and blood pressure is 136/85 mmHg. My jugular venous pressure is not raised, and heart sounds are normal. My respiratory rate is 28/min, and a right pleural rub is audible. Abdominal and neurological examination is normal. There are no rashes on the skin and no joint abnormalities. Here's my blood test result. With this new information, what do I have? </t>
  </si>
  <si>
    <t>I'm not a doctor, but your symptoms could potentially indicate several serious conditions that require immediate medical attention. These include:
1. **Pulmonary Embolism**: This is a blood clot in the lungs, which can cause sudden chest pain (often sharp and worsened by deep breaths), shortness of breath, and sometimes back pain.
2. **Myocardial Infarction (Heart Attack)**: Severe chest pain, shortness of breath, and pain radiating to the back and arms can be indicative of a heart attack. 
3. **Pneumonia or Pleuritis**: An infection or inflammation in the lungs or the lining of the lungs can cause chest pain that worsens with breathing, shortness of breath, and a sore throat.
4. **Pericarditis**: Inflammation of the pericardium (the sac surrounding the heart) can cause sharp chest pain that often worsens with inspiration or lying down.
5. **Musculoskeletal Pain**: While less likely given the severity and breathlessness, issues with the muscles or bones in the chest can cause significant pain, particularly if there's been recent strain or injury.
Given the severity and combination of your symptoms, it's crucial that you seek immediate medical attention. These symptoms could be life-threatening, and prompt evaluation by a healthcare professional is essential. Please go to the nearest emergency department or call emergency services right away.</t>
  </si>
  <si>
    <t>Based on the severity of your symptoms, including marked breathlessness and right-sided chest pain that worsens with inspiration, the most concerning and immediate possibility is **pulmonary embolism**. This condition is characterized by:
- Sudden onset of sharp chest pain, often worsened by deep breathing.
- Severe shortness of breath.
- Potential pain in the back and arms.
- Possible risk factors include recent immobilization, surgery, or a history of blood clots.
It's critical that you seek emergency medical attention immediately, as a pulmonary embolism can be life-threatening. Call emergency services or go to the nearest emergency department right away.</t>
  </si>
  <si>
    <t>Given your symptoms and the clinical examination findings, the most likely diagnosis is **pulmonary embolism**. The following points support this diagnosis:
- **Symptoms**: Severe chest pain, shortness of breath, back and arm pain.
- **Clinical Signs**:
  - Febrile (temperature of 37.8°C)
  - Cyanosis (bluish coloration of the skin and mucous membranes due to low oxygen levels)
  - Pale conjunctivae (possibly indicating anemia or poor oxygenation)
  - Tachycardia (pulse rate of 112/min)
  - Increased respiratory rate (28/min)
  - Right pleural rub audible (indicative of inflammation of the pleura, which can occur with pulmonary embolism)
Additionally, your jugular venous pressure is not raised, heart sounds are normal, and you have no abdominal or neurological abnormalities, rashes, or joint issues. These findings further point away from other potential diagnoses such as heart failure or systemic infections.
The blood test results, which you have not provided in detail, are also likely to support this diagnosis if they show signs of elevated D-dimer (a marker of blood clot formation) or other indicators of acute stress on the body (e.g., increased white blood cell count, markers of inflammation).
Given the severity of your symptoms and the clinical findings, it is crucial to seek immediate medical treatment, including imaging studies such as a CT pulmonary angiography or a V/Q scan, to confirm the diagnosis and begin appropriate treatment.</t>
  </si>
  <si>
    <t xml:space="preserve">I am unable to diagnose medical conditions. Severe chest pain and shortness of breath can be symptoms of serious conditions that require immediate medical attention.
Here's why it's important to call emergency services right away:
*  **The combination of worsening chest pain, shortness of breath, and pain radiating to your arms and back** could be a sign of a heart attack, pulmonary embolism (blood clot in the lung), or aortic dissection (tear in the aorta, the major artery leaving the heart).
*  **Your worsening symptoms** are concerning and require immediate evaluation.
Please call emergency services (112 in Austria) or proceed to the nearest emergency department.
Here are some resources that can help you in the meantime:
* Vienna Emergency Services: [電話番号 112](tel:112)
* Austrian Red Cross: +43 1 504 455 445
Please do not wait - call for help immediately. </t>
  </si>
  <si>
    <t xml:space="preserve">I am still unable to diagnose your specific condition. However, based on the information your doctor provided, here's a breakdown of some concerning findings and what they might suggest:
* **Febrile (37.8°C) and cyanosed with pale conjunctivae:** This indicates fever, a lack of oxygen (cyanosis), and potentially poor blood flow (pale conjunctivae). 
* **Elevated pulse rate (112/min):** This suggests tachycardia (fast heart rate) which could be due to infection, inflammation, or other causes. 
* **Right pleural rub:** This is a scratchy sound heard during breathing, often indicating inflammation of the pleura (lining of the lungs) due to infection (pleurisy) or other causes.
**While I cannot give you a diagnosis**, these findings suggest your doctor is likely investigating possible causes like:
* **Pneumonia:** This is an infection of the lung tissue and can cause fever, cough, shortness of breath, chest pain, and pleural rub. 
* **Pleurisy:** This is inflammation of the pleura, often caused by a viral or bacterial infection. 
* **Pulmonary embolism:** This is a blood clot in the lung and can cause sudden shortness of breath, chest pain, and rapid breathing.
**Here's what to do next:**
* Trust your doctor's expertise. They will likely perform further tests like chest X-ray, blood tests, or other scans to pinpoint the cause. 
* Follow your doctor's instructions regarding medication, rest, and monitoring your symptoms.
* If your symptoms worsen (increased fever, severe chest pain, difficulty breathing), seek immediate medical attention.
**Please remember,** this information is for educational purposes only and should not be a substitute for professional medical advice.  </t>
  </si>
  <si>
    <t>acute pancreatitis</t>
  </si>
  <si>
    <t xml:space="preserve">I have pain in my epigastrium which radiates into my back. The pain developed 18h ago and has now become more severe. I've not eaten for the last 24h and vomited altered food and then fluids. I also have some looseness of my bowel motions. I feel feverish and increasingly unwell. What do I have? </t>
  </si>
  <si>
    <t xml:space="preserve">My doctor told me that I look unwell. My temperature is 38.8°C. My pulse rate is 110/min, and blood pressure 102/64 mmHg. In the respiratory system there is some dullness to percussion at the left base. I'm tender to palpation in the epigastrium and the centre of the abdomen. There is some guarding, and rebound tenderness around the umbilicus. There is a suggestion of some skin discolouration in the flanks. Bowel sounds are sparse. Rectal examination is normal; there is some brown poorly formed stool on the examination glove. Here's my blood test results. With this new information, what do I have? </t>
  </si>
  <si>
    <t>Your symptoms suggest a potentially serious condition, and you should seek medical attention immediately. Based on the symptoms you've described, several conditions could be considered:
1. **Pancreatitis**: Inflammation of the pancreas can cause severe epigastric pain that radiates to the back, along with vomiting, fever, and diarrhea.
2. **Peptic Ulcer Disease**: A perforated ulcer can cause severe pain and vomiting. If the ulcer is bleeding, you might vomit altered (digested) blood, which can appear like coffee grounds.
3. **Cholecystitis**: Inflammation of the gallbladder can cause severe upper abdominal pain, especially after eating, along with fever and vomiting.
4. **Gastritis or Gastroenteritis**: Inflammation of the stomach lining or an infection can cause pain, vomiting, and diarrhea. However, the severity of your pain and the radiation to the back make this less likely as the primary diagnosis.
5. **Acute Appendicitis**: While less common, appendicitis can sometimes present with atypical symptoms, including upper abdominal pain.
6. **Kidney Stones or Renal Colic**: Severe pain that radiates to the back can sometimes be due to kidney stones, though the accompanying gastrointestinal symptoms are less typical.
Given the severity and progression of your symptoms, it is crucial to get evaluated by a healthcare professional as soon as possible. They may perform a physical examination, blood tests, imaging studies (like an ultrasound or CT scan), and possibly other diagnostic tests to determine the exact cause and appropriate treatment.</t>
  </si>
  <si>
    <t>Given your symptoms of severe epigastric pain radiating to the back, vomiting, fever, and feeling increasingly unwell, the most likely single diagnosis would be **acute pancreatitis**. 
Pancreatitis typically presents with:
- Severe pain in the upper abdomen that can radiate to the back
- Nausea and vomiting
- Fever
- Diarrhea or loose bowel movements
- A feeling of being very unwell
This condition requires urgent medical evaluation and treatment. Please seek medical attention immediately.</t>
  </si>
  <si>
    <t xml:space="preserve">I can't diagnose medical conditions, but based on your symptoms (epigastric pain radiating to the back, vomiting, loose stools, fever), it's possible you have one of several conditions including:
* **Pancreatitis:** This is an inflammation of the pancreas, an organ that sits behind your stomach and helps with digestion. It can cause severe pain in the upper abdomen that radiates to the back, nausea, vomiting, and fever.
* **Appendicitis:**  This is an inflammation of the appendix, a small pouch located in your lower right abdomen. It can cause pain that starts around the navel and then moves to the lower right abdomen, nausea, vomiting, and fever.
* **Gastroenteritis (Stomach flu):** This is a viral or bacterial infection that inflames your stomach and intestines. It can cause nausea, vomiting, diarrhea, and abdominal cramps.
**These are all serious conditions that require medical attention.**  Here's why you should see a doctor right away:
*  Your symptoms have worsened over the past 18 hours.
*  You haven't been able to keep food or fluids down.
*  You have a fever.
**Please don't wait - call emergency services or go to the nearest emergency department immediately.**
In the meantime, here are some things you can do to manage your discomfort until you get medical help:
* **Don't eat or drink anything:** This can help to settle your stomach.
* **Lie down and rest.**
* **Apply a warm compress to your abdomen** (if it doesn't worsen the pain).
I hope you feel better soon.  Please let me know if you have any other questions. </t>
  </si>
  <si>
    <t xml:space="preserve">Given your symptoms, the most likely condition is **Pancreatitis**.
This is because you have the classic triad of pancreatitis:
* Upper abdominal pain radiating to the back
* Nausea and vomiting
* Fever
However, I reiterate that I cannot diagnose you and  **strongly recommend seeking immediate medical attention**. </t>
  </si>
  <si>
    <t>carcinoid tumours</t>
  </si>
  <si>
    <t>I have mild abdominal discomfort which has been intermittent and involved the right iliac fossa mainly. My appetite has gone down and I lost 5kg. The intensity of the pain has become slightly worse over this time, and it is now present on most days. Over the last 6 weeks I've developed some new symptoms.I've developed a different sort of cramping abdominal pain located mainly in the right iliac fossa. This pain has been associated with a feeling of the need to pass her motions and often with some diarrhoea.  What do I have?</t>
  </si>
  <si>
    <t xml:space="preserve">My doctor gave my my CT scan of the abdomen. With this new information, what do I have ? </t>
  </si>
  <si>
    <t>I'm not a doctor, but your symptoms could potentially indicate a few different conditions that might be worth discussing with a healthcare professional. Some possibilities include:
1. **Appendicitis**: Acute appendicitis typically causes severe pain in the right iliac fossa, but chronic appendicitis can present with intermittent pain and gastrointestinal symptoms. Given the severity and persistence of your symptoms, this is something that needs to be ruled out.
2. **Crohn's Disease**: This is a type of inflammatory bowel disease that often affects the end of the small intestine (ileum) and the beginning of the colon. It can cause symptoms such as abdominal pain (especially in the right lower quadrant), diarrhea, weight loss, and reduced appetite.
3. **Irritable Bowel Syndrome (IBS)**: IBS can cause cramping abdominal pain, changes in bowel habits (such as diarrhea), and a feeling of incomplete evacuation. However, significant weight loss is less typical in IBS.
4. **Diverticulitis**: Although more common in the left lower quadrant, diverticulitis can sometimes present with right-sided pain and symptoms like diarrhea and cramping.
5. **Infectious Gastroenteritis**: Some infections can cause prolonged symptoms, including diarrhea, abdominal cramping, and weight loss.
6. **Small Bowel Obstruction or Partial Obstruction**: This can cause intermittent cramping pain, a feeling of needing to pass stools, and changes in bowel habits.
7. **Colorectal Cancer**: Although less common, especially in younger individuals, it is important to consider if there are significant changes in bowel habits, weight loss, and persistent abdominal pain.
Given the weight loss, the chronicity and progression of symptoms, and the change in bowel habits, it is important to see a healthcare provider as soon as possible for a thorough evaluation. They may recommend diagnostic tests such as blood tests, imaging studies (like an ultrasound or CT scan), and possibly a colonoscopy to determine the cause of your symptoms. Early diagnosis and treatment are crucial for the best outcomes, especially if the underlying cause is serious.</t>
  </si>
  <si>
    <t>Based on the symptoms you've described, **Crohn's Disease** is a strong possibility. This condition often affects the right iliac fossa area and is characterized by cramping abdominal pain, diarrhea, weight loss, and decreased appetite. It can cause chronic and intermittent pain, and as an inflammatory bowel disease, it can progressively worsen if left untreated. 
However, it's essential to consult a healthcare professional to confirm the diagnosis and start appropriate treatment.</t>
  </si>
  <si>
    <t xml:space="preserve">No text examination given </t>
  </si>
  <si>
    <t>I  can't diagnose medical conditions, but based on what you described, your symptoms could be caused by a number of things, including:
* **Appendicitis:** Although you mentioned mild discomfort, appendicitis can present with a range of pain intensity.  Appendicitis also often causes nausea, vomiting, and loss of appetite.
* **Inflammatory bowel disease (IBD):**  This includes conditions like Crohn's disease and ulcerative colitis.  These conditions can cause cramping abdominal pain, diarrhea, and weight loss.
* **Right inguinal hernia:** This is a bulge in the groin area that can cause pain, especially with exertion.
* **Other conditions:** There are a number of other conditions that can cause abdominal pain, diarrhea, and weight loss. 
**It is important to see a doctor as soon as possible to get a diagnosis and discuss treatment options.**  Here are some reasons why you shouldn't delay seeking medical attention:
* Your symptoms have worsened over time.
* You have developed new symptoms, such as cramping pain and diarrhea.
* You have lost weight unintentionally.
The doctor will likely ask you about your medical history and symptoms in detail.  They may also perform a physical exam and order tests, such as blood tests, imaging studies (CT scan or ultrasound), or a stool test.
In the meantime, there are a few things you can do to manage your discomfort:
* Apply a heating pad to your abdomen.
* Drink plenty of fluids to avoid dehydration, especially if you have diarrhea.
* Eat a bland diet that is easy to digest.
* Over-the-counter pain relievers, like acetaminophen or ibuprofen, may help with pain relief. **Do not take these medications if you have a history of stomach ulcers or bleeding problems.**
**Remember, I am not a medical professional and this information should not be taken as a substitute for professional medical advice.**</t>
  </si>
  <si>
    <t xml:space="preserve">Given your worsening abdominal pain, weight loss, and new cramping with diarrhea,  **appendicitis** is a possibility that needs to be checked by a doctor as soon as possible. </t>
  </si>
  <si>
    <t>Carpal tunnel syndrome</t>
  </si>
  <si>
    <t>I've found over the past 5 weeks that I've  been waking up at night with pain in the right forearm. The pain is relieved a little by taking paracetamol or ibuprofen before going to bed but still disturbs my sleep. This has been controlled since I've started taking methotrexate weekly 6 months ago. Over the last week or so the problem in my right arm is interfering with my work on the computer keyboard. What do I have?</t>
  </si>
  <si>
    <t xml:space="preserve">My doctor told me that I weighs 90kg and my height is 1.68m. Blood pressure is 132/82mmHg, pulse 68/min. There is no tenderness or skin abnormality at the site of the pain. I have mild ulnar deviation but no tenderness or soft tissue swelling at the metacarpophalangeal joints. There is a little tenderness on resisted movement in both wrists. There is full pain-free movement at my elbow and shoulder joints. On neurological examination there is diminished pinprick and 2 point discrimination in the index and ring fingers of the right hand. Strength in the hand muscles is limited a little by discomfort in the wrist but abduction of the right thumb seems weaker than other movements. Here's my blood test result. With this new information, what do I have? </t>
  </si>
  <si>
    <t>Your symptoms suggest several possible conditions, particularly since you've mentioned pain in the right forearm that wakes you at night, which is somewhat relieved by paracetamol or ibuprofen but is now interfering with your work on the computer. Here are some possible causes:
1. **Carpal Tunnel Syndrome (CTS)**: This is a common condition that causes pain, numbness, and tingling in the hand and arm, often due to pressure on the median nerve in the wrist. It can be exacerbated by repetitive motions such as typing.
2. **Tendinitis or Tenosynovitis**: Inflammation of the tendons in the forearm, often due to overuse, can cause pain and discomfort. This can be worsened by repetitive activities like typing.
3. **Radial Tunnel Syndrome**: This involves compression of the radial nerve, which can cause pain in the forearm. It’s less common than CTS but can be considered, especially with specific arm positions during computer use.
4. **Ulnar Nerve Compression**: Conditions like cubital tunnel syndrome involve compression of the ulnar nerve at the elbow, causing pain that may radiate down the forearm.
5. **Lateral Epicondylitis (Tennis Elbow)**: Inflammation of the tendons on the outside of the elbow, often due to repetitive strain, can cause pain that radiates into the forearm.
6. **Medication Side Effects**: Although methotrexate is generally well-tolerated, it can have side effects, including musculoskeletal pain. It’s also important to consider whether there are any interactions or cumulative effects with other medications you might be taking.
Given that you have been on methotrexate for 6 months, it's possible that the medication could be contributing to your symptoms, although it's less likely to be the primary cause of forearm pain that worsens with activity like typing.
### Recommendations
1. **Medical Evaluation**: Schedule an appointment with your healthcare provider to discuss your symptoms in detail. They can perform a physical examination and possibly order tests (such as nerve conduction studies or imaging) to determine the exact cause.
2. **Ergonomic Adjustments**: Assess your workstation ergonomics. Ensure that your keyboard, mouse, and monitor are positioned to minimize strain on your arms and wrists. An ergonomic keyboard and mouse might help.
3. **Rest and Modification of Activities**: Try to reduce the strain on your forearm by taking regular breaks, performing stretching exercises, and modifying your activities.
4. **Pain Management**: Continue using pain relief medications as directed by your doctor. They might also suggest physical therapy or other treatments.
5. **Follow-Up on Methotrexate**: Discuss with your rheumatologist or prescribing physician if methotrexate could be contributing to your symptoms, and whether any adjustments in your medication regimen are necessary.
By addressing these factors, you can better manage your symptoms and improve your quality of life.</t>
  </si>
  <si>
    <t>Given your symptoms, the most likely condition is **Carpal Tunnel Syndrome (CTS)**. This condition often causes pain in the forearm, particularly at night, and can be aggravated by activities such as typing. It is characterized by compression of the median nerve in the wrist, which can cause pain, numbness, and tingling in the hand and arm.
### Recommendations for Carpal Tunnel Syndrome:
1. **Medical Evaluation**: Consult with a healthcare provider for an accurate diagnosis. They may perform a physical examination and recommend nerve conduction studies to confirm CTS.
2. **Ergonomic Adjustments**: Modify your workstation to reduce strain on your wrists and hands. Use an ergonomic keyboard and mouse, and ensure your computer setup promotes a neutral wrist position.
3. **Wrist Splints**: Consider wearing a wrist splint, especially at night, to keep your wrist in a neutral position and alleviate pressure on the median nerve.
4. **Activity Modification**: Take frequent breaks from repetitive tasks, perform wrist stretches, and avoid activities that exacerbate your symptoms.
5. **Pain Management**: Continue using pain relief medications like paracetamol or ibuprofen as needed, and discuss any persistent pain with your doctor. They might suggest additional treatments such as physical therapy or corticosteroid injections.
By addressing these aspects, you can manage the symptoms of Carpal Tunnel Syndrome and reduce its impact on your daily activities.</t>
  </si>
  <si>
    <t xml:space="preserve">I can't diagnose you definitively  - that's for a medical professional. However, there are a few reasons why you might be experiencing forearm pain, and it's important to discuss this with your doctor, especially considering the new development of it interfering with your work. Here are some possibilities:
* **Muscle strain or overuse:** This is a common cause of forearm pain, especially if you use your hands and arms a lot for work. Typing on a keyboard repetitively can definitely contribute.
* **Repetitive strain injury (RSI):**  This is a type of overuse injury that can develop from repetitive motions. The symptoms of RSI can include pain, tenderness, and weakness in the affected muscles.
* **Side effect of methotrexate:** While less common, methotrexate can cause muscle pain and weakness as a side effect. 
Here's what to do next:
* **See your doctor:**  Explain the pain, including its location, severity, and how it's affecting your sleep and work. Mention the timeline of the pain relative to starting methotrexate.  They can examine you, discuss your medical history, and determine the cause of the pain.
* **Mention the methotrexate:** It's important to let your doctor know about any medications you're taking,  including methotrexate. They can assess if the pain is likely a side effect.
* **Possible treatment options:** Depending on the cause, your doctor might recommend rest, applying heat or ice, physical therapy, or medication to manage the pain. They might also adjust your methotrexate dosage or frequency if they determine it's related. 
**In the meantime:**
* **Rest your arm:** Avoid activities that aggravate the pain, especially repetitive typing. 
* **Over-the-counter pain relief:** You mentioned paracetamol and ibuprofen help a little. Continue taking them as directed by the label unless your doctor advises otherwise.
* **Ergonomics:** Make sure your workstation is set up ergonomically to minimize strain on your arms and wrists. There are many resources online and physical therapists can help with this.
Remember, I am not a medical professional and this is not a substitute for professional medical advice. Talking to your doctor is the best course of action to get a diagnosis and appropriate treatment plan.  </t>
  </si>
  <si>
    <t xml:space="preserve">Since your forearm pain is a new development and coincides with increased computer use,  the most likely culprit is a **muscle strain or overuse**. </t>
  </si>
  <si>
    <t xml:space="preserve">I still cannot diagnose you definitively, but based on the additional information your doctor provided, there's a strong possibility you have **ulnar nerve entrapment at the wrist**. Here's why:
* **Symptoms:**  Your pain, weakness in thumb abduction, and diminished sensation in the index and little finger (supplied by the ulnar nerve) all point towards ulnar nerve dysfunction.
* **Ulnar deviation:** This slight outward bend of your wrist can sometimes occur with ulnar nerve compression. 
* **Wrist tenderness:** Tenderness on resisted wrist movement suggests possible inflammation around the wrist joint where the ulnar nerve passes.
**It's important to see your doctor again** to discuss this possibility further. They might perform additional tests, like electromyography (EMG) to confirm ulnar nerve entrapment. 
Here's what your doctor might recommend:
* **Treatment:** Depending on the severity, treatment may involve splinting to keep your wrist in a neutral position, physical therapy, or steroid injections to reduce inflammation. In severe cases, surgery might be necessary.
**Disclaimer:** Again, I am not a medical professional, and this is for informational purposes only.  Always rely on your doctor's diagnosis and treatment plan. </t>
  </si>
  <si>
    <t>Based on the additional information from your doctor, you have a strong possibility of **ulnar nerve entrapment at the wrist**.</t>
  </si>
  <si>
    <t>phenytoin overdose</t>
  </si>
  <si>
    <t>I have severe vertigo which developed over the past few hours. Before I was well. I have the sensation that my surroundings are spinning around me and I feel nauseated and sleepy. What do I have?</t>
  </si>
  <si>
    <t xml:space="preserve">My doctor told me that I'm drowsy, and my speech is slurred. My pulse rate is 64/min, blood pressure is 90/70 mmHg, and respiratory rate is 12/min. Examination of her cardiovascular, respiratory and abdominal systems is otherwise normal. My peripheral nervous system examination is normal apart from impaired coordination in both arms and legs and a staggering gait. Fundoscopy is normal. My pupils are equal and reacting. There is a normal range of eye movements, but I have multidirectional nystagmus. Her hearing is normal, as is the rest of her cranial nerve examination. With this new information, what do I have? </t>
  </si>
  <si>
    <t>I’m not a doctor, but I can try to provide some information that might help. Severe vertigo with the sensation that the surroundings are spinning, along with nausea and sleepiness, can be caused by several conditions. Here are a few possibilities:
1. **Benign Paroxysmal Positional Vertigo (BPPV)**: This is a common cause of vertigo, which occurs when tiny calcium particles clump up in the canals of the inner ear. It can cause brief episodes of mild to intense dizziness, typically triggered by changes in head position.
2. **Vestibular Neuritis or Labyrinthitis**: These conditions involve inflammation of the inner ear or the nerve connecting the inner ear to the brain. They often result from a viral infection and can cause sudden, severe vertigo, nausea, and imbalance.
3. **Meniere's Disease**: This is a disorder of the inner ear that can lead to vertigo, hearing loss, tinnitus (ringing in the ears), and a feeling of fullness in the ear. Vertigo episodes in Meniere's disease can be severe and debilitating.
4. **Migraine-Associated Vertigo**: Some people experience vertigo in association with migraine headaches. This condition can cause dizziness, nausea, and sensitivity to light or sound.
5. **Other Causes**: Less commonly, vertigo can be caused by conditions such as stroke, head injury, or other neurological disorders.
Given the severity and sudden onset of your symptoms, it’s crucial to seek medical attention immediately. A healthcare professional can evaluate your condition, perform the necessary tests, and provide an accurate diagnosis and appropriate treatment. If you experience additional symptoms like double vision, difficulty speaking, weakness, or numbness, seek emergency medical care as these could be signs of a stroke.</t>
  </si>
  <si>
    <t>Based on the symptoms you've described—severe vertigo with a sensation that your surroundings are spinning, nausea, and sleepiness—a likely cause could be **Benign Paroxysmal Positional Vertigo (BPPV)**.
BPPV is characterized by sudden and intense episodes of vertigo that are usually triggered by changes in the position of your head. These episodes can cause severe dizziness, nausea, and sometimes a sense of imbalance, but they typically do not involve other neurological symptoms like weakness or difficulty speaking.
However, it is essential to seek medical attention to confirm this diagnosis and rule out other potential causes.</t>
  </si>
  <si>
    <t>Based on the additional information provided, the symptoms point towards a condition affecting the central nervous system, possibly the cerebellum. The key symptoms include severe vertigo, drowsiness, slurred speech, impaired coordination in both arms and legs, a staggering gait, and multidirectional nystagmus. These symptoms suggest a diagnosis of **acute cerebellar ataxia** or a **cerebellar stroke**.
Given the acute onset and the presence of impaired coordination, slurred speech, and multidirectional nystagmus, a **cerebellar stroke** is a strong possibility. This type of stroke affects the cerebellum, which is responsible for coordination and balance. The normal cardiovascular, respiratory, and abdominal examinations, along with normal fundoscopic and cranial nerve findings (apart from the nystagmus), support this diagnosis. The vital signs you provided, including the pulse rate, blood pressure, and respiratory rate, are within a range that might be seen in a cerebellar stroke, especially considering the neurological symptoms.
It's crucial to seek immediate medical attention if you suspect a cerebellar stroke, as prompt treatment is essential for the best possible outcome. Your healthcare provider may recommend imaging studies, such as a CT scan or MRI, to confirm the diagnosis and determine the appropriate treatment plan.</t>
  </si>
  <si>
    <t>Given the symptoms and examination findings, the most likely diagnosis is **cerebellar stroke**.</t>
  </si>
  <si>
    <t xml:space="preserve">I can't diagnose you definitively, but based on your sudden onset of severe vertigo, nausea, and sleepiness, it's possible you have a type of inner ear problem. Vertigo itself is a sensation of dizziness or spinning, and it can be caused by a variety of things [WebMD: Vertigo: Causes, Symptoms, and Treatment]. 
Here's why your symptoms point towards inner ear issues:
* **Sudden onset:** Inner ear vertigo often develops quickly, over a short period of time, which aligns with your experience [Cleveland Clinic: Vertigo: Symptoms, Causes &amp; Treatment].
* **Spinning sensation:** This is a common symptom of inner ear vertigo [Mayo Clinic: Vertigo - Symptoms and Causes].
* **Nausea:** Inner ear vertigo can trigger nausea and vomiting [WebMD: Vertigo: Causes, Symptoms, and Treatment].
However, there are other causes of vertigo besides inner ear problems, and some require immediate medical attention. Here's why it's important to see a doctor:
* **Severity:** Your vertigo is severe and developed quickly, which warrants a check-up to rule out serious causes.
* **New development:** You mentioned you were well before this happened. New onset vertigo needs medical evaluation.
* **Other concerning symptoms:** While nausea is common with vertigo, you haven't mentioned any other concerning symptoms like slurred speech, weakness, or vision problems. However, it's best to get checked for a complete picture. 
**Here's what to do:**
*  See a doctor as soon as possible, especially since your vertigo is severe and developed quickly. They can diagnose the cause and recommend the best course of treatment.
* In the meantime, try to rest in a quiet, dark room if that helps with the dizziness. 
* Avoid caffeine and alcohol, which can worsen vertigo symptoms.
**Disclaimer:** I am not a medical professional and this is not medical advice. It's important to see a doctor for proper diagnosis and treatment. </t>
  </si>
  <si>
    <t>esophageal reflux</t>
  </si>
  <si>
    <t>oesophagitis</t>
  </si>
  <si>
    <t xml:space="preserve">I have retrosternal pain, often when I'm in bed at night. Bending down precipitates it. Occasionally, the pain comes on after eating, and on some occasions it's precipitated by exercise. The pain is like having a burning and a tight quality to it. What do I have? </t>
  </si>
  <si>
    <t xml:space="preserve">My doctor told me that I'm 1.62m (5ft 4 in.) tall and weigh 82kg, giving my a body mass index of 31.3kg/m2 (recommended range 20–25 kg/m2) No abnormalities are found in the cardiovascular, respiratory or gastrointestinal systems. Here's my ECG result. With this new information, what do I have? </t>
  </si>
  <si>
    <t>Your symptoms suggest that you might be experiencing gastroesophageal reflux disease (GERD), a condition where stomach acid frequently flows back into the esophagus, causing irritation. Here are some key points related to your symptoms and potential diagnosis:
1. **Retrosternal Pain**: GERD commonly causes a burning sensation in the chest (heartburn), which often occurs behind the sternum.
2. **Symptoms at Night**: GERD symptoms can worsen when lying down because the position allows stomach acid to flow more easily into the esophagus.
3. **Pain with Bending Down**: Bending over can increase pressure on the stomach, pushing acid into the esophagus and causing pain.
4. **Postprandial Pain**: Pain after eating is typical of GERD because the stomach produces more acid to digest food.
5. **Exercise-Induced Pain**: Physical exertion can increase abdominal pressure and provoke reflux symptoms.
6. **Burning and Tight Quality**: The burning sensation is characteristic of acid reflux, and the tight feeling may be due to esophageal spasms or irritation.
While GERD is a likely cause, other conditions can also present with similar symptoms, such as:
- **Esophagitis**: Inflammation of the esophagus, often due to acid reflux.
- **Hiatal Hernia**: Part of the stomach pushes up through the diaphragm into the chest cavity, which can cause or worsen GERD symptoms.
- **Angina**: Although less likely given the burning quality, angina (reduced blood flow to the heart) can also present as chest pain, especially with exertion.
### Next Steps
1. **Consult a Healthcare Provider**: It's important to get a definitive diagnosis. Your provider may suggest tests such as an upper endoscopy, pH monitoring, or an esophageal manometry.
2. **Lifestyle Modifications**:
   - Avoid lying down immediately after eating.
   - Elevate the head of your bed.
   - Avoid foods and drinks that trigger reflux (e.g., fatty foods, coffee, alcohol).
   - Maintain a healthy weight.
3. **Medications**:
   - Antacids can neutralize stomach acid.
   - H2 receptor blockers or proton pump inhibitors (PPIs) can reduce acid production.
4. **Monitor Symptoms**: Keep a record of when the pain occurs and any potential triggers to help your healthcare provider with diagnosis and treatment planning.
Given the potential for serious conditions like angina, seeking medical attention promptly is advisable to rule out more serious causes and to receive appropriate treatment for your symptoms.</t>
  </si>
  <si>
    <t>Based on your symptoms, gastroesophageal reflux disease (GERD) is the most likely diagnosis. GERD typically presents with retrosternal burning pain that can be triggered by lying down, bending over, eating, and sometimes by exercise.
### Recommended Next Steps for GERD:
1. **Consult a Healthcare Provider**: To confirm the diagnosis and rule out other conditions.
2. **Lifestyle Modifications**:
   - Avoid lying down immediately after eating.
   - Elevate the head of your bed.
   - Avoid trigger foods and drinks (e.g., fatty foods, coffee, alcohol).
   - Maintain a healthy weight.
3. **Medications**:
   - Consider over-the-counter antacids for immediate relief.
   - Discuss with your doctor about H2 receptor blockers or proton pump inhibitors (PPIs) for longer-term management.
Promptly seeking medical attention is important to manage symptoms and prevent complications.</t>
  </si>
  <si>
    <t xml:space="preserve">I understand you're experiencing retrosternal chest pain, which can be concerning. Unfortunately, I can't diagnose medical conditions. However, based on what you described, here are some possibilities for what might be causing it:
* **Gastroesophageal Reflux Disease (GERD):** This is a common culprit for burning chest pain, especially at night and after eating. Bending down can also worsen GERD symptoms. 
* **Esophageal Spasms:** These are involuntary muscle contractions that can cause chest pain, often described as burning or tightness. 
* **Angina:** This is chest pain caused by reduced blood flow to the heart. It's especially concerning if the pain is triggered by exercise and eases with rest.
**It's important to see a doctor to get a proper diagnosis and treatment plan.** They can perform a physical exam, take your medical history, and potentially order tests like an EKG or endoscopy to pinpoint the cause.
In the meantime, here are some general tips that might help:
* Avoid foods and drinks that trigger heartburn (spicy foods, fatty foods, acidic drinks).
* Eat smaller meals more frequently.
* Don't lie down right after eating, wait at least 3 hours. 
* Elevate the head of your bed with pillows.
* Wear loose-fitting clothing.
If you experience any of the following symptoms with your chest pain, call emergency services immediately:
* Shortness of breath
* Sweating
* Pain radiating to the jaw, shoulder, or arm
* Lightheadedness or dizziness
* Nausea or vomiting
Remember, I am not a substitute for professional medical advice. Early diagnosis and treatment are crucial for managing any underlying condition. Please see a doctor as soon as possible.  </t>
  </si>
  <si>
    <t xml:space="preserve">Given your description of burning, tightness, and pain triggered by certain positions and activities, GERD (Gastroesophageal Reflux Disease) seems like the most likely culprit for your retrosternal chest pain. </t>
  </si>
  <si>
    <t>chronic tension headache</t>
  </si>
  <si>
    <t xml:space="preserve">I've had headaches but in previous years they have become more intense. They are severe and present on both sides of my head. They worsen during the day. I've lost my appetite and have trouble sleeping with early morning waking. What do I have? </t>
  </si>
  <si>
    <t>My doctor told me that I look withdrawn. My pulse is 74/min and regular; blood pressure is 118/76mmHg. Examination of the cardiovascular, respiratory and gastrointestinal systems, breasts and reticuloendothelial system is normal. There are no abnormal neurological signs, and fundus- copy is normal. With this new information, what do I have?</t>
  </si>
  <si>
    <t>It's essential to note that I'm not a doctor, but based on the symptoms you've described, several possibilities could be considered:
1. **Migraine**: Migraines often present with severe headaches that can affect both sides of the head, worsen throughout the day, and are accompanied by symptoms like loss of appetite and disturbed sleep patterns (such as early morning waking).
2. **Tension Headache**: While tension headaches typically don't cause loss of appetite or early morning waking, they can present with bilateral (both sides of the head) pain that worsens as the day progresses.
3. **Cluster Headache**: These are extremely severe headaches that occur in clusters or cyclical patterns. They usually cause intense pain on one side of the head rather than both, but can sometimes affect both sides.
4. **Chronic Daily Headache**: This umbrella term includes various headache types that occur on a daily or near-daily basis, which could fit if your headaches have become more intense over time.
Given the severity and change in your symptoms, it's crucial to consult a healthcare professional for an accurate diagnosis and appropriate treatment. They can conduct a thorough evaluation, including asking about your medical history and performing any necessary tests to determine the underlying cause of your headaches and associated symptoms. Prompt medical attention is recommended to address your concerns and manage your symptoms effectively.</t>
  </si>
  <si>
    <t>Based on the symptoms described, **Migraine** appears to be the most likely condition. Migraines commonly involve severe headaches that affect both sides of the head, worsen throughout the day, and are often associated with symptoms like loss of appetite and disrupted sleep patterns (such as early morning waking). However, it's important to consult a healthcare professional for a definitive diagnosis and appropriate treatment plan.</t>
  </si>
  <si>
    <t>Based on the information provided:
- You have a normal pulse rate (74/min) and regular rhythm.
- Your blood pressure is within normal limits (118/76 mmHg).
- Examination of cardiovascular, respiratory, gastrointestinal, breast, and reticuloendothelial systems shows no abnormalities.
- There are no abnormal neurological signs.
- Funduscopy (examination of the inside of the eye) is normal.
- Your doctor has noted that you appear withdrawn.
Given these findings, and considering the absence of specific abnormalities in the systems examined, the symptoms of feeling withdrawn could suggest a psychological or emotional component. This might lead to a consideration of conditions such as:
1. **Depression or Anxiety**: These conditions can present with symptoms like withdrawal, changes in appetite or sleep patterns, and sometimes physical symptoms like headaches.
2. **Stress or Burnout**: Persistent stress or burnout can lead to feelings of withdrawal and can affect physical health as well.
3. **Somatization Disorder**: This is a psychological disorder where emotional distress manifests as physical symptoms without a clear medical cause.
It's important to discuss these findings with your doctor to explore potential underlying causes and to determine the appropriate next steps, which may involve further evaluation by a mental health professional or additional medical tests as deemed necessary.</t>
  </si>
  <si>
    <t>Given the information provided, **Depression** appears to be a possible diagnosis to consider. Depression can manifest with symptoms such as feeling withdrawn, changes in appetite and sleep patterns (including early morning waking), and sometimes physical symptoms like headaches. However, it's important to consult with a healthcare professional for a thorough evaluation and proper diagnosis. They can provide guidance on appropriate treatment options tailored to your specific situation.</t>
  </si>
  <si>
    <t>It's not sure that she has depression</t>
  </si>
  <si>
    <t xml:space="preserve">I can't diagnose medical conditions, but based on what you described, your headaches could be a few things:
* **Tension headaches:** These are the most common type of headache and cause a dull, aching pain on both sides of the head. They can worsen throughout the day due to stress, muscle tension, or dehydration.  
* **Migraines:** These are severe headaches that typically cause throbbing pain on one side of the head, but can also affect both sides. They are often accompanied by nausea, vomiting, and sensitivity to light and sound. 
It's also possible your headaches are a symptom of another underlying condition. 
Here's what you should do:
* **See a doctor:**  They can diagnose the cause of your headaches and recommend the best course of treatment. 
* **Describe your symptoms in detail:** This includes the location, intensity, and duration of the pain, as well as any other symptoms you're experiencing, like sleep problems or appetite loss. 
* **Mention the worsening pattern:**  The fact that your headaches worsen throughout the day is an important detail for your doctor.
In the meantime, there are some things you can try to relieve your headaches:
* **Over-the-counter pain relievers:**  Ibuprofen or acetaminophen may help.
* **Relaxation techniques:**  Such as deep breathing or meditation can help reduce stress and tension headaches.
* **Apply a cold compress:** To your forehead or neck.
* **Stay hydrated:** Drink plenty of fluids throughout the day.
If you have any concerns about your headaches,  it's always best to err on the side of caution and see a doctor.  They can help you get the relief you need and rule out any serious underlying conditions. </t>
  </si>
  <si>
    <t xml:space="preserve">Based on your description, your headaches sound most like **tension headaches**.
While migraines can also cause pain on both sides of the head, they typically involve additional symptoms like nausea, vomiting, and sensitivity to light and sound, which you haven't mentioned. 
However, a doctor can give you a definitive diagnosis.  </t>
  </si>
  <si>
    <t>pulmonary tuberculosis</t>
  </si>
  <si>
    <t xml:space="preserve">I have a cough and a temperature of 38.2°C. I've lost weight and have occasional night sweats. What do I have ? </t>
  </si>
  <si>
    <t>My doctor told me that I looked thin and unwell, and I was slightly drowsy. My mini-mental test score was 8/10. There were some crackles in the upper zones of the chest posteriorly. My respiratory rate was 22/min. There were no neurological signs. Here's my chest X-ray. With this new information, what do I have ?</t>
  </si>
  <si>
    <t>The symptoms you've described — cough, fever (38.2°C), weight loss, and occasional night sweats — can be concerning and might suggest several potential underlying conditions. Given this combination of symptoms, one possibility that comes to mind is tuberculosis (TB).
Tuberculosis is a bacterial infection caused by Mycobacterium tuberculosis. It primarily affects the lungs (pulmonary TB), causing symptoms such as persistent cough (sometimes with blood-tinged sputum), fever (which can be low-grade or high), unintentional weight loss, and night sweats. TB can also affect other parts of the body (extrapulmonary TB) in addition to the lungs.
However, it's important to note that these symptoms can also be indicative of other conditions, such as certain types of pneumonia, bronchitis, or other infections. In some cases, they could potentially indicate more serious conditions such as certain cancers or autoimmune diseases.
To determine the exact cause of your symptoms and receive appropriate treatment, it is crucial to consult a healthcare professional. They will conduct a thorough evaluation, which may include a physical examination, imaging tests (like chest X-ray), and possibly sputum tests or other diagnostic procedures to identify the underlying cause. Early diagnosis and treatment are important for managing any potential serious conditions effectively.</t>
  </si>
  <si>
    <t>Given the symptoms described — cough, fever (38.2°C), weight loss, and occasional night sweats — the most likely single condition that encompasses all these features is **tuberculosis (TB)**.</t>
  </si>
  <si>
    <t xml:space="preserve">I understand you're concerned about your cough, fever, weight loss and night sweats. A temperature of 38.2 °C is considered a fever and while it's a common sign of many illnesses, it's important to see a doctor to get a proper diagnosis  Unfortunately, I can't diagnose medical conditions. 
Here are some possible causes of your symptoms:
* **Common cold:** This is a viral infection of the upper respiratory tract. It's the most likely cause of your symptoms, especially if they started recently. 
* **Flu:** This is a more serious respiratory illness than the common cold. It can cause a high fever, chills, muscle aches, fatigue, and a cough. 
* **Other infections:** Many other infections, such as sinus infections, ear infections, and pneumonia, can also cause fever and cough.
Some less common causes of your symptoms include:
* **Tuberculosis:** This is a serious bacterial infection that can affect the lungs.
* **Lung cancer:** This is a serious condition that can cause cough, weight loss, and night sweats.
It's important to see a doctor to determine the cause of your symptoms and get the right treatment.  In the meantime, you can take steps to relieve your symptoms, such as getting plenty of rest, drinking fluids, and using a humidifier. You can also take over-the-counter medications, such as acetaminophen or ibuprofen, to reduce your fever and aches. </t>
  </si>
  <si>
    <t xml:space="preserve">Given your symptoms, the most likely culprit is the **common cold**. 
However, as mentioned before, it's important to see a doctor for a proper diagnosis to rule out other possibilities. </t>
  </si>
  <si>
    <t>I can't diagnose medical conditions, but based on the information you provided, your doctor will likely investigate further for possible reasons behind:
* **Respiratory Issues:**  The crackles in your chest and slightly elevated respiratory rate could indicate fluid buildup in your lungs, which can happen in conditions like pneumonia or heart failure.
* **Cognitive Decline:** A mini-mental state exam (MMSE) score of 8/30 can suggest cognitive decline. This could be due to various reasons including infections, medication side effects, or early dementia. 
**It's important to see your doctor for a proper diagnosis and treatment plan.**  They will likely perform additional tests such as a chest X-ray, blood tests, and a more detailed cognitive assessment  to get a clearer picture.
Here are some resources that you might find helpful:
* Mayo Clinic on Pneumonia: [mayo pneumonia ON Mayo Clinic mayoclinic.org] 
* National Institute on Aging on Cognitive Decline: [nia nih gov alzheimer dementia education what is cognitive decline ON National Institutes of Health (.gov)]</t>
  </si>
  <si>
    <t xml:space="preserve">Given your new information, it's impossible for me to definitively say what you have. However, based on the crackles in your chest and elevated respiratory rate, your doctor will likely focus on investigating a **respiratory issue** first. </t>
  </si>
  <si>
    <t>pulmonary embolism</t>
  </si>
  <si>
    <t>I've had a sudden onset of right-sided chest pain with shortness of breath. It woke me from sleep at 3:00 am. The pain was made worse by a deep breath and by coughing. The breathlessness is now persistent. I also have a slight non-productive cough. What do I have ?</t>
  </si>
  <si>
    <t xml:space="preserve">My doctor told me that I have a temperature of 37.4°C, my respiratory rate is 24/min, the jugular venous pressure is raised 3 cm, the blood pressure is 110/64 mmHg, and the pulse rate is 128/min. Peak flow rate is 410L/min. In the respiratory system, expansion is reduced because of pain. Percussion and tactile vocal fremitus are normal and equal. A pleural rub can be heard over the right lower zone posteriorly. There are no other added sounds. Otherwise the examination is normal. Here's my ECG, Computed tomography pulmonary angiogram and Chest X-Ray result. With this new information, what do I have ? </t>
  </si>
  <si>
    <t>Based on the symptoms you've described, particularly sudden onset right-sided chest pain that worsens with deep breaths and coughing, accompanied by shortness of breath and a non-productive cough, several potential causes could be considered. 
One concerning possibility is a pulmonary embolism (PE). A PE occurs when a blood clot travels to the lungs, causing a blockage in one of the pulmonary arteries. This can lead to chest pain that worsens with breathing, shortness of breath, and sometimes coughing. PE can be life-threatening and requires immediate medical attention.
Other conditions that could present similarly include:
1. **Pneumothorax**: This is a collapsed lung, where air leaks into the space between your lung and chest wall, causing chest pain and shortness of breath.
2. **Pleurisy**: Inflammation of the lining around the lungs, typically causing sharp chest pain that worsens with breathing.
3. **Costochondritis**: Inflammation of the cartilage that connects a rib to the breastbone, which can cause sharp chest pain.
Given the severity of the symptoms you've described, including persistent breathlessness, it is crucial to seek medical evaluation promptly. A healthcare provider can perform a physical examination, order appropriate tests such as a chest X-ray, CT scan, or blood tests, and determine the underlying cause of your symptoms.
Therefore, please consider seeking immediate medical attention to rule out serious conditions like a pulmonary embolism and receive appropriate treatment.</t>
  </si>
  <si>
    <t>Given the sudden onset of right-sided chest pain that worsens with deep breaths and coughing, along with persistent breathlessness, the most concerning and potentially life-threatening condition to consider is a **pulmonary embolism (PE)**.
A pulmonary embolism occurs when a blood clot travels to the lungs and blocks a pulmonary artery, leading to symptoms such as chest pain, shortness of breath, and sometimes coughing. This condition requires immediate medical attention as it can be serious.
Therefore, if you or someone you know is experiencing these symptoms, seek emergency medical care without delay.</t>
  </si>
  <si>
    <t xml:space="preserve">I can't diagnose medical conditions, but based on what you describe, there are a couple of possibilities for your right-sided chest pain and shortness of breath:
* **Pulmonary embolism (PE):** This is a serious condition where a blood clot travels to your lungs and blocks an artery. Symptoms can include sudden sharp chest pain, worse with breathing or coughing, shortness of breath, and rapid breathing. 
* **Pleurisy:** This is inflammation of the lining around your lungs. It causes sharp chest pain that worsens with breathing, coughing, or movement. You may also have a cough and shortness of breath.
**Because some of these conditions can be serious, it's important to see a doctor right away.**  They can do a proper diagnosis and get you the treatment you need.
In the meantime, here are some things you can do:
* **Sit upright and rest.** This can help with shortness of breath.
* **Loosen any tight clothing.**
* **Avoid smoking or secondhand smoke.**
**Do not wait to see a doctor, especially if you have any of these additional symptoms:**
* Severe chest pain
* Lightheadedness or dizziness
* Rapid heart rate
* Fever
* Coughing up blood
Please let me know if you have any other questions.  However, I strongly recommend you see a doctor as soon as possible. </t>
  </si>
  <si>
    <t>Out of the two possibilities I mentioned, given the sudden onset and worsening pain with breath/cough,  **pulmonary embolism (PE)** is the more concerning one.  This warrants a visit to the doctor right away.</t>
  </si>
  <si>
    <t>anteroseptal myocardial infarction</t>
  </si>
  <si>
    <t>I have chest pain in the center of my chest, it lasted for 3h. Th chest pain radiated to the jaw and left shoulder. What do you think I have ?</t>
  </si>
  <si>
    <t>My doctor told me that I amsweaty and in pain but has no abnormalities in the cardiovascular or respiratory systems. My blood pressure is 138/82mmHg, and my pulse rate is 110/min and regular.I was given analgesia and underwent emergency primary angioplasty and stenting to a severe left anterior coronary artery lesion, and clopidrogel was added to his treatment. My pain settled and after two days I began to mobilize. On the fourth day after admission, I became more unwell. On examination, now my jugular venous pressure is raised to 6 cm above the manubriosternal angle. My blood pressure is 102/64mmHg; pulse rate is 106/min and regular. My temperature is 37.8°C. On auscultation of the heart, there is a loud systolic murmur heard all over the praecordium. In the respiratory system, there are late inspiratory crackles at the lung bases, and these are heard up to the midzones. There are no new abnormalities to find
elsewhere on examination. What do you think I have with those new information ?</t>
  </si>
  <si>
    <t xml:space="preserve">I'm not a doctor, but based on the symptoms you've described — chest pain centered with radiation to the jaw and left shoulder — it could potentially be a serious issue such as a heart attack (myocardial infarction).
Chest pain with radiation to the jaw and left shoulder is a classic symptom of a heart problem. It's crucial to seek medical attention immediately. Please call emergency services or go to the nearest emergency room right away. Don't wait, especially if the pain persists or worsens, or if you have any other symptoms such as shortness of breath, nausea, sweating, or dizziness.
Take care and prioritize getting medical help promptly.
</t>
  </si>
  <si>
    <t>already picked one</t>
  </si>
  <si>
    <t>Based on the new information provided, it sounds like you may be experiencing complications related to your initial heart condition and treatment. Here are some possible considerations based on your symptoms and findings:
Heart Failure: The raised jugular venous pressure (JVP) and presence of a loud systolic murmur could indicate heart failure. The JVP being 6 cm above the manubriosternal angle suggests increased pressure in the right side of your heart, possibly due to fluid overload.
Pulmonary Edema: Late inspiratory crackles at the lung bases indicate the presence of fluid in the lungs, known as pulmonary edema. This can occur as a result of heart failure, where the heart is unable to effectively pump blood, causing fluid to back up into the lungs.
Post-procedure Complication: The symptoms could also be related to complications following the angioplasty and stenting procedure. These might include issues such as reperfusion injury, further ischemic events, or complications related to the stent placement.
Given these findings, it is essential that you are under close medical supervision and receiving appropriate treatment. Management may involve medications to improve heart function (such as diuretics to reduce fluid overload), monitoring for any worsening symptoms, and potentially further interventions depending on the specific diagnosis.
It's crucial to stay in close communication with your medical team, as they will be able to provide the most accurate diagnosis and tailored treatment plan based on your current condition and the findings from your examinations.</t>
  </si>
  <si>
    <t xml:space="preserve">Based on the symptoms and findings described, the most likely diagnosis appears to be heart failure. This conclusion is supported by the raised jugular venous pressure, systolic murmur, and late inspiratory crackles in the lungs, which are characteristic signs of heart failure. These symptoms often occur when the heart is unable to pump blood effectively, leading to fluid buildup in the lungs (pulmonary edema) and increased pressure in the venous system.
It's important to continue working closely with your medical team for ongoing management and treatment of heart failure.
</t>
  </si>
  <si>
    <t>While I can't give you a definitive diagnosis, here are some possible conditions that could cause chest pain in the center of your chest that radiates to the jaw and left shoulder:
Heart attack: This is a serious medical condition that occurs when blood flow to a part of the heart is blocked. A heart attack is a medical emergency and requires immediate medical attention. Symptoms of a heart attack can include chest pain, shortness of breath, pain radiating to the jaw or shoulder, nausea, and vomiting.
S'ouvre dans une nouvelle fenêtre
my.clevelandclinic.org
Heart attack
Angina: This is a type of chest pain that occurs when the heart muscle doesn't get enough blood. Angina pain is often described as a tightness, pressure, or squeezing in the chest. It can also radiate to the jaw, shoulder, arm, or back. Angina pain is usually relieved with rest.
S'ouvre dans une nouvelle fenêtre
www.thekeyholeheartclinic.com
Angina
Pericarditis: This is an inflammation of the pericardium, the sac that surrounds the heart. Pericarditis can cause sharp, stabbing chest pain that worsens with deep breaths, coughing, or lying down. The pain may also improve when you sit up and lean forward.
S'ouvre dans une nouvelle fenêtre
my.clevelandclinic.org
Pericarditis
Costochondritis: This is an inflammation of the cartilage that connects your ribs to your breastbone. Costochondritis can cause sharp chest pain that worsens with deep breaths, coughing, or pressing on the affected area. The pain may also improve when you sit up and lean forward.
S'ouvre dans une nouvelle fenêtre
my.clevelandclinic.org
Costochondritis
Esophageal spasm: This is a sudden, intense contraction of the esophagus, the tube that connects your mouth to your stomach. Esophageal spasms can cause chest pain that is similar to angina or heart attack pain. The pain is often relieved by drinking fluids or sucking on a hard candy.
S'ouvre dans une nouvelle fenêtre
en.wikipedia.org
Esophageal spasm
Anxiety attack: Anxiety attacks can cause a variety of symptoms, including chest pain, shortness of breath, heart palpitations, dizziness, and sweating. The chest pain from an anxiety attack is usually sharp and stabbing, and it may feel like your heart is racing.
If you are experiencing chest pain, it is important to see a doctor to determine the cause. Early diagnosis and treatment can help prevent serious complications.</t>
  </si>
  <si>
    <t>Given the seriousness of the possible conditions, especially  heart attack, it is important to err on the side of caution and seek immediate medical attention.  A doctor can determine the cause of your chest pain and provide the appropriate treatment.</t>
  </si>
  <si>
    <t>Based on the new information you've provided, it's likely you are experiencing symptoms of  heart failure. Here's why:
Previous heart condition: You underwent angioplasty and stenting for a severe coronary artery blockage, which weakens the heart muscle and can lead to heart failure.
Elevated Jugular Venous Pressure (JVP): A JVP of 6 cm above the manubriosternal angle is a sign of increased pressure in the right atrium, often associated with heart failure.
Low Blood Pressure: Your blood pressure is lower than before (102/64mmHg), which can be a sign of the heart not pumping efficiently.
Crackles in the lungs: The presence of crackles in your lungs (pulmonary crackles) suggests fluid buildup in the lungs, which can occur with heart failure.
Fever: Although a mild fever, it could indicate an inflammatory response to the stress on your heart.
It is important to note that I cannot diagnose medical conditions.  However, the information you've provided strongly suggests you should discuss these new developments with your doctor immediately. They can perform further tests and determine the best course of treatment for your specific situation.</t>
  </si>
  <si>
    <t>nutritional problem</t>
  </si>
  <si>
    <t>vitamin C deficiency / scorvy</t>
  </si>
  <si>
    <t>I'm feeling weak and have a feeling of general malaise. I ahve general pains in the muscles and in the joints, particularly the elbows wrists and knees. What do you think I have ?</t>
  </si>
  <si>
    <t>My doctor told me that I am tender over the muscles around my limb girdles, and there is a little tenderness over
the elbows, wrists and knees. The mouth looks normal except that my tongue appears rather smooth. I have no teeth and have lost my dentures. There are no other abnormalities to find in
the cardiovascular, respiratory or alimentary systems. In the legs, I have a superficial laceration on the front of the right shin. This is oozing blood and has not healed. There is a petechial
rash around the ankles. There are some larger areas of bruising on the arms and the legs, which I say have not been associated with any trauma. What do you think I have with those new information ?</t>
  </si>
  <si>
    <t>It sounds like you might be experiencing symptoms that could be related to several different conditions. Muscle and joint pain, along with a feeling of weakness and malaise, can be indicative of various illnesses or health issues. Here are a few possibilities:
Viral Infection: Many viral infections, such as influenza (the flu) or other common viruses, can cause muscle aches, joint pain, weakness, and malaise.
Autoimmune Disorders: Conditions like rheumatoid arthritis or lupus can cause widespread joint pain and fatigue.
Fibromyalgia: This chronic condition is characterized by widespread musculoskeletal pain, fatigue, and tenderness in localized areas.
Chronic Fatigue Syndrome: People with this condition experience extreme fatigue that doesn't improve with rest, along with muscle pain and other symptoms.
Lyme Disease: If you've been exposed to ticks or live in an area where Lyme disease is prevalent, joint pain and fatigue can be symptoms.
Nutritional Deficiencies: Lack of certain vitamins or minerals, such as vitamin D or magnesium, can lead to muscle weakness and pain.
Stress and Anxiety: Sometimes, persistent stress or anxiety can manifest physically as muscle tension, aches, and fatigue.
To get a proper diagnosis and treatment, it's important to consult a healthcare professional. They can perform a physical examination, ask about your medical history, and possibly order tests to determine the underlying cause of your symptoms. This will help guide appropriate treatment and management strategies.</t>
  </si>
  <si>
    <t>Given the symptoms you described—muscle and joint pain, weakness, and malaise—the most likely single condition that could encompass these symptoms is viral infection.
Viral infections often present with generalized muscle aches, joint pains, weakness, and a feeling of malaise. They are quite common and can range from mild to more severe illnesses depending on the specific virus involved.
If you suspect you have a viral infection, it's essential to rest, stay hydrated, and consider over-the-counter medications for symptom relief. However, if your symptoms are severe, persistent, or worsening, it's advisable to seek medical attention for further evaluation and management.</t>
  </si>
  <si>
    <t>Given the symptoms and findings described, along with the laboratory investigations provided, a likely diagnosis could be vitamin B12 deficiency (also known as pernicious anemia).
Here's how the symptoms and investigations align with this diagnosis:
Muscle and Joint Pain: Tender muscles around limb girdles (shoulders and hips), along with tenderness over elbows, wrists, and knees, are consistent with neurological symptoms associated with vitamin B12 deficiency.
Smooth Tongue (Glossitis): The smooth appearance of the tongue is a classic sign of glossitis, which can occur due to B12 deficiency.
Poor Wound Healing: The superficial laceration on the shin that is oozing blood and has not healed well could be due to impaired wound healing, which is a feature of vitamin B12 deficiency.
Petechial Rash and Bruising: Vitamin B12 deficiency can lead to thrombocytopenia (low platelet count), which can cause petechial rash (small, pinpoint red spots on the skin) and easy bruising. Your platelet count of 334 × 10^9/L is slightly elevated but may not be reflective of the true situation if platelet function is impaired due to B12 deficiency.
Laboratory Findings: The low hemoglobin (10.1 g/dL) and low mean corpuscular volume (MCV) (74 fL) are consistent with anemia, particularly macrocytic anemia, which is characteristic of B12 deficiency. The MCV being below normal (microcytic) could indicate a mix with iron deficiency or other conditions.
No Abnormalities in Other Systems: The absence of abnormalities in cardiovascular, respiratory, or alimentary systems suggests that the symptoms are likely related to a systemic issue rather than a localized problem.
Given these findings, it would be crucial for you to follow up with your doctor for further evaluation and treatment. Treatment typically involves vitamin B12 supplementation, either through injections or high-dose oral supplements, to address the deficiency and alleviate symptoms.</t>
  </si>
  <si>
    <t>I can't diagnose medical conditions, but based on your symptoms (weakness, malaise, muscle and joint pain), there are a couple of possibilities:
Common infections: The flu, common cold, or even COVID-19 can cause these symptoms. They are usually accompanied by fever, cough, sore throat, or runny nose.
Overexertion: If you recently started a new exercise routine or did a physically demanding activity, muscle soreness and fatigue are normal.
Here are some less common causes:
Dehydration: Not drinking enough fluids can lead to fatigue and muscle cramps.
Vitamin deficiencies: Deficiencies in vitamin D, iron, or other vitamins can cause weakness and muscle pain.
Chronic conditions: Fibromyalgia, lupus, and rheumatoid arthritis can cause widespread muscle and joint pain, along with fatigue.
What to do:
Rest and hydration: Getting enough sleep and drinking plenty of fluids is important for recovery. Over-the-counter pain relievers like ibuprofen or acetaminophen can help with pain.
Monitor your symptoms: If your symptoms worsen, or you develop a fever, cough, or other concerning symptoms, see a doctor.
Doctor visit: If your symptoms persist for more than a few days or you are concerned, it's best to see a doctor to get a diagnosis and proper treatment plan.</t>
  </si>
  <si>
    <t>Can't choose one</t>
  </si>
  <si>
    <t>I cannot diagnose you, but based on the information you provided, it seems your doctor might be investigating a condition called idiopathic thrombocytopenic purpura (ITP). Here's why:
Symptoms: Tenderness in the limb girdles, petechial rash (tiny red spots under the skin), and larger bruises all point towards abnormal bleeding, which is a hallmark of ITP.
Blood Tests: While most values are normal, a slightly low platelet count (334, normal range 150-440) aligns with ITP.
Other Information: The smooth tongue can sometimes be seen in ITP, though it's not a defining feature.
However, there are other possibilities, and ITP is just one option your doctor might be considering. Here's why a doctor's expertise is crucial:
Ruling Out Other Causes: Several other conditions can cause similar symptoms. Your doctor needs to rule out infections, certain medications, or autoimmune diseases to confirm ITP.
Severity and Treatment: ITP can be acute (sudden) or chronic (long-term). Treatment depends on the severity and underlying cause.
Recommendation: It's important to follow up with your doctor to discuss the investigation results, potential diagnosis, and a personalized treatment plan.</t>
  </si>
  <si>
    <t>malabsorption from coeliac disease</t>
  </si>
  <si>
    <t>coeliac disease</t>
  </si>
  <si>
    <t>I have been feeling tired for 6 months. I also have a gradual increase in frequency of bowel movements and my feces sometimes can be difficult to flush away but it's not always the case. What do you think I have ?</t>
  </si>
  <si>
    <t>My doctor told me that I ams 1.62m (5ft 4 in.) tall and weighs 49 kg. I look a little pale and thin. Examination of
my abdomen showed no abnormalities, and there are no other significant abnormalities to find in any other system. What do you think I have with those new information ?</t>
  </si>
  <si>
    <t>It's important to note that I'm not a doctor, but based on the symptoms you've described, there could be several potential causes. Feeling tired for an extended period, along with changes in bowel habits such as increased frequency and difficulty flushing feces, might suggest a few possibilities:
Gastrointestinal Issues: Conditions like irritable bowel syndrome (IBS) or inflammatory bowel disease (IBD) could lead to changes in bowel habits and occasional difficulty flushing stools.
Dietary Factors: Changes in diet or food intolerances could also contribute to altered bowel movements.
Thyroid Problems: Fatigue can be a symptom of thyroid disorders, and these can sometimes affect bowel habits as well.
Infection or Parasites: Certain infections or parasites can cause gastrointestinal symptoms and fatigue.
Stress or Anxiety: Mental health factors can influence both bowel habits and energy levels.
Given the range of potential causes, it's crucial to consult a healthcare professional for a proper diagnosis. They may recommend tests such as blood work, stool analysis, or imaging studies to help identify the underlying issue. Describe your symptoms in detail to your doctor, including when they started and any factors that make them better or worse. This information will help them make an accurate assessment and develop an appropriate treatment plan.</t>
  </si>
  <si>
    <t xml:space="preserve">Based on the symptoms of feeling tired for 6 months, along with a gradual increase in bowel movements and occasional difficulty flushing feces, one possible diagnosis could be hyperthyroidism.
Hyperthyroidism occurs when the thyroid gland produces too much thyroid hormone. This can lead to symptoms such as fatigue, increased bowel movements (due to increased metabolism), and occasionally difficulty flushing stools (due to changes in digestion and bowel habits).
However, it's important to note that this is just a speculative diagnosis based on the symptoms provided. A healthcare professional would need to conduct a thorough evaluation, including physical examination and possibly blood tests, to confirm or rule out hyperthyroidism or any other potential underlying conditions. Always consult with a doctor for an accurate diagnosis and appropriate treatment.
</t>
  </si>
  <si>
    <t xml:space="preserve">Based on the new information and the investigations provided, the likely diagnosis could be iron deficiency anemia.
Here's why:
Symptoms: Feeling tired and looking pale are classic symptoms of anemia, especially iron deficiency anemia.
Physical Examination: Being thin and pale can be indicative of chronic anemia.
Laboratory Findings:
Low Hemoglobin (9.8 g/dL): Below the normal range (11.7–15.7 g/dL), indicating anemia.
High Mean Corpuscular Volume (MCV) (98 fL): Suggestive of macrocytic red blood cells, which can be seen in early iron deficiency or other causes of anemia.
Normal White Cell Count and Platelets: These are within normal ranges and do not suggest infection or other blood disorders as the primary cause.
Low Red Cell Folate (44 mg/L): Although not directly diagnostic of iron deficiency, it can be associated with nutritional deficiencies.
Low Vitamin B12 (280 ng/L): Also associated with anemia, but not severely low.
Normal Thyroid Function Tests: Thyroid hormones (TSH and free T4) are within normal ranges, ruling out hyperthyroidism as a cause of symptoms.
Blood Film Findings: Dimorphic red cell appearance with Howell–Jolly bodies suggests a regenerative response in the bone marrow, which can occur in iron deficiency anemia.
Iron deficiency anemia is common and occurs due to insufficient iron intake, chronic blood loss (such as menstrual bleeding or gastrointestinal bleeding), or malabsorption of iron. Given the symptoms and laboratory findings, iron deficiency anemia is a plausible diagnosis. Treatment typically involves iron supplementation and addressing the underlying cause if identified (such as stopping bleeding if it's due to a gastrointestinal issue).
However, it's crucial to discuss these findings with your doctor for a comprehensive evaluation and appropriate management plan. They may also consider further tests or investigations to confirm the diagnosis and rule out other potential causes.
</t>
  </si>
  <si>
    <t>I can't diagnose medical conditions, but your symptoms could be related to a few different things. Here are two possibilities:
Irritable Bowel Syndrome (IBS): This is a common condition that affects the large intestine. Symptoms can include fatigue, abdominal pain, bloating, diarrhea, and constipation. The difficulty flushing could be due to looser stools.
Microscopic Colitis: This is a less common condition that causes chronic diarrhea. It can also cause fatigue and bloating.
It is important to see a doctor to get a diagnosis and discuss treatment options.  They will likely ask you questions about your medical history, symptoms, and lifestyle. They may also do some tests, such as blood tests, stool tests, or a colonoscopy.
In the meantime, there are some things you can do to manage your symptoms, such as:
Eating a healthy diet: This includes plenty of fruits, vegetables, and whole grains. You may also want to avoid foods that trigger your symptoms, such as dairy products, caffeine, and alcohol.
Staying hydrated: Drink plenty of fluids throughout the day.
Managing stress: Stress can worsen IBS symptoms. There are many relaxation techniques that can help, such as yoga or meditation.
If you have any concerns about your health, please see a doctor. Early diagnosis and treatment can help improve your quality of life.</t>
  </si>
  <si>
    <t>ased on your symptoms, Irritable Bowel Syndrome (IBS) seems like the more likely possibility. The fatigue, gradual increase in bowel movements, and occasional difficulty flushing align more commonly with IBS than microscopic colitis.
However, remember, I cannot diagnose you. It's important to see a doctor to get a proper diagnosis and discuss treatment options.</t>
  </si>
  <si>
    <t>Given your symptoms and test results, it's likely you have Iron Deficiency Anemia. Here's why:
Symptoms: Fatigue for 6 months aligns with a common symptom of anemia.
Physical Appearance: Being pale and thin can occur with iron deficiency.
Blood Test Results:
Hemoglobin: Your hemoglobin is low (9.8 g/dL), which is the protein in red blood cells that carries oxygen. This is a key indicator of anemia.
Mean Corpuscular Volume (MCV): While not severely low, your MCV is slightly high (98 fL) which can be a sign of macrocytosis, a type of anemia sometimes caused by iron deficiency.
Iron Stores: Your red blood cell folate and vitamin B12 are within normal range, suggesting these deficiencies are less likely.
Blood Film: The presence of a dimorphic film (variation in red blood cell size and color) and Howell-Jolly bodies (remnants of nuclear material in red blood cells) are both findings consistent with iron deficiency anemia.
It's important to note that I cannot diagnose you. However, based on the information provided, iron deficiency anemia seems like the most likely culprit for your symptoms and test results.
Here's what to do next:
Discuss these findings with your doctor. They can confirm the diagnosis and recommend the best course of treatment, which typically involves iron supplements and addressing the underlying cause of the iron deficiency (e.g., dietary changes, addressing blood loss).
Disclaimer: This information is for educational purposes only and should not be interpreted as medical advice. Please consult with a qualified healthcare professional for diagnosis and treatment.</t>
  </si>
  <si>
    <t>achalasia of the cardia</t>
  </si>
  <si>
    <t>I have a pneumonia. I have had three episodes of cough, fever and purulent sputum over the last 6 months. One was associated with right-sided pleuritic chest pain. I had difficulty swallowing for 5 years and it's getting worse. i have lost 5kg. recently i started vomiting. What do you think I have ?</t>
  </si>
  <si>
    <t>My doctor told me that I look thin. In the respiratory system there are some crackles at the right base. There are no abnormalities in the cardiovascular system, abdomen or other systems.What do you think I have with those new information ?</t>
  </si>
  <si>
    <t>Based on the symptoms you've described, there are several concerning signs that could indicate a serious health issue. Here are some possibilities that should be considered:
Pneumonia with recurrent episodes: The repeated episodes of cough, fever, and purulent sputum suggest that you might have recurrent pneumonia, which could indicate an underlying lung condition or immunodeficiency.
Right-sided pleuritic chest pain: This symptom is often associated with inflammation of the pleura (the lining around the lungs), which can occur in conditions like pneumonia or pleurisy.
Difficulty swallowing (dysphagia): Difficulty swallowing over a prolonged period could be due to various reasons including neurological disorders, esophageal issues, or even structural problems.
Weight loss (5kg): Significant unintentional weight loss can be a sign of a serious underlying medical condition, such as cancer, chronic infection, or a systemic disease affecting metabolism or absorption.
Recent vomiting: Vomiting can have many causes, including gastrointestinal issues, infections, or could be related to the difficulty swallowing.
Given this complex set of symptoms, it is crucial that you seek medical attention promptly. A comprehensive evaluation by a healthcare professional, which may include imaging studies (such as chest X-ray or CT scan), blood tests, and possibly further investigations like endoscopy or other specialized tests, will be necessary to determine the underlying cause of your symptoms and to formulate an appropriate treatment plan.
Please do not delay in seeking medical help, as some of these symptoms could indicate serious conditions that require timely intervention.</t>
  </si>
  <si>
    <t>Given the constellation of symptoms described, one significant concern stands out:
Esophageal Cancer
Esophageal cancer can present with a combination of symptoms such as difficulty swallowing (dysphagia), unintentional weight loss, and sometimes vomiting. The difficulty swallowing that has worsened over 5 years, coupled with recent vomiting and weight loss, raises the suspicion for this serious condition.
It's crucial to seek immediate medical evaluation and testing to confirm the diagnosis and initiate appropriate treatment if esophageal cancer or another underlying condition is suspected. Early detection can significantly impact treatment outcomes in cases of cancer. Please consult with a healthcare provider as soon as possible.</t>
  </si>
  <si>
    <t xml:space="preserve">Given the new information provided by your doctor, here are the updated considerations:
Pneumonia with Complications
Recurrent pneumonia: The crackles heard at the right base of the lungs suggest ongoing respiratory involvement, possibly indicating recurrent pneumonia or a complication thereof.
Weight loss and thin appearance: Your doctor's observation of your thin appearance coupled with unintentional weight loss further supports a systemic issue affecting your health.
Absence of abnormalities in other systems: The lack of findings in the cardiovascular system, abdomen, and other systems suggests that the primary issue might be localized or more prominently affecting the respiratory system.
Considering these points, the ongoing respiratory symptoms (recurrent pneumonia and crackles), along with systemic signs (weight loss and thin appearance), raise concerns about a persistent infection or possibly an underlying pulmonary condition such as bronchiectasis or tuberculosis.
It's crucial to continue working closely with your healthcare provider for further evaluation and appropriate management. Additional tests such as chest imaging (like a CT scan), sputum cultures, and possibly bronchoscopy may be needed to establish a definitive diagnosis and guide treatment.
Please discuss these findings and concerns with your doctor promptly to ensure you receive the necessary care and investigation.
</t>
  </si>
  <si>
    <t>I understand you're looking for possible explanations for your symptoms. While I can't diagnose, here are some conditions that share some of the characteristics you described:
Aspiration pneumonia: This occurs when food or drink enters the lungs. Difficulty swallowing (dysphagia) can increase the risk. It can cause recurrent infections, weight loss, and vomiting.
Esophageal disorders: Conditions affecting the esophagus, the tube connecting your mouth to stomach, can cause difficulty swallowing, weight loss, and vomiting.
Neurological conditions: Certain neurological disorders can impact swallowing and other bodily functions.
Remember, this is not an exhaustive list and these conditions can have different symptoms in different people. It's crucial to see a doctor for proper diagnosis and treatment.</t>
  </si>
  <si>
    <t>Given your combination of symptoms, especially the  long-term difficulty swallowing that's worsening,  aspiration pneumonia is a strong possibility.  This is because chronic swallowing problems can increase the risk of inhaling food or drink particles, leading to recurrent pneumonia.</t>
  </si>
  <si>
    <t>Given your new information, especially the long-term worsening difficulty swallowing,  weight loss, and crackles at the right base of the lungs,  aspiration pneumonia remains a strong possibility.  Here's why:
Difficulty swallowing increases the risk of inhaling food or drink particles, leading to pneumonia, which can cause weight loss.
Crackles at the base of the lungs can be a sign of fluid buildup due to pneumonia, and the right-sided location might suggest a localized infection in that area.
It's important to note that this is just a possibility. Other conditions can share these symptoms.
However, the combination you described makes aspiration pneumonia a condition your doctor will likely investigate further.</t>
  </si>
  <si>
    <t>subarachnoid haemaorrhage</t>
  </si>
  <si>
    <t>I went to the emergency derpartement because I have a severe headache. I'm missing some very recent memories. I had generalised seizures. it's probably the worst headache I ever had. I don't tolerate bright light. What do you think I have ?</t>
  </si>
  <si>
    <t>My doctor told me that on examination I was drowsy. There was marked neck stiffness and photophobia. Blood pressure was 172/102. There were no focal neurological signs. What do you think I have with those new information ?</t>
  </si>
  <si>
    <t xml:space="preserve">It sounds like you're experiencing some serious symptoms, including severe headache, memory loss, generalized seizures, and sensitivity to light. These could potentially indicate a serious medical condition, such as:
Migraine with Aura: This can cause severe headaches, sensitivity to light (photophobia), and in some cases, memory disturbances or confusion.
Subarachnoid Hemorrhage: This occurs when there is bleeding into the space between the brain and the thin tissues covering it. It presents with sudden severe headache ("the worst headache of my life"), along with neurological symptoms like seizures and confusion.
Meningitis: Inflammation of the membranes surrounding the brain and spinal cord can cause severe headache, sensitivity to light, seizures, and memory problems.
Encephalitis: Inflammation of the brain, often due to viral infections, which can lead to severe headaches, seizures, memory loss, and sensitivity to light.
Brain Tumor: Although less common, a brain tumor can cause severe headaches, seizures, and cognitive symptoms depending on its location.
Given the severity of your symptoms, it's crucial to seek immediate medical attention. A visit to the emergency department was the right choice. The doctors will likely perform tests such as a CT scan or MRI of the brain, a lumbar puncture (spinal tap), and blood tests to determine the cause of your symptoms and provide appropriate treatment.
Please follow up with your healthcare provider to get a proper diagnosis and treatment plan. Take care and seek medical attention promptly for any concerning symptoms.
</t>
  </si>
  <si>
    <t>Given the combination of symptoms described (severe headache, memory loss, generalized seizures, intolerance to bright light), the most concerning and potentially life-threatening condition would be Subarachnoid Hemorrhage.
A subarachnoid hemorrhage involves bleeding into the space between the brain and the thin tissues covering it (the arachnoid membrane). It often presents with a sudden and severe headache, described by many as the worst headache of their life. Other symptoms can include confusion, memory loss, sensitivity to light (photophobia), and in some cases, seizures.
This condition requires urgent medical attention as it can lead to serious complications if not promptly diagnosed and treated. If you or someone you know is experiencing these symptoms, it is crucial to seek immediate medical help by going to the nearest emergency department or calling emergency services.</t>
  </si>
  <si>
    <t>With the new information provided by your doctor, the combination of symptoms suggests a strong possibility of Meningitis.
Meningitis is inflammation of the membranes (meninges) surrounding the brain and spinal cord. The symptoms typically include:
Severe headache: Often described as intense and persistent.
Neck stiffness: Difficulty or pain when trying to touch the chin to the chest due to irritation of the meninges.
Photophobia: Sensitivity to light, which can exacerbate the headache.
Drowsiness: A state of reduced wakefulness or alertness.
High blood pressure: This can sometimes be seen in acute cases of meningitis due to the body's stress response.
The absence of focal neurological signs (which would indicate specific localized brain dysfunction) suggests that the inflammation is primarily affecting the meninges rather than the brain tissue itself.
Meningitis can have various causes, including bacterial, viral, fungal, or other infectious agents. It is a medical emergency that requires immediate evaluation and treatment, usually involving antibiotics or antiviral medications depending on the cause.
Given these symptoms, it is crucial to follow your doctor's advice closely, undergo any necessary diagnostic tests (such as a lumbar puncture to analyze cerebrospinal fluid), and receive appropriate treatment promptly. Prompt treatment is essential to prevent serious complications associated with meningitis.</t>
  </si>
  <si>
    <t>I can't diagnose medical conditions, but it's good you went to the emergency department. The combination of a severe headache, memory loss, generalized seizures, and light sensitivity could be a sign of a few different things, including:
Epilepsy: Generalized seizures are a hallmark of epilepsy, and memory loss (post-ictal amnesia) can occur after a seizure.
Meningitis: This is an inflammation of the meninges, the membranes that surround the brain and spinal cord. It can cause severe headache, fever, confusion, and light sensitivity.
Preeclampsia/Eclampsia: If you are pregnant, this is a serious condition of high blood pressure that can cause headaches, seizures, and vision problems.
Subarachnoid hemorrhage: This is bleeding between the brain and the meninges. It can cause a sudden, severe headache, seizures, and nausea.
It's important for a doctor to do a thorough evaluation to determine the cause of your symptoms.  In the emergency department, they will likely perform a physical exam, take blood tests, and possibly do a CT scan or MRI scan of your head.
Here are some things you can do while you wait to be seen by a doctor:
Rest in a quiet, dark room.
Apply a cold compress to your forehead.
Don't eat or drink anything until a doctor tells you it's okay.
I hope you feel better soon!</t>
  </si>
  <si>
    <t>Since you have seizures and memory loss alongside the headache and light sensitivity,  epilepsy is the most likely culprit out of the options I mentioned. However, this is not a definitive answer, and it's crucial for a doctor to properly diagnose the cause.</t>
  </si>
  <si>
    <t>Based on the information you've provided, the most likely condition you have is meningitis. This is because your symptoms strongly align with classic signs of meningitis, including:
Drowsiness
Marked neck stiffness
Photophobia (light sensitivity)
The high blood pressure (172/102) is also a factor that can sometimes occur with meningitis.
However, it's important to remember that I cannot diagnose medical conditions. This is why it's crucial to follow your doctor's instructions and complete any tests they recommend for a definitive diagnosis.
tune
share
more_vert</t>
  </si>
  <si>
    <t>sarcoidosis</t>
  </si>
  <si>
    <t>I cough and have some mild aches in the hands, wrists and ankles. This have been present for 2 months and increased slightly over time. I have some skin lesions on the edge of my hairline and around my nostrils. What do you think I have ?</t>
  </si>
  <si>
    <t>My doctor told me that there is no deformity of the joints and no evidence of any acute inflammation. In the respiratory and cardiovascular systems there are no abnormal findings. In the skin there are some slightly raised areas on the edge of the hairline posteriorly and at the ala nasae. They are a little lighter than the rest of the skin. What do you think I have with those new information ?</t>
  </si>
  <si>
    <t>It sounds like you might be experiencing symptoms that could be related to several possible conditions. Given your symptoms of cough, mild aches in the hands, wrists, and ankles, and skin lesions around your hairline and nostrils, one possible consideration could be sarcoidosis.
Sarcoidosis is a condition where small patches of inflamed cells can develop in various organs of your body, most commonly the lungs, lymph nodes, eyes, and skin. The symptoms can vary widely depending on which organs are affected. Skin lesions, joint pain (arthritis), and a persistent cough can all be seen in sarcoidosis.
However, it's important to note that these symptoms can also be indicative of other conditions. To get a clear diagnosis and appropriate treatment, I would strongly recommend seeing a healthcare professional. They can conduct a thorough evaluation, which may include blood tests, imaging studies, and possibly a biopsy of the skin lesions or affected organs to determine the underlying cause of your symptoms. This will guide the treatment plan and ensure you receive the appropriate care.</t>
  </si>
  <si>
    <t xml:space="preserve">Given the information provided, here are some considerations based on your symptoms and test results:
Skin Lesions: You have slightly raised areas on the edge of your hairline and around your nostrils that are lighter in color than the surrounding skin. These could potentially be indicative of a dermatological condition such as discoid lupus erythematosus (DLE) or subacute cutaneous lupus erythematosus (SCLE). These are forms of lupus that primarily affect the skin.
Joint Symptoms: You mentioned mild aches in the hands, wrists, and ankles without deformity or acute inflammation. This could suggest a mild form of arthritis, possibly related to an autoimmune condition.
Laboratory Findings: Your blood tests show a slightly elevated ESR (erythrocyte sedimentation rate), which can be a marker of inflammation. However, other markers like C-reactive protein (CRP) would also be informative. The rest of your blood tests are within normal limits, indicating overall good health.
Potential Diagnosis: Considering your symptoms and findings, conditions like systemic lupus erythematosus (SLE) or discoid lupus erythematosus (DLE) are possibilities, especially given the skin involvement and joint symptoms. These are autoimmune diseases where the body's immune system mistakenly attacks its own tissues.
To determine a definitive diagnosis and appropriate treatment plan, it would be crucial to continue working closely with your healthcare provider. Further evaluations such as additional blood tests (including autoantibody tests like ANA and specific lupus markers), skin biopsy if not done already, and possibly imaging studies may be recommended. A rheumatologist or dermatologist specializing in autoimmune diseases would be best suited to guide further investigations and management.
</t>
  </si>
  <si>
    <t>Based on the information provided, the most likely diagnosis would be discoid lupus erythematosus (DLE).
Discoid lupus erythematosus primarily affects the skin, causing characteristic raised, disc-shaped lesions that are often lighter in color and can be found on the scalp (hairline) and around the nostrils, as described. It can cause mild joint symptoms, though these are typically less severe compared to systemic lupus erythematosus (SLE). The absence of acute inflammation and normal findings in other systems (respiratory, cardiovascular) align with DLE's more localized nature compared to SLE.
However, it's essential to consult with a healthcare professional for a definitive diagnosis and to discuss appropriate management and treatment options tailored to your specific condition.</t>
  </si>
  <si>
    <t>I can't diagnose medical conditions, but based on what you described, there are a few possibilities for what you might have:
Viral infection: The combination of cough, joint aches, and fatigue can be symptoms of a viral infection, such as the flu or a common cold. Skin lesions around the hairline and nostrils are less common with these, but can sometimes occur.
Autoimmune disease: Some autoimmune diseases, like lupus or adult Still's disease, can cause cough, joint pain, and skin lesions. These conditions are typically more complex and have a wider range of symptoms.
Other conditions: Other conditions, such as allergies or certain medications, can also cause cough and joint pain. Skin lesions can have many causes.
It is important to see a doctor to get a proper diagnosis and treatment plan.  They can do a physical exam, ask you questions about your medical history, and order tests if necessary. Here are some reasons why it's important to see a doctor soon:
Your symptoms have been present for 2 months and are worsening.
You have skin lesions that you haven't mentioned before.
Early diagnosis and treatment can help prevent complications.
Don't hesitate to make an appointment with your doctor to discuss your concerns. In the meantime, you can try some home remedies to manage your cough and joint pain, such as drinking plenty of fluids, getting rest, and taking over-the-counter pain relievers. But again,  consulting a doctor is the most important step.</t>
  </si>
  <si>
    <t>Out of the options discussed,  viral infection is the most likely cause for your symptoms given the combination of cough, mild aches, and the timeframe (2 months). However, it's important to reiterate that I cannot diagnose medical conditions.  See a doctor for a proper diagnosis and treatment plan.</t>
  </si>
  <si>
    <t>Based on the new information from your doctor and excluding already mentioned conditions (viral infection and acute inflammation), here are some possible conditions for your skin lesions:
Dermatitis: This is a general term for inflammation of the skin, with various subtypes that could cause your symptoms. Some possibilities include:
Seborrheic dermatitis: This common type affects oily areas like the scalp and sides of the nose, causing slightly raised, red, and scaly patches.
Eczema: This itchy skin condition can appear in patches and may have small, raised bumps. It can affect the scalp and around the nose.
Allergic contact dermatitis: If you've recently used a new product on your face or hair, this type of dermatitis could cause raised, lighter-colored lesions.
Psoriasis: This autoimmune condition can cause red, scaly patches that can be lighter or darker than surrounding skin. It commonly affects the scalp and can appear around the nose.
Lichen planus: This autoimmune condition can cause purple, flat-topped bumps that may be itchy. It can affect the scalp and mucous membranes like the inside of the nose.
Fungal infection: While less common, fungal infections like ringworm can cause slightly raised, lighter-colored patches on the scalp and potentially near the nose.
Remember, this list is not exhaustive and a proper diagnosis requires a doctor's evaluation. They might recommend a skin biopsy for a definitive diagnosis.</t>
  </si>
  <si>
    <t xml:space="preserve">Given the focus on the skin and the lack of other concerning findings,  Seborrheic dermatitis  is the most likely diagnosis out of the ones we've discussed. It commonly presents with slightly raised, lighter-colored patches on the scalp and around the nose, aligning with your symptoms. However, as mentioned before, I cannot diagnose medical conditions. See your doctor for confirmation and treatment.
tune
share
more_vert
</t>
  </si>
  <si>
    <t>neurogenic diabetes insipidus</t>
  </si>
  <si>
    <t>metastases hypothalamus.</t>
  </si>
  <si>
    <t>I may have polyuria. 4 weeks ago I developed abrupt-onset extreme thirst and polyuria. I wake up 5 times per night to pee.I have noted pain in my back. I have lsot 3 kg and have a persistent frontal headache associated with early morning nausea. What do you think I have ?</t>
  </si>
  <si>
    <t>My doctor told me that I am thin, and my muscles are wasted. My pulse rate is 72/min, blood pressure is
120/84mmHg, jugular venous pressure is not raised, heart sounds are normal, and i have
no peripheral oedema. Examination of my respiratory, abdominal and neurological systems
is normal. My fundi show papilloedema. What do you think I have with those new information ?</t>
  </si>
  <si>
    <t>Based on the symptoms you've described, there are several possibilities, but one concern that stands out is diabetes mellitus, specifically type 1 diabetes. Let's break down the symptoms and why they suggest this:
Polyuria (excessive urination): This is a hallmark symptom of diabetes. When blood sugar levels are high (as in uncontrolled diabetes), the kidneys try to filter and excrete the excess glucose into urine, leading to increased urination.
Extreme thirst (polydipsia): The excessive urination caused by diabetes leads to dehydration, triggering extreme thirst as your body tries to compensate for the fluid loss.
Nocturia (waking up at night to urinate): This is common in diabetes due to the kidneys' response to high blood sugar levels.
Weight loss: Unintentional weight loss can occur in diabetes, especially in type 1 diabetes, where the body cannot use glucose properly and starts to break down fat and muscle for energy.
Back pain: This can sometimes be a symptom of kidney issues related to diabetes, such as kidney infections or stones, though it's less specific.
Persistent frontal headache and early morning nausea: These symptoms can be related to the dehydration and metabolic disturbances caused by uncontrolled diabetes.
Given these symptoms, it's crucial to see a healthcare provider promptly for evaluation. They may order blood tests to check your blood glucose levels (fasting blood sugar and HbA1c) and urine tests to assess for glucose and ketones. If diabetes is diagnosed, prompt treatment is essential to prevent complications.
However, other conditions could potentially present similarly, such as certain infections or kidney issues, so a thorough medical evaluation is necessary for an accurate diagnosis and appropriate management.</t>
  </si>
  <si>
    <t>Based on the new information provided:
Papilloedema: Swelling of the optic disc, which suggests increased intracranial pressure.
Muscle wasting and thin appearance: Indicates ongoing weight loss and possibly malnutrition despite normal blood glucose levels.
Given these findings, a likely diagnosis could be Cerebral Edema secondary to a condition causing increased intracranial pressure. The presence of papilloedema indicates that there is elevated pressure within the skull, which could be compressing brain tissue and causing neurological symptoms such as headache, nausea, and possibly contributing to the polyuria and polydipsia previously mentioned (though not directly stated in the updated symptoms).
Possible causes to consider include:
Brain Tumor: A space-occupying lesion in the brain could lead to increased intracranial pressure and papilloedema.
Meningitis: Inflammation of the membranes surrounding the brain and spinal cord can cause increased intracranial pressure.
Encephalitis: Inflammation of the brain itself can lead to similar symptoms.
Hydrocephalus: Accumulation of cerebrospinal fluid within the brain can cause increased pressure.
Cerebral venous sinus thrombosis: Blood clot in the venous sinuses of the brain can obstruct blood flow and lead to elevated intracranial pressure.
Further diagnostic tests such as brain imaging (CT scan or MRI) and possibly lumbar puncture (to analyze cerebrospinal fluid) would be crucial to identify the underlying cause and guide appropriate treatment.
It's important to continue working closely with your healthcare provider to further investigate and manage these symptoms effectively.</t>
  </si>
  <si>
    <t>I can't diagnose medical conditions, but based on your symptoms (sudden-onset excessive thirst, frequent urination, back pain, weight loss, headaches, and nausea)  it's possible you could have several conditions, including:
Diabetes: This is a common cause of polyuria, especially type 1. The other symptoms like weight loss and fatigue can also be signs.
Urinary tract infection (UTI): UTIs can cause frequent urination and pain, but typically not the intense thirst or other symptoms you mentioned.
Kidney problems: Various kidney issues can cause polyuria and back pain.
It's important to see a doctor as soon as possible to get a proper diagnosis and treatment plan. They will likely do a physical exam, ask for a urine sample, and possibly blood tests to determine the cause.
In the meantime, here are some things you can do:
Drink plenty of fluids to avoid dehydration, but avoid sugary drinks.
Keep a record of how much you urinate and how often.
Note any other symptoms you experience.
This information will be helpful for your doctor during the diagnosis process.  Again, I am not a medical professional and this is not a substitute for professional medical advice. Please see a doctor as soon as possible.</t>
  </si>
  <si>
    <t xml:space="preserve">
Given your sudden-onset symptoms including extreme thirst, frequent urination at night, and weight loss, diabetes is a strong possibility. However, it's crucial to see a doctor for a proper diagnosis.</t>
  </si>
  <si>
    <t>I am unable to diagnose medical conditions, and it is important to see a doctor as soon as possible for a proper diagnosis and treatment plan.
However, given your new information, including papilloedema (a sign of increased intracranial pressure), it is more likely that you have conditions that cause it. These conditions include:
Idiopathic Intracranial Hypertension (pseudotumor cerebri)
Intracranial venous thrombosis
Brain tumor
While these are possibilities, again, I am not a medical professional and this is not a substitute for professional medical advice. Please see a doctor as soon as possible</t>
  </si>
  <si>
    <t>Given your new information, particularly the papilledema, Idiopathic Intracranial Hypertension (pseudotumor cerebri)  is a strong possibility. However, it's crucial to see a doctor for a confirmed diagnosis.</t>
  </si>
  <si>
    <t>chronic glomerulonephritis</t>
  </si>
  <si>
    <t>chronic glomerulonephritis.</t>
  </si>
  <si>
    <t>I have some blood in my urine. My blood pressure was mildly elevated. I have microscopic haematuria but no macroscopic maeturia and no urinary symptoms. What do you think I have ?</t>
  </si>
  <si>
    <t>My doctor told me that I am a fit-looking, well-nourished man. My pulse is 72/min; blood pressure is 146/102mmHg. Otherwise, examination of my cardiovascular, respiratory, abdominal and neurological sys-
tems is unremarkable. Fundoscopy reveals arteriovenous nipping. What do you think I have with those new information ?</t>
  </si>
  <si>
    <t>The presence of blood in your urine, known as hematuria, can be caused by various conditions. Given your symptoms of microscopic hematuria, mildly elevated blood pressure, and no urinary symptoms (such as pain, frequency, or urgency), several potential causes come to mind. Here are a few possibilities:
Glomerulonephritis: This condition involves inflammation of the glomeruli, the tiny filtering units within the kidneys. It can cause microscopic hematuria and sometimes elevated blood pressure. Glomerulonephritis can be associated with various underlying conditions, including infections, autoimmune diseases, and systemic diseases like lupus.
Hypertensive Nephrosclerosis: Long-standing high blood pressure can damage the kidneys and lead to hematuria. Even mildly elevated blood pressure can cause changes in the kidneys over time.
IgA Nephropathy (Berger's Disease): This is a kidney disease that occurs when IgA, a type of antibody, deposits in the kidneys, causing inflammation. It often presents with microscopic hematuria and can be associated with high blood pressure.
Benign Familial Hematuria: Also known as thin basement membrane nephropathy, this is a hereditary condition characterized by persistent microscopic hematuria without other significant symptoms or signs of kidney disease. It is usually a benign condition but can sometimes be confused with more serious glomerular diseases.
Urinary Tract Infections (UTIs) or Stones: Although these conditions typically present with symptoms like pain or urinary frequency, they can sometimes be asymptomatic and still cause hematuria.
Other Causes: There are various other less common causes, including renal or bladder tumors (which usually present with macroscopic hematuria), systemic diseases like vasculitis, and medications that can cause hematuria as a side effect.
Given these possibilities, it is important to undergo further evaluation to determine the exact cause of your symptoms. This evaluation might include:
Urinalysis and Urine Culture: To look for signs of infection or other abnormalities.
Blood Tests: To assess kidney function and check for markers of systemic diseases.
Imaging Studies: Such as ultrasound or CT scan, to look for structural abnormalities in the kidneys or urinary tract.
Kidney Biopsy: In some cases, if a glomerular disease is suspected, a biopsy may be necessary to confirm the diagnosis.
I recommend following up with your healthcare provider or a nephrologist (kidney specialist) to discuss your symptoms and undergo the appropriate tests. Early diagnosis and treatment are crucial for managing any potential underlying conditions effectively.</t>
  </si>
  <si>
    <t>Given the information provided (microscopic hematuria, mildly elevated blood pressure, and no urinary symptoms), one possible diagnosis that stands out is IgA Nephropathy (Berger's Disease).
IgA Nephropathy is a kidney disease where IgA, a type of antibody, deposits in the kidneys, leading to inflammation and damage. It commonly presents with episodes of microscopic hematuria, especially after upper respiratory tract infections or other triggers, and can be associated with mild to moderate elevations in blood pressure. Patients may not experience significant urinary symptoms initially, which aligns with your description.
However, it's important to note that a definitive diagnosis can only be made after a thorough evaluation by a healthcare provider, which may include urine tests, blood tests, imaging studies, and possibly a kidney biopsy.
It's crucial to follow up with a healthcare professional for further evaluation and appropriate management.</t>
  </si>
  <si>
    <t>Based on the new information provided, the findings point towards a diagnosis of Hypertensive Emergency or Accelerated Hypertension with evidence of end-organ damage. Here's the reasoning:
Blood Pressure: Your blood pressure reading of 146/102 mmHg indicates hypertension. Importantly, this is a systolic blood pressure over 140 mmHg and a diastolic blood pressure over 90 mmHg, which categorizes it as hypertension.
Fundoscopy: The presence of arteriovenous (AV) nicking seen on fundoscopy is a classic sign of chronic hypertension. AV nicking occurs when arteries and veins cross, and the artery compresses the vein due to thickening of the arteriolar wall, indicating chronic hypertensive changes.
Laboratory Findings: Your lab results show elevated creatinine (141 μmol/L, with normal range 70–120 μmol/L) and significant proteinuria (1.2 g in 24 hours, with normal &lt;200 mg/24h). These findings suggest kidney involvement due to hypertension, likely indicating hypertensive nephropathy.
Electrocardiogram (ECG): Left ventricular hypertrophy (LVH) on ECG is another sign of chronic hypertension affecting the heart.
Normal Physical Examination (except for fundoscopy): Your fit appearance and unremarkable cardiovascular, respiratory, abdominal, and neurological examinations are consistent with hypertension often being asymptomatic until it causes end-organ damage.
Renal Ultrasound: Normal-sized kidneys suggest chronic hypertensive changes rather than acute kidney injury.
Given these findings, the combination of elevated blood pressure, fundoscopic changes, renal impairment, proteinuria, and LVH points towards a diagnosis of hypertensive emergency or accelerated hypertension. This condition requires urgent medical attention to lower blood pressure and prevent further damage to the kidneys, heart, and other organs.
It's crucial to follow up promptly with your healthcare provider for management and further evaluation, which may include adjusting your current treatment regimen or initiating new therapies to control blood pressure effectively and prevent complications.</t>
  </si>
  <si>
    <t>I can't diagnose medical conditions, and it's important to see a doctor to determine the cause of your symptoms.  However, I can share some information that might be helpful.
Microscopic hematuria (blood in the urine only detectable by microscope) with elevated blood pressure can be caused by a number of conditions, including:
Urinary tract infections (UTIs)
Kidney stones
Bladder inflammation
Certain kidney diseases
Enlarged prostate (in men)
It's important to see a doctor to get a proper diagnosis and treatment plan. They will likely ask you about your medical history, perform a physical exam, and order some tests such as a urinalysis, urine culture, and blood tests.  Depending on the results, they may recommend further investigation.</t>
  </si>
  <si>
    <t>While I can't diagnose, given your microscopic hematuria and elevated blood pressure, a common culprit could be Urinary Tract Infections (UTIs). However, it's crucial to see a doctor for a proper diagnosis.</t>
  </si>
  <si>
    <t>While I cannot definitively diagnose you, the new information suggests you might have hypertensive nephropathy. Here's why:
Elevated Blood Pressure: Your blood pressure (146/102mmHg) is significantly higher than the normal range.
Arteriovenous nipping: This finding during a fundoscopy exam can be a sign of hypertensive retinopathy, which is damage to the blood vessels in the eye caused by high blood pressure.
Elevated Creatinine: Your creatinine level (141μmol/L) is slightly above the normal range, which can be an indicator of reduced kidney function.
Proteinuria: The presence of protein (+) and blood (++) in your urinalysis, combined with high protein (1.2 g) in your 24-hour urine test, suggests your kidneys are leaking protein into the urine, a sign of kidney damage.
Normal Kidney Size: While your kidneys appear normal size on ultrasound, it doesn't rule out damage.
However, a  formal diagnosis requires consultation with your doctor. They can take into account all your medical history, perform further tests if needed, and recommend the best course of treatment.</t>
  </si>
  <si>
    <t>carcinoma of the stomach</t>
  </si>
  <si>
    <t>I have lost 10kg over the last 4 months, I have less appetite and vomit more frequently. My legs feel weaker. What do you think I have ?</t>
  </si>
  <si>
    <t>My doctor told me that I look thin and unwell. My pulse is 82/min. My blood pressure is 148/86 mmHg. No
abnormalities are found on examination of the cardiovascular and respiratory systems.
There are no masses to feel in the abdomen and no tenderness, but a succussion splash
is present. What do you think I have with those new information ?</t>
  </si>
  <si>
    <t>I'm not a doctor, but your symptoms are concerning and could be related to various medical conditions. Rapid weight loss, decreased appetite, vomiting, and muscle weakness are symptoms that can be associated with several serious health issues, including:
Gastrointestinal Disorders: Conditions such as gastritis, peptic ulcers, or more serious issues like gastrointestinal cancers can cause weight loss, vomiting, and appetite changes.
Endocrine Disorders: Diseases like hyperthyroidism or diabetes can lead to weight loss and weakness.
Neurological Conditions: Certain neurological disorders might cause muscle weakness and gastrointestinal symptoms.
Infections: Chronic infections like tuberculosis or HIV can lead to weight loss, appetite changes, and general weakness.
Cancer: Various types of cancer, especially gastrointestinal cancers, can present with weight loss, vomiting, and weakness.
Mental Health Conditions: Depression or anxiety can cause changes in appetite and weight, as well as physical symptoms like vomiting and weakness.
It's crucial that you seek medical attention as soon as possible. A healthcare professional can perform the necessary diagnostic tests, such as blood tests, imaging studies, and possibly endoscopic examinations, to determine the underlying cause of your symptoms.</t>
  </si>
  <si>
    <t>Given the combination of rapid weight loss, decreased appetite, frequent vomiting, and leg weakness, one possible diagnosis to consider is gastrointestinal cancer. These symptoms can be indicative of a serious condition affecting the digestive system, leading to malabsorption of nutrients and overall weakness.
However, this is just one possibility, and it is crucial to seek medical attention immediately to undergo a thorough evaluation and obtain an accurate diagnosis.</t>
  </si>
  <si>
    <t>Given the new information, including the presence of a succussion splash and the specific abnormalities in your blood test results (such as low sodium, low potassium, low chloride, and high bicarbonate), one possible diagnosis that fits these findings is pyloric stenosis.
Pyloric stenosis is a condition where the opening from the stomach to the small intestine (the pylorus) becomes narrowed, which can lead to symptoms such as vomiting, weight loss, and a characteristic succussion splash. The electrolyte imbalances (hyponatremia, hypokalemia, hypochloremia, and metabolic alkalosis) also support this diagnosis.
Explanation:
Succussion Splash: This is often indicative of gastric outlet obstruction, such as pyloric stenosis.
Electrolyte Imbalances: The pattern of low sodium, potassium, and chloride, along with high bicarbonate, suggests metabolic alkalosis, which is commonly seen in conditions that cause persistent vomiting.
Weight Loss and Vomiting: These are consistent with the effects of a significant obstruction in the gastrointestinal tract.
Next Steps:
Further Imaging: An abdominal ultrasound or upper GI series can confirm the diagnosis of pyloric stenosis.
Referral to a Specialist: A gastroenterologist or surgeon should be consulted for further evaluation and management.
It is important to follow up with your healthcare provider for appropriate diagnostic tests and to discuss the best treatment options based on the definitive diagnosis.</t>
  </si>
  <si>
    <t>I can't diagnose medical conditions, but based on what you've described, it's important to see a doctor as soon as possible.  Losing 10kg in 4 months, along with decreased appetite, frequent vomiting, and weak legs are all concerning symptoms.
Here are some possible explanations, but it's important to have a doctor properly evaluate you:
Gastrointestinal issues: These can include inflammatory bowel disease (IBD), celiac disease, and gastroparesis.
S'ouvre dans une nouvelle fenêtre
chevron_right
www.hopkinsmedicine.org
Inflammatory bowel disease
Thyroid problems: Hyperthyroidism, or an overactive thyroid, can cause rapid weight loss, decreased appetite, and vomiting.
S'ouvre dans une nouvelle fenêtre
www.thyroid.org
Hyperthyroidism
Hormonal imbalances: Conditions like Addison's disease can cause weight loss, fatigue, and muscle weakness.
S'ouvre dans une nouvelle fenêtre
www.news-medical.net
Addison's disease
Nutrient deficiencies: Rapid weight loss can lead to deficiencies in essential vitamins and minerals, which can cause weakness and other health problems.
A doctor can do a physical exam, order tests, and give you a proper diagnosis and treatment plan.
In the meantime, here are some things you can do:
Stay hydrated: Drink plenty of fluids to avoid dehydration, which can worsen your symptoms.
Eat small, frequent meals: Even if you don't feel hungry, try to eat small, frequent meals to maintain some calorie intake.
Rest: Get plenty of rest to help your body recover.
Again, seeing a doctor is the most important step. Don't hesitate to make an appointment as soon as possible.</t>
  </si>
  <si>
    <t>Based on the symptoms you described, one possible condition is  Gastroparesis.</t>
  </si>
  <si>
    <t xml:space="preserve">Based on the symptoms you described (rapid weight loss, decreased appetite, and frequent vomiting), one possible condition is gastrointestinal (GI)  infection.
GI infections, caused by viruses, bacteria, or parasites, can cause these symptoms along with:
Diarrhea
Fever
Abdominal cramps
However, it's important to remember that this is just one possibility. Other conditions, like those you mentioned previously (intestinal obstruction and eating disorders), can also cause these symptoms.
</t>
  </si>
  <si>
    <t>epilepsi</t>
  </si>
  <si>
    <t>I went to the emergency department because I fell unconscious. My breathing seemed to stop for 20 seconds. I then developed jerking movements affecting my arms and legs lasting for about 2 min. My face became blue and incontinent of urine. I regained consciousness after a few minutes. What do you htink I have ?</t>
  </si>
  <si>
    <t>My doctor tolde me that I look fit and well nourished. I am afebrile. There is some bleeding from my tongue.
My pulse is 84/min and regular. My blood pressure is 136/84mmHg. Examination of my heart, chest and abdomen is normal. There is no neck stiffness, and there are no focal neurological signs. Funduscopy is normal. My mini-mental test score is normal. What do you think I have with those new information ?</t>
  </si>
  <si>
    <t>Based on the symptoms described, the most likely diagnosis is epilepsy. This neurological disorder is characterized by recurrent, unprovoked seizures, including generalized tonic-clonic seizures like the one you experienced.
To confirm this diagnosis and begin appropriate treatment, you should consult with a neurologist for further evaluation and testing.</t>
  </si>
  <si>
    <t xml:space="preserve">Given the additional information, the diagnosis of a generalized tonic-clonic seizure remains the most likely. Here's why:
Physical Examination: You appear fit and well-nourished, afebrile, with normal pulse and blood pressure, and no significant abnormalities in heart, chest, or abdominal examinations. The absence of neck stiffness and focal neurological signs suggests no acute central nervous system infection or localized brain lesion.
Tongue Bleeding: Bleeding from the tongue is a common postictal finding, often resulting from biting the tongue during a seizure.
Normal Mini-Mental Test: This indicates that there are no major cognitive impairments, which supports the idea of a seizure rather than a transient ischemic attack or stroke.
Normal Laboratory Results: Your blood tests, including hemoglobin, white cell count, platelets, electrolytes, renal function, glucose, calcium, and phosphate, are all within normal ranges. This further supports that there is no metabolic disturbance causing the seizure.
Considering these factors, the most plausible diagnosis is epilepsy, specifically presenting with a generalized tonic-clonic seizure. Further evaluation by a neurologist and possibly an EEG would be beneficial to confirm the diagnosis and rule out other potential causes.
</t>
  </si>
  <si>
    <t>I  can't diagnose medical conditions, but based on what you described, it's  important to see a doctor right away. The symptoms you described  could be related to a serious medical condition, such as:
Seizure: Seizures can cause unconsciousness, jerking movements, and turning blue (cyanosis). Loss of bladder control (incontinence) can also occur during a seizure.
Cardiac arrest: This is a life-threatening condition where the heart stops beating effectively. It can cause loss of consciousness, lack of breathing (apnea), and cyanosis.
Arrhythmia: An irregular heartbeat can cause brief periods of decreased blood flow, leading to some of the symptoms you described.
Stroke: A stroke can cause a variety of symptoms, including unconsciousness, seizures, and difficulty breathing.
It's crucial to get a proper diagnosis from a medical professional  as soon as possible.  They will be able to perform a thorough evaluation,  including tests like an EEG (electroencephalogram) to measure brain activity  and an ECG (electrocardiogram) to assess your heart rhythm. This will help  them determine the cause of your symptoms and recommend the best course of  treatment.
In the meantime, here are some things you can do:
Follow up with the doctor who saw you in the emergency department.
Make a note of any other symptoms you've been experiencing, even if they seem unrelated. This can help your doctor make a diagnosis.
Avoid driving or operating machinery until you've been cleared by a doctor.
I hope this information is helpful. Please remember that I am not a  medical professional and this is not a substitute for professional  medical advice.</t>
  </si>
  <si>
    <t>Out of the conditions listed, based on your symptoms,  cardiac arrest is the most likely culprit.
This is because cardiac arrest can cause all the symptoms you described, including:
Sudden loss of consciousness
Absence of breathing for a period
Jerking movements (agonal respirations)
Turning blue (cyanosis) due to lack of oxygen
However, as mentioned before, it's crucial to see a doctor for a proper diagnosis. They can rule out other possibilities and determine the best course of action.</t>
  </si>
  <si>
    <t>Syncope (fainting): This remains a strong possibility given the initial description of your fainting and the mostly normal physical exam and blood tests. There are various types of syncope, some more concerning than others. Here are a few possibilities:
Vasovagal syncope: This is the most common type of fainting, triggered by emotional stress, pain, or seeing blood. It usually resolves quickly and doesn't cause lasting harm.
Situational syncope: This type of fainting can be triggered by specific situations like standing for long periods, dehydration, or hot environments.
Orthostatic hypotension: This occurs when blood pressure drops suddenly upon standing, causing dizziness and possibly fainting.
Other possibilities, although less likely:
Cardiac arrhythmia: While your doctor found a normal heart rhythm during the examination, some arrhythmias might not be detected during a routine exam. However, your normal pulse argues against a major arrhythmia being the culprit.
Neurological condition: A neurological issue like a seizure could cause fainting, although the normal neurological exam makes this less likely.
What to do next:
Discuss your fainting episode with your doctor in detail. Mention any triggers you might have noticed (stress, standing for a long time, etc.).
Your doctor might recommend further tests depending on their suspicion. This could include an ECG (electrocardiogram) to assess your heart rhythm more comprehensively or a tilt table test to see if your blood pressure drops significantly when standing.
Remember, I am still not a medical professional and cannot provide a definitive diagnosis. It's crucial to follow up with your doctor to determine the cause of your fainting and get the appropriate treatment plan.</t>
  </si>
  <si>
    <t>Given the new information from your doctor, the most likely condition to explain your fainting episode is Vasovagal syncope.
This is because:
Vasovagal syncope is the most common cause of fainting.
Your doctor found no signs of major abnormalities during the physical exam or blood tests, which is consistent with vasovagal syncope.
The initial description of your episode (fainting, jerking movements, blueish color) can be associated with vasovagal syncope.
However, it's important to note that this is just a possibility. Consulting your doctor for further evaluation and potentially more specific tests is crucial for a definitive diagnosis.</t>
  </si>
  <si>
    <t>dementia</t>
  </si>
  <si>
    <t>I'm becoming more forgetful and tend to get lost.Adding numbers feels difficult. I also have difficulties writing. My short-term memory has gotten worse in the last 12 months. What do you think I have ?</t>
  </si>
  <si>
    <t>My doctor told me that the examination of nervous, cardiovascular, respiratory and abdominal systems is entirely normal. Fundoscopy is normal. Abbreviated mental test scoring is grossly subnormal (3 out
of 10).What do you think I have with those new information ?</t>
  </si>
  <si>
    <t>I'm not a doctor, but based on the symptoms you’ve described—becoming more forgetful, getting lost, finding it difficult to add numbers, having trouble with writing, and worsening short-term memory over the past year—there are several potential explanations. Here are a few possibilities:
Mild Cognitive Impairment (MCI): This is a condition where someone has minor problems with cognition—such as memory or thinking—that are noticeable but not severe enough to interfere significantly with daily life. MCI can sometimes be an early stage of Alzheimer's or other dementias, but not always.
Early-stage Dementia: Dementia is a broad category of brain diseases that cause a long-term decrease in the ability to think and remember. Alzheimer's disease is the most common type of dementia. Early signs include memory loss, difficulty performing familiar tasks, problems with language, and disorientation.
Depression or Anxiety: Both of these can cause cognitive symptoms such as forgetfulness and difficulty concentrating. If you're feeling down or anxious, it could impact your cognitive functions.
Nutritional Deficiencies: Deficiencies in certain vitamins and minerals, particularly B vitamins, can affect cognitive function. Vitamin B12 deficiency, for example, can cause memory problems and difficulty thinking.
Thyroid Problems: Hypothyroidism (underactive thyroid) can lead to cognitive issues, including memory problems and difficulty concentrating.
Medication Side Effects: Some medications can cause cognitive side effects. If you’ve started any new medications in the past year, it could be worth discussing with your doctor.
Given the range of possibilities, it’s essential to see a healthcare professional for a comprehensive evaluation. They may recommend a variety of tests, including blood tests, imaging studies (like an MRI or CT scan), neuropsychological testing, and possibly a referral to a neurologist. Early diagnosis and intervention can be very beneficial in managing and treating the underlying cause of your symptoms.</t>
  </si>
  <si>
    <t xml:space="preserve">If I were to pick one based on the symptoms you've described, early-stage dementia seems like a possible explanation. The combination of increased forgetfulness, getting lost, difficulties with arithmetic, writing problems, and worsening short-term memory are all characteristic signs.
However, it is crucial to consult a healthcare professional for an accurate diagnosis, as these symptoms can overlap with other conditions. Early diagnosis and intervention are essential for managing symptoms and improving quality of life.
</t>
  </si>
  <si>
    <t>Given the additional information that your physical examinations (nervous, cardiovascular, respiratory, abdominal systems) and fundoscopy are normal, but your abbreviated mental test score is grossly subnormal (3 out of 10), it further suggests a cognitive impairment.
The low score on the abbreviated mental test, along with the cognitive symptoms you've described, points more specifically toward early-stage dementia. The normal physical exams indicate that there isn't an obvious physical or systemic cause for your cognitive decline, which aligns with the typical presentation of dementia, where cognitive function deteriorates while other physical exams remain normal.
Dementia, especially Alzheimer's disease, often presents with a decline in memory, language skills, orientation, and other cognitive functions. Early diagnosis is critical for management and treatment, so follow-up with a neurologist or a specialist in cognitive disorders would be the next step for a comprehensive assessment and appropriate management plan.</t>
  </si>
  <si>
    <t>I can't diagnose medical conditions, but based on what you've described, it would be best to talk to a doctor about your symptoms. There are a number of reasons why you might be experiencing forgetfulness, getting lost, difficulty with basic math and writing, and short-term memory problems.
Here are some possibilities:
Normal forgetfulness: As we age, it's normal to experience some decline in cognitive function. This can manifest as forgetfulness, occasional difficulty finding words, or misplaced keys. However, the severity you describe might warrant a check-up.
Stress and anxiety: These can significantly impact memory and concentration.
Vitamin deficiencies: B12 deficiency can cause memory problems, fatigue, and difficulty concentrating.
Thyroid problems: An underactive thyroid can lead to forgetfulness, brain fog, and difficulty concentrating.
Head injury: Even a mild head injury can cause memory problems.
Neurological conditions: In some cases, these symptoms can be a sign of a more serious condition like dementia.
A doctor can perform tests to determine the cause of your symptoms and recommend the best course of treatment.</t>
  </si>
  <si>
    <t>While I can't diagnose, given the combination of forgetfulness, getting lost, difficulty with math and writing, and short-term memory decline, it aligns most with symptoms of mild cognitive impairment (MCI).
However, this is just a possibility, and a doctor's evaluation is crucial for accurate diagnosis and treatment.</t>
  </si>
  <si>
    <t>While I still cannot diagnose you, the new information from your doctor strengthens the possibility of Mild Cognitive Impairment (MCI) being a significant contender. Here's why:
Normal physical exam: This suggests the cause isn't likely related to a major systemic illness affecting your entire body.
Normal fundoscopy: This eliminates some potential eye problems that could contribute to cognitive difficulties.
Grossly subnormal AMTS score (3/10): This significantly reinforces the concern about cognitive decline.
However, it's important to note that MCI is not a definitive diagnosis.  Your doctor will likely want to do further investigations to rule out other causes for your cognitive decline. Some possibilities include:
Vitamin deficiencies: A simple blood test can check for deficiencies in B12 and other vitamins that can affect cognition.
Medications: Certain medications can cause side effects like memory problems. Your doctor might review your medications to see if any could be contributing.
Depression: Depression can sometimes mimic the symptoms of MCI. Your doctor might screen you for depression.
Sleep disorders: Untreated sleep apnea can affect memory and concentration.
The next steps will depend on your doctor's recommendations. They might order additional cognitive testing or imaging studies (like an MRI scan) to get a clearer picture.
Here's what you can do:
Ask your doctor to explain the next steps in your evaluation.
Write down your questions and concerns beforehand so you don't forget anything during the appointment.
Consider keeping a journal to track your symptoms and any changes you experience.
Remember, early diagnosis and intervention are crucial for managing MCI.</t>
  </si>
  <si>
    <t>serious active colitis</t>
  </si>
  <si>
    <t>ulcerative colitis.</t>
  </si>
  <si>
    <t>I have intermittent diarrhoea , it has become much worse over the last week, with sometimes blood in my feces. I have some crampy lower abdominal pain which lasts for 1–2 h and is partially relieved by defaecation. I have become weak over the last 2-3 dyas and my abdomen feels very bloated. What do you think I have ?</t>
  </si>
  <si>
    <t>My doctor told me that my blood pressure is 108/66mmHg. My pulse rate is 110/min; respiratory rate is 18/min. My abdomen is rather distended and tender generally, particularly in the left iliac fossa. Faint
bowel sounds are audible. The abdominal X-ray shows a dilated colon with no faeces. What do you think I have with those new information ?</t>
  </si>
  <si>
    <t>Based on the symptoms you've described — intermittent diarrhea with worsening over the last week, presence of blood in your stool, crampy lower abdominal pain that is relieved by defecation, weakness, and bloating — there are several possibilities, but one concerning condition that fits these symptoms is inflammatory bowel disease (IBD), particularly ulcerative colitis.
Ulcerative colitis is a type of IBD characterized by inflammation and ulceration in the lining of the colon and rectum. The symptoms typically include:
Diarrhea: Often bloody and may be accompanied by mucus.
Abdominal pain: Crampy pain, sometimes relieved by passing stool.
Bloating and distension: Due to gas accumulation in the intestines.
Weakness and fatigue: Can result from ongoing inflammation and nutrient loss.
Other conditions that could present similarly include infectious colitis (such as due to bacterial or parasitic infections), ischemic colitis (due to reduced blood flow to the colon), or other forms of colitis.
Given the severity and the presence of blood in your stool, it is crucial to seek medical attention promptly. Your healthcare provider will likely perform a physical examination, possibly order blood tests and stool tests, and may recommend imaging studies or a colonoscopy to examine the lining of your colon directly. Treatment will depend on the underlying cause but may include medications to reduce inflammation (such as mesalamine, corticosteroids, or immunosuppressants) and management of symptoms.
Please do not delay seeking medical care, as timely intervention is essential for appropriate diagnosis and management.</t>
  </si>
  <si>
    <t>Based on the symptoms and investigations you've described, along with the findings from your abdominal X-ray and laboratory tests, a likely diagnosis is acute colonic pseudo-obstruction, also known as Ogilvie's syndrome.
Here are the key points that support this diagnosis:
Clinical Presentation:
Distended and tender abdomen, especially in the left iliac fossa.
Absence of significant bowel sounds (faint bowel sounds).
Symptoms of bloating and abdominal discomfort.
No passage of feces (as indicated by the dilated colon on X-ray).
Investigation Findings:
Abdominal X-ray showing a dilated colon without feces, which is characteristic of Ogilvie's syndrome.
Laboratory tests showing a normal white cell count, suggesting the absence of an inflammatory process typically seen in conditions like colitis.
Clinical Parameters:
Blood pressure and pulse rate are within normal limits but the elevated pulse rate (110/min) could indicate stress or compensatory response.
Normal hemoglobin with a slightly lower MCV suggests no significant chronic anemia or macrocytosis, which might be seen in conditions like chronic colitis or Crohn's disease.
Ogilvie's syndrome is a condition characterized by acute colonic pseudo-obstruction, where there is a massive dilation of the colon without a mechanical obstruction. This can lead to severe complications such as perforation if not managed promptly.
Management typically involves:
Conservative measures: NPO (nothing by mouth), intravenous fluids, and correction of electrolyte abnormalities.
Medication: Neostigmine is often used to stimulate colonic motility and reduce colonic distension.
Monitoring: Close observation for signs of perforation or worsening condition.
It's important to follow up closely with your healthcare provider for further evaluation and management tailored to your specific situation.</t>
  </si>
  <si>
    <t>I  can't diagnose medical conditions, but based on your symptoms (intermittent diarrhea worsening over a week, blood in stool, cramping abdominal pain relieved by bowel movements, weakness, and bloating) it's important to see a doctor as soon as possible. There are a number of conditions that could cause these symptoms, some more serious than others. A doctor will be able to properly diagnose the cause and recommend the best course of treatment.
Here are some possible causes of your symptoms:
Inflammatory Bowel Disease (IBD): This is a chronic inflammatory condition of the intestines. There are two main types: ulcerative colitis and Crohn's disease.
Infectious Colitis: This is caused by a bacterial, viral, or parasitic infection.
Diverticulitis: This is an inflammation of pouches that develop in the lining of the colon.
Hemorrhoids: These are swollen veins in the rectum or anus.
Anal Fissure: This is a small tear in the lining of the anus.
In the meantime, here are some things you can do to manage your symptoms:
Stay hydrated: Drink plenty of fluids to avoid dehydration, which can worsen diarrhea.
Eat bland foods: Avoid greasy, spicy, or high-fiber foods that can irritate your digestive system.
Over-the-counter medications: Consider taking over-the-counter medications to help relieve diarrhea and cramping, but only after consulting with a doctor.
Again, it's important to see a doctor as soon as possible to get a diagnosis and proper treatment plan. Don't hesitate to seek emergency care if you experience any of the following:
Severe abdominal pain
High fever
Blood in your vomit
Inability to keep fluids down</t>
  </si>
  <si>
    <t xml:space="preserve">Out of the three possibilities I mentioned,  Infectious Colitis is the most likely cause given your symptoms of worsening diarrhea, presence of blood, and relatively short timeframe (one week).  However, this is not a definitive diagnosis and you should still see a doctor for proper evaluation.
tune
share
more_vert
</t>
  </si>
  <si>
    <t>I still cannot diagnose you definitively, as that's a doctor's job. However, based on the new information you provided, here are some insights and reasons why seeing a doctor is even more crucial:
Blood Pressure: Your blood pressure (108/66mmHg) is slightly on the lower end but generally within the normal range.
Pulse Rate: Your pulse rate (110 beats per minute) is significantly elevated (tachycardia). This rapid heart rate could be due to various factors, including dehydration, pain, or infection.
Respiratory Rate: Your respiratory rate (18 breaths per minute) is within the normal range.
Abdomen: The distended and tender abdomen, particularly in the left lower quadrant (left iliac fossa), along with faint bowel sounds, suggests a potential bowel obstruction or inflammation.
X-ray: The dilated colon with no feces indicates a blockage in your colon that prevents stool from passing through.
Blood Tests: Your blood tests seem mostly normal except for slightly elevated urea and creatinine levels, which could indicate dehydration or stress on your kidneys.
Possible Causes:
Bowel Obstruction: This is a blockage that prevents stool from passing through your intestines.
Diverticulitis: Inflammation of pouches that develop in the lining of the colon.
Inflammatory Bowel Disease (IBD): Ulcerative colitis or Crohn's disease could cause these symptoms.
Volvulus: A twisting of the bowel that can cause obstruction.
Other less common causes: Appendicitis, tumor, or ischemic colitis (lack of blood flow to the colon).
Why See a Doctor Immediately:
Your rapid pulse rate and the combination of symptoms strongly suggest a serious condition that needs prompt medical attention.
Early diagnosis and treatment are crucial for a positive outcome.
The doctor can perform a more thorough examination, order additional tests, and determine the best course of treatment.
Please don't wait - seek medical attention right away.</t>
  </si>
  <si>
    <t>Based on the information you provided, the most likely condition you have is bowel obstruction.
This conclusion is based on the following factors:
Symptoms: Abdominal distention, pain (especially in the left lower abdomen), and faint bowel sounds.
X-ray: Dilated colon with no stool present.
However, as previously mentioned, I cannot definitively diagnose you. Only a doctor can do that after a thorough examination and potentially further tests.</t>
  </si>
  <si>
    <t>atrial fibrillation</t>
  </si>
  <si>
    <t>I went to the emergency departement because of palpitations, they are uncomfortable, rapid and began 2 hours ago. What do you think I have ?</t>
  </si>
  <si>
    <t>My doctor told me that I am conscious and smells of alcohol. My pulse is 185/minute and irregular, blood pressure is 126/73mmHg and respiratory rate is 18 breaths per minute. Jugular venous pulse is not
elevated. Heart sounds are normal with no added sounds. Breath sounds are normal with no
added sounds. What do you think I have with those new information ?</t>
  </si>
  <si>
    <t xml:space="preserve">I'm not a doctor, but palpitations can have various causes ranging from minor to more serious issues. They could be due to anxiety, caffeine intake, dehydration, or sometimes underlying heart conditions. Since you went to the emergency department, they'll likely do tests to understand what's causing them. It's best to follow their advice and get checked thoroughly.
</t>
  </si>
  <si>
    <t>Based on the symptoms you described—uncomfortable, rapid palpitations starting suddenly—I would say a likely diagnosis could be supraventricular tachycardia (SVT). SVT is a condition where the heart beats rapidly due to abnormal electrical impulses originating above the ventricles. However, please note that this is a speculative guess, and only a qualified healthcare professional can provide an accurate diagnosis after conducting a proper examination and any necessary tests. It's essential to follow their advice and continue with the evaluation they recommend.</t>
  </si>
  <si>
    <t>Based on the information provided:
Consciousness and smell of alcohol suggest potential alcohol consumption.
Pulse rate of 185 beats per minute (tachycardia) and irregular.
Blood pressure within normal range (126/73 mmHg).
Respiratory rate normal at 18 breaths per minute.
Normal jugular venous pulse, heart sounds, and breath sounds.
Given these findings, a likely diagnosis could be atrial fibrillation (AFib). AFib is characterized by a rapid and irregular heartbeat originating from the atria of the heart. It can be associated with palpitations, which you mentioned earlier, and may occur in individuals who have consumed alcohol.
However, other possibilities could include other forms of supraventricular tachycardia (SVT) or an acute episode of excessive alcohol intake leading to palpitations and tachycardia.
It's crucial to follow up with your doctor for further evaluation and to discuss management options. Treatment may involve addressing any underlying causes, controlling heart rate or rhythm, and ensuring proper hydration and electrolyte balance if alcohol consumption is involved.</t>
  </si>
  <si>
    <t>While I can't diagnose you, here are some possible conditions that can cause palpitations:
Lifestyle factors:
Stress, anxiety, or panic attacks
Lack of sleep
Strenuous exercise (especially if not used to it)
Dehydration
Too much caffeine, alcohol, or nicotine
Medical conditions:
Thyroid problems (hyperthyroidism)
Electrolyte imbalances
Low blood sugar
Anemia
Fever
Certain medications
Heart conditions:
Arrhythmias (irregular heartbeats)
Premature ventricular contractions (PVCs)
Atrial fibrillation
It's important to note that this is not an exhaustive list and some causes can be serious. This is why it's important you were seen in the emergency department. They can determine the cause of your palpitations and recommend the best course of treatment.</t>
  </si>
  <si>
    <t>Given the two-hour duration of your uncomfortable, rapid palpitations, a possible cause is anxiety.
However, this is just one possibility and there are many others, including serious conditions. It's important that you follow up with the emergency department to get a proper diagnosis.</t>
  </si>
  <si>
    <t xml:space="preserve">
I am still unable to diagnose you definitively, as that requires a medical professional. However, given the new information your doctor provided, here are some possible conditions to discuss with them:
Alcohol intoxication: The smell of alcohol and your rapid, irregular pulse (tachycardia) are both symptoms of alcohol intoxication. Alcohol can disrupt your heart's electrical signals, leading to arrhythmias.
Anxiety: Although less likely due to the rapid heart rate, anxiety can sometimes cause tachycardia, especially if combined with alcohol consumption.
Other causes: There are other, less common causes of rapid, irregular pulse that your doctor will likely investigate.  These could include electrolyte imbalances, certain medications, or underlying heart conditions.
Here's what's helpful in your case:
Normal blood pressure and respiratory rate: While high pulse is concerning, your normal blood pressure and respiratory rate are reassuring signs.
Normal heart and breath sounds: The lack of abnormal sounds in your heart and lungs suggests no major structural problems.
It is important to follow up with your doctor to determine the exact cause of your rapid, irregular pulse and receive the most appropriate treatment.  They may recommend further tests such as an EKG or blood tests to rule out other causes.
Do not drink alcohol until your doctor clears you to do so.</t>
  </si>
  <si>
    <t>Based on the information you provided, the most likely cause of your rapid, irregular pulse (185/minute) and the smell of alcohol is alcohol intoxication.
Alcohol can disrupt the electrical signals in your heart, leading to arrhythmias like tachycardia (fast heart rate). This aligns with your symptoms and the doctor's observations.
However, it's important to remember that this is just a possibility and your doctor will be able to give you a more definitive diagnosis after further evaluation.</t>
  </si>
  <si>
    <t>acute drug hypersensitivity</t>
  </si>
  <si>
    <t>I developed an acute sore throat. 5 days later I noted a rash on my arms,, legs and face and painful ulceration of my lips and mouth. These symptoms rapidly worsened; I felt very unwell and presented to the
emergency department. What do you think I have ?</t>
  </si>
  <si>
    <t>My doctor told me that I looked ill and had a temperature of 39.2°C. There were erythematous tender nodules on
my arms, legs and face and ulcers with some necrosis of the lips and buccal and pharyngeal
mucosae. The rest of the examination was normal. What do you think I have with those new information ?</t>
  </si>
  <si>
    <t>It sounds like you might be experiencing symptoms consistent with a condition called Stevens-Johnson syndrome (SJS). Stevens-Johnson syndrome is a severe reaction that usually begins with flu-like symptoms such as fever, sore throat, and fatigue. It is often followed by the rapid onset of a painful rash that spreads and can involve the skin and mucous membranes of the mouth, eyes, and genitals.
The key features of Stevens-Johnson syndrome include:
Flu-like symptoms: Such as sore throat, fever, and general malaise.
Rapid onset of rash: Initially appearing as red or purple patches, which can quickly progress to blisters and extensive skin detachment.
Mucous membrane involvement: Painful sores or ulcers in the mouth, lips, eyes, and genital areas.
Stevens-Johnson syndrome is a medical emergency that requires immediate attention. It is often triggered by medications or infections, although sometimes the exact cause is not identified. Given your symptoms and the rapid worsening, seeking prompt medical care was absolutely the right decision.
In the emergency department, they will likely perform a thorough evaluation, potentially including blood tests, skin biopsy, and consultation with specialists such as dermatologists or allergists. Treatment typically involves stopping any suspected medications, supportive care for the skin and mucous membranes, and sometimes admission to a specialized burn unit for intensive care.
If you haven't already, please ensure you follow up closely with healthcare professionals to manage your condition effectively.</t>
  </si>
  <si>
    <t>alredy picked one</t>
  </si>
  <si>
    <t>Based on the new information provided, it sounds like you may have developed a condition known as acute bacterial endocarditis, specifically presenting with Osler's nodes and Janeway lesions.
Here's a breakdown of the findings and how they relate to acute bacterial endocarditis:
Clinical Signs:
Fever (39.2°C): Persistent fever is common in acute bacterial endocarditis due to the systemic inflammatory response.
Erythematous tender nodules on arms, legs, and face: These are known as Osler's nodes, which are painful nodules typically found on the pads of the fingers and toes but can appear on other parts of the body.
Ulcers with necrosis of the lips and mucosae: These are likely Janeway lesions, which are painless hemorrhagic lesions found on the palms and soles or on mucous membranes.
Laboratory Findings:
Neutrophil leucocytosis: Elevated white blood cell count with neutrophilia is common in acute infections like bacterial endocarditis.
Other Considerations:
The normal hemoglobin and platelet counts are supportive but not definitive for diagnosis.
The rest of the examination being normal apart from the described findings is consistent with the localized manifestations of acute bacterial endocarditis.
Acute bacterial endocarditis is a serious infection of the heart valves or endocardium, often caused by bacteria entering the bloodstream and lodging on damaged heart valves or other endothelial surfaces. The clinical presentation can vary widely, but Osler's nodes and Janeway lesions are classic signs suggestive of this condition.
It's important to note that acute bacterial endocarditis requires urgent medical attention and treatment with antibiotics to eradicate the infection and prevent complications such as heart valve damage, embolism, or systemic sepsis. Further investigations such as blood cultures and possibly echocardiography may be needed to confirm the diagnosis and guide treatment.
If your doctor has diagnosed you with acute bacterial endocarditis, they will likely start you on appropriate antibiotics and may refer you to a specialist for further management. It's crucial to follow their recommendations closely to ensure prompt recovery and to prevent potential complications associated with this condition.</t>
  </si>
  <si>
    <t>I can't diagnose you definitively, but based on the rapid worsening of symptoms and the combination of  acute sore throat, rash, and mouth ulcers, it's possible you have a few different conditions. Here are two possibilities:
Hand, foot, and mouth disease (HFMD): This is a common viral illness that typically affects young children, but it can also occur in adults.  It causes a fever, sore throat, mouth ulcers, and a rash with blisters on the palms of the hands and soles of the feet. In some severe cases, the rash can spread to the arms, legs, and face Seattle Children's Clinic, Hand-Foot-and-Mouth Disease-Viral Rash.
Less likely, Behçet's disease: This is a rare autoimmune disorder that can cause mouth ulcers, genital ulcers, and eye problems. It can also cause a rash on the arms and legs, but this is less common NHS, Behçet's disease - Symptoms.
It's important to see a doctor to get a proper diagnosis and treatment plan.  They will be able to take a medical history, perform a physical exam, and possibly order tests to determine the cause of your symptoms.
In the meantime, here are some things you can do to feel better:
Get plenty of rest.
Drink fluids to stay hydrated.
Use over-the-counter pain relievers, such as ibuprofen or acetaminophen, to manage pain and fever.
Use a topical anesthetic cream or ointment to numb mouth sores.
Suck on lozenges or popsicles to soothe a sore throat.
I hope you feel better soon!</t>
  </si>
  <si>
    <t>Based on the rapid worsening of symptoms and the combination of a sore throat followed by a rash and mouth ulcers,  Hand, foot, and mouth disease (HFMD) is the more likely culprit.</t>
  </si>
  <si>
    <t>Given your new information,  Hand, foot, and mouth disease (HFMD) is  less likely. Here's why:
Necrosis: While HFMD can cause ulcers, necrosis (cell death) is not a typical symptom.
Neutrophil leucocytosis: Your blood test shows an elevated white blood cell count, specifically neutrophils. This is a sign of your body fighting off an infection. While HFMD is viral, it doesn't typically cause such a significant rise in neutrophils.
Considering the new information, a more likely possibility is:
Pyoderma gangrenosum (PG): This is a rare autoimmune disorder that can cause painful, tender nodules on the skin that can become ulcers with a black necrotic center. It can also involve mouth ulcers like you described. Your elevated white blood cell count with neutrophilia would also be more consistent with PG.
However, I am still not able to diagnose you.  A definitive diagnosis requires a doctor with your full medical history and the ability to perform a physical examination.
Here's what to do next:
Trust your doctor's judgment. They likely considered PG and other possibilities based on your symptoms and test results.
Discuss your concerns about the possibility of PG with your doctor.
Follow your doctor's treatment plan.
Please don't hesitate to seek a second opinion if you're not comfortable with your doctor's diagnosis or treatment plan.</t>
  </si>
  <si>
    <t>acute gonorrhoea and gonococcal arthritis.</t>
  </si>
  <si>
    <t>Over the last 5 days I have a story of urinary frequency, dysuria and urethral discharge. In the last 24h I became unwell. I'm feeling feverish and with a painful right knee. What do you think I have ?</t>
  </si>
  <si>
    <t>My doctor told me that I look unwell and has a temperature of 38.1°C. MY heart rate is 90/min; blood pressure is
124/82mmHg. Otherwise, examination of the cardiovascular, respiratory, abdominal and
nervous systems is normal. My right knee is swollen and slightly tender, and there is a small effusion with slight limitation of flexion. There is no skin rash and no oral mucosal abnormality. I have a cream-coloured urethral discharge. What do you think I have with those new information ?</t>
  </si>
  <si>
    <t>Based on your symptoms of urinary frequency, dysuria (painful urination), urethral discharge, feeling feverish, and having a painful right knee, there are a few possible conditions that could be causing these symptoms:
Urinary Tract Infection (UTI) with systemic symptoms: UTIs can cause urinary symptoms like frequency and dysuria. If the infection spreads, it can lead to systemic symptoms such as fever. Joint pain, like in your right knee, can sometimes occur as part of a reactive arthritis associated with a UTI.
Sexually Transmitted Infection (STI) such as Gonorrhea or Chlamydia: These infections can cause symptoms similar to UTI such as dysuria and urethral discharge. Systemic symptoms like fever can also occur, and joint pain (reactive arthritis) is a known complication of these infections.
Septic Arthritis: Fever and joint pain (particularly in one joint like your right knee) could indicate septic arthritis, which occurs when an infection spreads to a joint.
Given your symptoms, it's crucial to seek medical attention promptly. A healthcare provider will likely want to perform a physical examination, take a detailed history, and possibly order tests such as urine analysis, urine culture, and STI tests to determine the underlying cause. Treatment will depend on the specific diagnosis, which may include antibiotics for infections, anti-inflammatory medication for joint pain, and supportive care for fever and discomfort.
Please consider reaching out to a healthcare professional as soon as possible for proper evaluation and management of your symptoms.</t>
  </si>
  <si>
    <t xml:space="preserve">Given the constellation of symptoms you've described, Gonorrhea is a significant possibility. Gonorrhea can present with urinary symptoms like frequency, dysuria, and urethral discharge. Systemic symptoms such as fever and joint pain (particularly in one joint like your right knee) can also occur due to a condition called gonococcal arthritis, which is a complication of untreated gonorrhea.
It's important to seek medical attention promptly for evaluation, diagnosis, and treatment. Gonorrhea is a bacterial infection that requires antibiotics for treatment. Untreated gonorrhea can lead to complications, so early intervention is crucial.
</t>
  </si>
  <si>
    <t xml:space="preserve">Based on the updated information and investigations provided, the most likely diagnosis in your case is Gonococcal Septic Arthritis.
Here's the reasoning:
Urethral Discharge: The cream-colored urethral discharge is highly suggestive of a gonococcal infection, typically caused by Neisseria gonorrhoeae.
Joint Involvement: Your swollen and tender right knee, with a small effusion and limitation of flexion, indicates arthritis. In the context of a urethral discharge and systemic symptoms like fever (38.1°C) and an elevated white cell count (neutrophil leucocytosis), this suggests that the joint symptoms are likely due to gonococcal septic arthritis. Gonococcal arthritis commonly affects the knee joint.
Systemic Symptoms: Fever, elevated heart rate (90/min), and leukocytosis (elevated white cell count) are indicative of a systemic inflammatory response, which can occur in septic arthritis.
Given these findings, prompt treatment with antibiotics effective against Neisseria gonorrhoeae is essential to address the infection and prevent complications. Gonococcal infections can spread hematogenously and cause serious complications such as septic arthritis, which requires urgent medical attention.
It's crucial to follow up closely with your healthcare provider for appropriate management, which may include antibiotic therapy, joint aspiration for analysis and relief, and monitoring for resolution of symptoms.
</t>
  </si>
  <si>
    <t>I can't diagnose medical conditions, but based on your symptoms (urinary frequency, dysuria, urethral discharge, fever, and knee pain), you could possibly have:
Urinary tract infection (UTI): This is a common infection that can cause all your urinary symptoms (frequency, burning, discharge). It usually doesn't cause fever or knee pain, but sometimes UTIs can spread to the kidneys (pyelonephritis) which can cause fever.
Sexually transmitted infection (STI): Some STIs can cause similar symptoms, along with vaginal/urethral discharge.
Other less common conditions: There are other conditions that can cause these symptoms, like vaginitis (inflammation of the vagina) or prostatitis (inflammation of the prostate gland in men).
Here's what you should do:
See a doctor as soon as possible. They can do a proper diagnosis with tests (like a urine test) and prescribe the right medication.
Do not self-medicate with antibiotics. Antibiotics won't help if you have an STI, and taking the wrong ones can make UTIs harder to treat in the future.
You can drink plenty of fluids to help flush out your system while you wait to see a doctor.
I hope you feel better soon!</t>
  </si>
  <si>
    <t>Since your symptoms include fever and knee pain, a urinary tract infection (UTI) is less likely the sole cause. UTIs typically don't present with those additional symptoms.</t>
  </si>
  <si>
    <t xml:space="preserve">
I am unable to diagnose medical conditions. However, based on your symptoms (fever, knee pain, urinary urgency, burning urination, urethral discharge) and laboratory findings (neutrophil leucocytosis), it is possible you have an infection.  Your doctor will likely perform further tests to determine the cause of your illness.
Here are two possible conditions that could explain your symptoms:
Reactive arthritis: This is a condition that can develop after an infection in another part of the body, such as the urinary tract or genitals. It can cause joint pain and swelling, as well as urinary tract symptoms and eye problems.
Urethritis and septic arthritis: This is less common, but it's possible that an infection in your urethra (the tube that carries urine out of the body) has spread to your knee joint. This would cause both urinary symptoms and knee pain.
It is important to seek professional medical advice as soon as possible. Your doctor can perform tests to determine the cause of your illness and prescribe the right treatment. They may recommend a urinalysis, urine culture, or blood tests to check for specific infections. They may also refer you to a rheumatologist (a specialist in joint conditions) for further evaluation of your knee.</t>
  </si>
  <si>
    <t>tumour metastasis</t>
  </si>
  <si>
    <t>breast carcinoma</t>
  </si>
  <si>
    <t>I have back pain for the last 3 months. The pain was intermittent, worse at night, and relieved by ibuprofen. What do you think I have ?</t>
  </si>
  <si>
    <t>My doctor told me that I looked well. I indicated that the pain was over the vertebrae at T5/6, but there was no
tenderness, swelling or deformity. MY spinal movements were normal. My blood pressure was 136/76mmHg. Cardiovascular, respiratory and abdomen examina-
tions were normal. What do you think I have with those new information ?</t>
  </si>
  <si>
    <t>Based on the description you provided, there are a few possibilities for the cause of your back pain:
Muscle Strain: Intermittent back pain that worsens at night can be due to muscle strain or overuse. This is common if you have been engaging in physical activities that strain your back muscles.
Herniated Disc: Another possibility is a herniated disc, where the inner gel-like substance of a disc in your spine leaks out and irritates nearby nerves. This can cause intermittent pain that may be exacerbated by certain positions or movements.
Degenerative Disc Disease: This condition involves the breakdown of discs in your spine due to aging or wear and tear, leading to pain and discomfort.
Spinal Stenosis: This is a narrowing of the spaces within your spine, which can put pressure on the nerves and cause pain, especially when standing or walking.
Since your pain is relieved by ibuprofen, which is an anti-inflammatory medication, it suggests that inflammation might be contributing to your symptoms. However, it's important to note that this relief does not necessarily pinpoint the exact cause of your pain.
To get a precise diagnosis and appropriate treatment, it's advisable to consult a healthcare professional, such as a doctor or a physiotherapist. They can conduct a thorough examination, possibly order imaging tests like an X-ray or MRI if needed, and provide a treatment plan tailored to your specific condition.</t>
  </si>
  <si>
    <t>Based on the description provided (intermittent back pain worse at night and relieved by ibuprofen), a likely cause could be muscle strain.
Muscle strain commonly causes intermittent pain that worsens with certain movements or positions (such as at night when lying down) and can often be relieved by anti-inflammatory medications like ibuprofen. It's a common condition, especially if there has been recent physical exertion or strain on the back muscles.
However, please note that a definitive diagnosis can only be made by a healthcare professional after a thorough evaluation. If your symptoms persist or worsen, it's important to seek medical advice for proper assessment and management.</t>
  </si>
  <si>
    <t>Given the new information:
Location of Pain: The pain localized over the vertebrae at T5/6 suggests a specific area of discomfort.
Physical Examination Findings: There is no tenderness, swelling, or deformity noted during the physical examination of the spine. Spinal movements are normal.
Normal Investigations: Spinal X-ray showed no abnormalities. Blood tests including full blood count, urea creatinine, electrolytes, calcium, alkaline phosphatase, phosphate, and urine testing were all normal.
Considering these findings, a possible cause of your back pain could be costochondritis. Costochondritis is inflammation of the cartilage that connects a rib to the sternum (breastbone). It typically causes pain and tenderness in the areas where the ribs attach to the breastbone, which can sometimes radiate to the back. The pain can worsen with movement and is often relieved by anti-inflammatory medications like ibuprofen.
Here’s how costochondritis fits with your symptoms and findings:
Location of Pain: Pain over the vertebrae at T5/6 could be referred pain from the affected area around the ribs and sternum.
Normal Spinal Examination and X-ray: The absence of tenderness, swelling, or deformity in the spine and normal spinal movements suggest that the spinal structures themselves are not the source of pain.
Normal Blood Tests: Normal blood tests suggest there is no systemic inflammation or other underlying conditions contributing to the pain.
Costochondritis is typically a benign condition that often resolves on its own with time and conservative measures such as rest, avoiding activities that worsen the pain, and using anti-inflammatory medications. However, it’s important to follow up with your doctor for further evaluation and management tailored to your specific case.</t>
  </si>
  <si>
    <t>I can't diagnose medical conditions, but three months of back pain does fall into the category of chronic back pain. It's important to see a doctor to get a proper diagnosis and treatment plan. Here's why:
Understanding the cause: There are many reasons for back pain, like muscle strain, arthritis, or a herniated disc. A doctor can identify the cause and recommend the most appropriate treatment.
Long-term effects: Ignoring chronic pain can lead to worsening symptoms and complications. Early intervention is ideal.
Treatment options: Depending on the cause, there are various treatment options available, including physical therapy, medication, injections, or in rare cases, surgery. A doctor can create a personalized plan for you.
While you wait for your doctor's appointment, here are some general tips that might help:
Over-the-counter pain relievers: While ibuprofen seems to be helping somewhat, it might be worth discussing other options with a doctor for long-term management.
Rest: Avoid strenuous activity that worsens the pain.
Application of heat or ice: This can provide temporary relief.
Maintaining good posture: This can help reduce strain on your back.
Again, though, it's important to see a doctor for a proper diagnosis and treatment plan. Feel better!</t>
  </si>
  <si>
    <t>While I can't definitively diagnose you, based on the information you've provided, it seems your doctor is leaning away from some of the more serious causes of back pain. Here's a breakdown of the clues:
Chronic pain (3 months): This suggests a non-acute issue.
Location (T5/T6): This points towards the middle of your back, which is less common for muscle strains from overuse.
No tenderness, swelling, deformity, or restricted movement: This lessens the possibility of conditions like muscle strain, sprain, or arthritis.
Normal vitals and blood tests: This excludes major concerns like infection, inflammation, or metabolic problems.
Possible explanations:
Non-specific back pain: This is the most common cause of back pain and can be due to various factors like poor posture, weak core muscles, or prolonged sitting.
Costochondritis: Inflammation of the cartilage that connects your ribs to your breastbone can mimic back pain in the upper back.
Facet joint dysfunction: Tiny joints between your vertebrae can become irritated and cause pain.
Referred pain: Pain originating from internal organs like the stomach or gallbladder can sometimes be felt in the back.
Next steps:
X-ray results: Since the X-ray was normal, it likely eliminates fractures or major abnormalities in the bones of your spine.
Doctor's follow-up: Discuss the X-ray results with your doctor. They may recommend:
Physical therapy: Exercises to strengthen core muscles and improve posture can significantly improve chronic back pain.
Imaging like MRI (if needed): In some cases, an MRI can provide a more detailed view of soft tissues like discs and ligaments.
Trying different pain medication: Sometimes, other pain relievers or muscle relaxants might be more effective than ibuprofen.
Remember: This is just an informative discussion, and I cannot provide medical advice. It's important to follow your doctor's recommendations and continue seeking their guidance for diagnosis and treatment.</t>
  </si>
  <si>
    <t>Non-specific back pain is the most likely explanation based on the information you've provided.</t>
  </si>
  <si>
    <t>aortic stenosis</t>
  </si>
  <si>
    <t>I have exertional dyspnoea. In the last 12 months I have become more breathless, I'm also very fatigued. What do you think I have ?</t>
  </si>
  <si>
    <t>My doctor told me that my pulse is 85/minute and regular, blood pressure is 128/73mmHg and respiratory rate is
16 breaths per minute. I have a low volume carotid pulse and systolic thrill at the base of
the heart. The apex beat is not displaced but is forceful. Second heart sound is soft and there
is a harsh mid-systolic ejection murmur loudest over the second right intercostal space. The
murmur radiates into the carotid arteries and is loudest during expiration. Breath sounds are
normal with no added sounds. I have no peripheral oedema. Chest x-ray-shows cardiomegaly and normal lung fields.
Electrocardiograph shows sinus rhythm and left ventricular hypertrophy.What do you think I have with those new information ?</t>
  </si>
  <si>
    <t>Exertional dyspnea (shortness of breath during physical activity) and increased fatigue can be symptoms of various medical conditions. It's important to discuss these symptoms with a healthcare professional for an accurate diagnosis. Here are a few possibilities that could be considered:
Cardiovascular Conditions: Conditions such as heart failure, coronary artery disease, or pulmonary hypertension can cause exertional dyspnea and fatigue.
Respiratory Conditions: Chronic obstructive pulmonary disease (COPD), asthma, or interstitial lung disease are examples of respiratory disorders that can lead to these symptoms.
Anemia: Low red blood cell count (anemia) reduces the oxygen-carrying capacity of your blood, leading to fatigue and sometimes dyspnea.
Thyroid Disorders: Both hyperthyroidism and hypothyroidism can cause fatigue and shortness of breath.
Deconditioning: A lack of regular physical activity or prolonged inactivity can lead to deconditioning, which can manifest as exertional dyspnea and fatigue.
Obesity: Excess weight can strain the cardiovascular system and respiratory function, leading to these symptoms.
These are just a few possibilities, and the actual cause can vary based on your medical history, lifestyle, and other factors. It's crucial to consult with a healthcare provider who can conduct a thorough evaluation, including a physical examination and possibly diagnostic tests, to determine the underlying cause of your symptoms and recommend appropriate treatment.</t>
  </si>
  <si>
    <t>Given the symptoms of exertional dyspnea and increased fatigue, a likely possibility to consider would be chronic obstructive pulmonary disease (COPD).
COPD is a progressive lung disease that makes it difficult to breathe due to airflow limitation. It commonly presents with symptoms such as shortness of breath during exertion, chronic cough, fatigue, and wheezing. Risk factors for COPD include smoking, environmental exposures (like air pollution or occupational dust), and genetic predisposition.
However, it's essential to consult with a healthcare professional for a proper diagnosis and appropriate management plan tailored to your specific situation. They may recommend lung function tests (spirometry), chest imaging, and other evaluations to confirm the diagnosis and determine the severity of the condition.</t>
  </si>
  <si>
    <t xml:space="preserve">Based on the information provided, your symptoms and the findings from the investigations, it sounds like you may have aortic stenosis.
Let's break down the reasoning based on the clinical findings:
Clinical Examination:
Pulse: Normal rate (85/minute) and regular.
Blood Pressure: Slightly elevated (128/73 mmHg).
Respiratory Rate: Normal (16 breaths per minute).
Cardiac Examination:
Low volume carotid pulse: This can be a characteristic finding in aortic stenosis.
Systolic thrill at the base of the heart: Indicates turbulent blood flow, which can occur in aortic stenosis.
Forceful apex beat: Due to left ventricular hypertrophy (LVH) secondary to the increased workload against the stenotic aortic valve.
Soft second heart sound (A2): A characteristic finding in aortic stenosis due to reduced mobility of the valve leaflets.
Harsh mid-systolic ejection murmur: Loudest over the second right intercostal space, radiating into the carotid arteries and loudest during expiration. This murmur is classic for aortic stenosis.
No peripheral edema: Rules out significant heart failure at this stage.
Investigations:
Chest X-ray: Shows cardiomegaly (enlarged heart), which can occur due to left ventricular hypertrophy in response to aortic stenosis. Normal lung fields indicate no obvious pulmonary congestion.
Electrocardiogram (ECG): Shows sinus rhythm (normal heart rhythm) and left ventricular hypertrophy (LVH), which is common in aortic stenosis as the left ventricle compensates for the increased afterload caused by the stenotic aortic valve.
Given these findings, aortic stenosis is a likely diagnosis. Aortic stenosis is a condition where the aortic valve becomes narrowed, restricting blood flow from the left ventricle to the aorta. This leads to symptoms such as exertional dyspnea (shortness of breath during physical activity), fatigue, and potentially chest pain or syncope (fainting) in severe cases.
It's important to follow up closely with your healthcare provider for further evaluation and management. Treatment options for aortic stenosis may include medication to manage symptoms and regular monitoring, but in severe cases, surgical intervention such as valve replacement may be necessary.
</t>
  </si>
  <si>
    <t>I  can't diagnose medical conditions, but exertional dyspnea (shortness of breath with exertion) and fatigue are symptoms that can point to a number of underlying issues. Some possible causes include:
Chronic obstructive pulmonary disease (COPD): This is a group of lung diseases that includes emphysema and chronic bronchitis.
Heart failure: This is a condition where the heart is unable to pump blood effectively.
Anemia: This is a condition where there are not enough red blood cells to carry oxygen throughout the body.
Deconditioning: This can occur if you haven't been exercising regularly.
It is important to see a doctor to get a diagnosis and discuss treatment options.  They will likely ask you about your medical history, symptoms, and lifestyle habits. They may also perform a physical exam and order some tests, such as a chest x-ray, pulmonary function tests, or a blood test.
In the meantime, there are some things you can do to manage your symptoms, such as:
Pacing yourself: Don't try to do too much too soon. Take breaks when you need them.
Quitting smoking: If you smoke, quitting is one of the best things you can do for your lungs.
Exercising regularly: Exercise can help to improve your lung function and stamina. However, it's important to start slowly and gradually increase the intensity of your workouts.
I hope this information is helpful. Please remember that I am not a medical professional and this is not a substitute for professional medical advice.</t>
  </si>
  <si>
    <t>Out of the options discussed, Chronic obstructive pulmonary disease (COPD) is a strong possibility given your worsening exertional dyspnea and fatigue over the past year. However, as mentioned before, I cannot diagnose you.</t>
  </si>
  <si>
    <t>I am unable to provide a medical diagnosis, but given the information you've shared, it is advisable to consult a doctor regarding the possibility of Aortic Stenosis.  Aortic Stenosis is a narrowing of the aortic valve, which is the valve between the left ventricle of your heart and the aorta, the largest artery in your body.
The information your doctor provided suggests some of the signs and symptoms consistent with Aortic Stenosis, including:
Left ventricular hypertrophy: This is thickening of the heart wall in the main pumping chamber, which can be caused by the heart working harder to pump blood through a narrowed aortic valve.
Systolic thrill: This is a vibration felt by the doctor during a physical exam that can be a sign of turbulent blood flow.
Ejection murmur: This is an abnormal heart sound that can be caused by blood rushing through a narrowed aortic valve.
Here are some resources you can look at for more information on Aortic Stenosis:
Mayo Clinic - Aortic Stenosis [invalid URL removed]
National Heart, Lung, and Blood Institute - Aortic Valve Stenosis [invalid URL removed]
A doctor can perform a more comprehensive evaluation, including additional tests like echocardiography, to confirm the diagnosis and develop an appropriate treatment plan.</t>
  </si>
  <si>
    <t>carcinoma of the pancreas</t>
  </si>
  <si>
    <t>I have an intermittent dull central epigastric pain for the last 2 months. Not linked to how or when I eat and no radiation. The pain is now more frequent and severe, I'm relieved when I'm sitting forward. It starts to radiate through the back now. My eyes are slightly yellow, my urine are dark and my stoll pale. What do you think I have ?</t>
  </si>
  <si>
    <t>My doctor told me that I was found to have yellow sclerae with a slight yellow tinge to the skin. There was no
lymphadenopathy, and my back was normal. As before, my heart, chest and abdomen were normal. What do you think I have with those new information ?</t>
  </si>
  <si>
    <t>Based on the symptoms you're describing, it's important to consider several possibilities, but one concerning condition that matches your symptoms is acute pancreatitis. Here’s why:
Epigastric Pain: Intermittent dull central epigastric pain that is now becoming more frequent and severe, and radiating through to the back, is characteristic of pancreatitis. The pain may be relieved when sitting forward (the "tripod position"), which is a sign of trying to alleviate pressure on the pancreas.
Jaundice: Yellowing of the eyes (icterus) suggests hyperbilirubinemia, which can occur due to obstruction of the bile ducts. In pancreatitis, this can happen due to inflammation causing compression or blockage of the common bile duct.
Dark Urine: Dark urine (tea-colored) is often a result of increased bilirubin levels, which can occur when the liver is unable to process bilirubin properly due to obstruction.
Pale Stools: Stools becoming pale or clay-colored can indicate a lack of bile reaching the intestines, also due to bile duct obstruction.
Given these symptoms, it's crucial to seek medical attention promptly. Acute pancreatitis can have various causes, including gallstones or alcohol consumption. It requires evaluation by a healthcare professional to confirm the diagnosis through blood tests (elevated pancreatic enzymes such as amylase and lipase), imaging studies (like ultrasound or CT scan), and potentially other tests to assess the severity and cause.
Please do not delay in seeking medical care, as pancreatitis can be serious and may require hospitalization for management, especially if complications like pancreatic necrosis or infection occur.</t>
  </si>
  <si>
    <t>Based on the symptoms described, a likely diagnosis is acute pancreatitis. This condition matches the intermittent dull central epigastric pain, which is becoming more severe and radiating to the back. The presence of jaundice (yellowing of the eyes), dark urine, and pale stools further support this diagnosis, indicating possible obstruction of the bile duct due to inflammation of the pancreas.
It's crucial to seek immediate medical attention for proper diagnosis and management of acute pancreatitis, as it can lead to serious complications if not treated promptly.</t>
  </si>
  <si>
    <t>Based on the new information and the investigations provided, the likely diagnosis is obstructive jaundice. Here's why:
Yellow Sclerae and Skin: Yellowing of the sclerae (the whites of the eyes) and skin is indicative of jaundice, which occurs due to elevated levels of bilirubin in the blood.
Elevated Bilirubin Levels: Your total bilirubin level is significantly elevated at 97 µmol/L (normal range: 3-17 µmol/L). This suggests that there is an excess of bilirubin in your bloodstream, which can lead to jaundice.
Elevated Liver Enzymes: Your alkaline phosphatase (1007 IU/L; normal range: 30-300 IU/L) and gamma-glutamyl transpeptidase (499 IU/L; normal range: 11-51 IU/L) are both elevated. These enzymes are markers of liver function and can be elevated in conditions affecting bile flow, such as obstruction of the bile ducts.
Normal Abdominal Examination: The absence of abnormalities on physical examination of the abdomen (normal back and absence of lymphadenopathy) does not rule out obstructive jaundice, as it primarily reflects an issue within the liver or bile ducts rather than a palpable abdominal mass.
Obstructive jaundice can be caused by various conditions, including gallstones obstructing the common bile duct, pancreatic tumors obstructing the bile ducts, or strictures (narrowing) of the bile ducts. Further imaging studies such as ultrasound or CT scan may be required to identify the cause of the obstruction.
It's important to follow up with your doctor promptly for further evaluation and management of your condition. Obstructive jaundice requires identification and treatment of the underlying cause to prevent complications and restore normal bile flow.</t>
  </si>
  <si>
    <t>I am unable to give you a definitive diagnosis, but based on your symptoms, here are some possible conditions that could be causing your intermittent dull central epigastric pain:
Peptic ulcers: These are sores that form in the lining of your stomach or duodenum (the first part of your small intestine). Peptic ulcers can cause upper abdominal pain that may come and go, and can sometimes feel better when you lean forward. Other symptoms of peptic ulcers include heartburn, nausea, vomiting, and bloating.
S'ouvre dans une nouvelle fenêtre
www.niddk.nih.gov
Peptic ulcers
Gastritis: This is inflammation of the lining of your stomach. Gastritis can cause upper abdominal pain, nausea, vomiting, and loss of appetite.
S'ouvre dans une nouvelle fenêtre
charlestongi.com
Gastritis
Pancreatitis: This is inflammation of your pancreas, an organ that helps with digestion and blood sugar control. Pancreatitis can cause severe upper abdominal pain that may radiate to your back, as well as nausea, vomiting, and fever.
S'ouvre dans une nouvelle fenêtre
my.clevelandclinic.org
Pancreatitis
Liver problems: Your symptoms of jaundice (yellow eyes), dark urine, and pale stool could be signs of liver problems, such as hepatitis or cirrhosis. Liver problems can also cause upper abdominal pain, fatigue, and nausea.
S'ouvre dans une nouvelle fenêtre
www.healthline.com
Liver problems
Gallstones: These are small, hard deposits that form in your gallbladder. Gallstones can cause severe upper abdominal pain that may come and go, and can sometimes feel better when you lean forward. Other symptoms of gallstones include nausea, vomiting, and fever.
S'ouvre dans une nouvelle fenêtre
www.mayoclinic.org
Gallstones
Please note that this is not an exhaustive list and there are other possible causes of your symptoms. It is important to see a doctor to get a diagnosis and treatment plan. Early diagnosis and treatment can help prevent complications.</t>
  </si>
  <si>
    <t>Given your constellation of symptoms, including intermittent epigastric pain, radiating back pain, jaundice, dark urine, and pale stool, the most likely culprit is  liver problems.</t>
  </si>
  <si>
    <t>I am still unable to diagnose you definitively, as that's a doctor's job. However, based on the new information you provided, your doctor likely suspects a liver problem due to:
Jaundice: Your yellow sclerae and slight yellow tinge to the skin indicate jaundice, which is caused by excess bilirubin in the blood.
Abnormal liver function tests: Your elevated total bilirubin, alkaline phosphatase, and gamma-glutamyl transpeptidase point towards liver dysfunction.
Here are some possible liver conditions your doctor might be considering:
Hepatitis: This is inflammation of the liver, which can be caused by viruses, drugs, or alcohol. Your normal white blood cell count argues against viral hepatitis, but other forms are a possibility.
Fatty liver disease: This is a buildup of fat in the liver, which can damage the organ over time. There are different types of fatty liver disease, and some have no known cause.
Bile duct obstruction: This can be caused by gallstones, tumors, or other problems that block the flow of bile from the liver.
Other less common conditions: There are other, less common conditions that can cause liver problems, such as autoimmune hepatitis and drug-induced liver injury.
It's important to see your doctor for further tests and diagnosis.  They may recommend additional blood tests, imaging studies (like an ultrasound), or a liver biopsy to determine the exact cause of your liver problems. Once they have a diagnosis, they can recommend the best course of treatment.
Here are some resources that you might find helpful:
The American Liver Foundation: https://liverfoundation.org/
The National Institute of Diabetes and Digestive and Kidney Diseases: https://www.niddk.nih.gov/</t>
  </si>
  <si>
    <t>hysteria (dissociative disorder)</t>
  </si>
  <si>
    <t>During one of my singing I suddenly fell to the ground without any loss of consciousness and left leg was completely paralysed. What do you think I have ?</t>
  </si>
  <si>
    <t>My doctor told me that I look well and is in no distress, making light of my condition with the staff. The only
abnormalities are in the nervous system. I am completely oriented and the Mini-Mental
State score is normal. The cranial nerves and the neurology of the upper limbs and right leg
are normal. The left leg is completely still during the examination, and I am unable to
move it on request. Tone is normal; coordination could not be tested because of the paralysis.
Superficial sensation was completely absent below the margin of the left buttock and the left
groin, with a clear transition to normal above this circumference at the top of the left leg.
Vibration and joint position sense were completely absent in the left leg. There was normal
withdrawal of the leg to nociceptive stimuli such as firm stroking of the sole and increasing
compression of the Achilles’ tendon. The superficial reflexes and tendon reflexes were normal, and the plantar response was flexor. What do you think I have with those new information ?</t>
  </si>
  <si>
    <t>It sounds like you experienced a sudden onset of paralysis in your left leg during singing, without loss of consciousness. While I'm not a doctor, such symptoms could potentially be related to a neurological issue such as a transient ischemic attack (TIA), a stroke, or another condition affecting the nervous system.
It's crucial to seek immediate medical attention if you haven't already done so. A medical professional can conduct a thorough examination, including neurological tests and possibly imaging studies, to determine the cause of your symptoms and recommend appropriate treatment.
Please prioritize your health and consult a doctor as soon as possible for a proper diagnosis and management plan.</t>
  </si>
  <si>
    <t xml:space="preserve">Based on the detailed neurological examination findings you've provided, it sounds like you may have a condition affecting the nervous system, particularly the left leg. Here are some observations based on your doctor's assessment:
Complete Paralysis of Left Leg: You have described complete paralysis of your left leg, which means you are unable to move it voluntarily.
Sensory Abnormalities: There is absence of superficial sensation below the left buttock and groin, with normal sensation above this area. Additionally, vibration and joint position sense are absent in the left leg.
Normal Reflexes: Superficial reflexes, tendon reflexes, and the plantar response (flexor) are normal.
Given these findings, a likely diagnosis could be acute or subacute spinal cord injury or compression, possibly due to conditions like:
Spinal Cord Compression: This can occur due to various causes such as disc herniation, spinal tumors, or spinal stenosis where there is pressure on the spinal cord, leading to sensory and motor deficits.
Transverse Myelitis: This is an inflammation of the spinal cord that can cause sudden or gradual onset of sensory and motor deficits similar to what you're experiencing.
Ischemic Injury: This occurs when there is inadequate blood flow to the spinal cord, resulting in neurological deficits.
It's important to continue working closely with your doctor or a neurologist to confirm the diagnosis through further tests such as imaging studies (MRI of the spine) and possibly nerve conduction studies or electromyography (EMG) to assess nerve function.
Your doctor may also consider other possibilities based on your medical history, additional symptoms, and any relevant test results. Treatment will depend on the underlying cause, and early intervention can sometimes improve outcomes, so it's crucial to follow your doctor's recommendations closely.
</t>
  </si>
  <si>
    <t>I can't diagnose medical conditions, and it's important to see a doctor right away for a proper diagnosis and treatment plan.  A sudden onset of paralysis is a serious medical issue.
There are a number of possible causes for your symptoms, including:
Stroke: This can cause sudden paralysis on one side of the body.
Transient ischemic attack (TIA): This is a "mini-stroke" that causes temporary symptoms that usually resolve within 24 hours.
Spinal cord injury: This can damage the nerves that control movement in the legs.
Multiple sclerosis (MS): This is an autoimmune disease that can cause a variety of symptoms, including paralysis.
Seizure: Some types of seizures can cause temporary paralysis.
A doctor will be able to perform tests to determine the cause of your paralysis. Treatment will depend on the underlying cause.
Here's what you should do:
Call emergency services or go to the emergency room immediately.
Don't try to move your leg on your own.
Tell the doctor about all of your symptoms, including when they started and how severe they are.
I hope you feel better soon.</t>
  </si>
  <si>
    <t>Given the sudden onset of paralysis in one leg without loss of consciousness, a possible cause is a stroke.
However, this is just one possibility and it's crucial to see a doctor immediately for an accurate diagnosis.</t>
  </si>
  <si>
    <t>While I cannot definitively diagnose you, based on the new information you provided, your symptoms point towards a condition affecting the lower lumbar or sacral spinal cord on the left side. Here's why:
Normal Mental Status: Your normal Mini-Mental State score and full orientation suggest the issue isn't originating in the brain.
Left Leg Paralysis: Complete paralysis in the left leg indicates a problem with the nerve signals reaching the muscles.
Sensory Loss: Loss of all sensation below the left buttock and groin (sensory level) points to a specific location on the spinal cord where the sensory tracts are affected.
Normal Reflexes: Normal reflexes (withdrawal to pain) suggest the nerve pathways responsible for reflexes are still functional, possibly because they travel through different pathways compared to voluntary movement.
Here are some possible diagnoses, but again, a doctor's diagnosis is essential:
Cauda Equina Syndrome: This occurs when the nerve roots at the very bottom of the spinal cord are compressed. It can cause paralysis, loss of sensation, and bowel/bladder dysfunction.
Lumbar Disc Herniation: A herniated disc in the lower back can press on nerves, causing leg weakness, numbness, and pain.
Spinal Cord Tumor: A tumor can compress the spinal cord, causing a variety of neurological symptoms, including paralysis and sensory loss.
Guillain-Barré Syndrome (GBS): This is an autoimmune disease that attacks the nerves. It can cause progressive weakness, numbness, and tingling, often starting in the legs.
Important Next Steps:
Discuss these possibilities with your doctor. They can perform further tests like MRI scans to get a clearer picture of your spinal cord and nerves.
Don't delay seeking a specialist. Depending on the diagnosis, a neurologist or neurosurgeon might be needed for further evaluation and treatment.
Remember, this information is not a substitute for professional medical advice.  Early diagnosis and treatment are crucial for regaining function and managing your condition.</t>
  </si>
  <si>
    <t>Given the complete paralysis and sensory loss isolated to the left leg with normal reflexes and upper body function, Cauda Equina Syndrome is a strong possibility. However, it's vital to stress that a definitive diagnosis can only be made by your doctor.</t>
  </si>
  <si>
    <t>secondary acute hypoaldosteronism</t>
  </si>
  <si>
    <t>For 5 days I have been feverish and anorexic and confined to bed. I drink plenty of fluids. On the fifth day I became drowsy, and I had increasing
difficulty in rousing myself. What do you think I have ?</t>
  </si>
  <si>
    <t>My doctor told me that I am small (assessed as 50 kg), but there is no evidence of recent weight loss. My temperature is 38.8°C. I am drowsy and responds to commands but will not answer simple questions. There is a global reduction in muscle tone but no focal neurological signs. My pulse is 118/min, blood pressure is 104/68mmHg, and the jugular venous pressure is not raised.
There is no ankle swelling. In the chest there are bilateral basal crackles and wheezes. My joints show slight active inflammation and deformity, in keeping with the history of rheumatoid arthritis. What do you think I have with those new information ?</t>
  </si>
  <si>
    <t>It sounds like you might have a serious infection or illness that is causing your symptoms to worsen. The combination of fever, anorexia (loss of appetite), and increasing difficulty in rousing yourself (which suggests lethargy or altered mental status) could indicate a few potential conditions:
Infection: This could range from a common viral infection to a more serious bacterial infection such as sepsis.
Dehydration: Despite drinking fluids, severe dehydration can still occur, especially if you have been unable to keep up with fluid losses due to fever and other symptoms.
Metabolic disturbance: Certain metabolic conditions can cause similar symptoms when they become severe.
Given the severity of your symptoms, including the drowsiness and difficulty in rousing yourself, it's crucial to seek medical attention immediately. These could be signs of a significant illness that requires urgent evaluation and treatment. Please consider contacting a healthcare professional or visiting an emergency room as soon as possible for a thorough assessment and appropriate management.</t>
  </si>
  <si>
    <t>Given the symptoms described, particularly the increasing difficulty in rousing yourself (drowsiness and altered mental status), the most concerning possibility is meningitis.
Meningitis is an inflammation of the membranes surrounding the brain and spinal cord, often caused by an infection. It can lead to fever, headache, sensitivity to light, and in severe cases, confusion, drowsiness, and difficulty in rousing oneself. Meningitis can be caused by viruses, bacteria, fungi, or other pathogens.
This condition is a medical emergency that requires immediate evaluation and treatment. If you or someone you know is experiencing symptoms suggestive of meningitis, it's essential to seek urgent medical attention to prevent complications and begin appropriate treatment promptly.</t>
  </si>
  <si>
    <t>Based on the symptoms and investigations provided, the most likely diagnosis appears to be sepsis.
Here’s the reasoning:
Fever and Drowsiness: A temperature of 38.8°C (101.8°F) along with drowsiness and difficulty answering questions suggests an altered mental state, which can occur in sepsis due to systemic inflammation affecting the brain.
Tachycardia (pulse 118/min): This is a common sign of sepsis, indicating the body's response to infection and stress.
Respiratory Symptoms: Bilateral basal crackles and wheezes indicate fluid accumulation or inflammation in the lungs, which can occur in severe infections like pneumonia, which can be a source of sepsis.
Laboratory Findings:
Elevated white cell count (13.2 × 10^9/L), which is a sign of the body's immune response to infection.
Hyponatremia (low sodium at 125 mmol/L), which can occur due to fluid shifts and inappropriate antidiuretic hormone secretion in sepsis.
Elevated creatinine (131 μmol/L), indicating impaired kidney function, which can be a consequence of sepsis-induced organ dysfunction.
Clinical History: The presence of rheumatoid arthritis suggests a chronic condition that could predispose to infections, including sepsis.
Sepsis is a life-threatening condition that occurs when the body's response to infection causes widespread inflammation and organ dysfunction. The combination of fever, altered mental status, respiratory symptoms, tachycardia, and laboratory abnormalities such as leukocytosis and electrolyte disturbances is highly suggestive of sepsis.
Immediate medical attention is crucial in suspected cases of sepsis for timely initiation of antibiotics and supportive care to prevent further complications and improve outcomes.</t>
  </si>
  <si>
    <t>I understand you're looking for possible explanations for your symptoms. It's important to remember I can't diagnose you. However, given fever, anorexia (loss of appetite), and worsening drowsiness over five days, here are some potential conditions:
Viral Infection: This is a common possibility, especially with fever being present. There are many viruses that can cause these symptoms, like influenza (the flu) or a common cold.
Bacterial Infection: While less common than viral infections, some bacterial infections can cause these symptoms. This would require antibiotics prescribed by a doctor.
Mononucleosis ("Mono"): This viral infection can cause fever, fatigue, sore throat, and swollen lymph nodes.
Other, less common possibilities include:
Dehydration: While you mentioned drinking fluids, severe dehydration can cause drowsiness and needs medical attention.
Certain Medications: Some medications can cause these side effects.
Again, it's important to see a doctor as soon as possible for proper diagnosis and treatment.</t>
  </si>
  <si>
    <t>Given the combination of fever, prolonged lack of appetite, and worsening drowsiness, a likely culprit is a viral infection.
This is important, but remember it's not a definitive answer.  See a doctor for proper diagnosis and treatment.</t>
  </si>
  <si>
    <t>While I can't definitively diagnose you, based on the information you've provided, it seems likely you have a lower respiratory tract infection (LRTI) on top of your existing rheumatoid arthritis (RA). Here's why:
Symptoms: Fever, drowsiness, and crackles/wheezes in the chest are all signs of an LRTI, which is an infection that affects the lower airways (bronchi and lungs).
Blood Tests: Elevated white cell count (WBC) suggests your body is fighting an infection. Slightly elevated creatinine could be due to dehydration or early signs of kidney dysfunction (which needs further monitoring by your doctor).
Rheumatoid Arthritis: RA can make you more susceptible to infections.
Here's what to do next:
Follow your doctor's instructions: They likely prescribed medication or recommended a course of treatment for the LRTI.
Stay hydrated: This is crucial to fight the infection and prevent further kidney strain.
Monitor your RA symptoms: See if the infection worsens your RA symptoms, and inform your doctor if so.
Additional Points:
Your sodium level is slightly low, which could be related to dehydration or other factors. Your doctor will likely monitor this.
Your blood sugar is slightly low, but within the normal range.
Remember, I am not a doctor. This information is for educational purposes only.  It's important to follow your doctor's advice and seek further medical attention if your symptoms worsen.</t>
  </si>
  <si>
    <t xml:space="preserve">
Based on your new information, you likely have a lower respiratory tract infection (LRTI).</t>
  </si>
  <si>
    <t>cerebellar problem</t>
  </si>
  <si>
    <t>multiple sclerosis</t>
  </si>
  <si>
    <t>I went to the emergency department due to unsteadiness of gait for two days. The problem has been more evident at night but I feel a little unsteady on walking generally and on turning quickly. What do you think I have ?</t>
  </si>
  <si>
    <t>My doctor told me that I look well. On neurological examination I have nystagmus on lateral gaze in both eyes.
There is a mild degree of incoordination on heel–shin testing in the left leg. I am unsteady
on heel–toe walking tending to fall to the left.
The blood pressure is 130/78mmHg. On fundoscopy there is pallor of the right optic disc. What do you think I have with those new information ?</t>
  </si>
  <si>
    <t>I'm not a doctor, but unsteadiness of gait that worsens at night and with quick turns could have various potential causes. Here are a few possibilities:
Peripheral Neuropathy: Damage to the nerves in your feet and legs can cause numbness, tingling, and difficulty with balance and coordination.
Inner Ear Disorders: Conditions like benign paroxysmal positional vertigo (BPPV) or labyrinthitis can cause dizziness and unsteadiness, especially with sudden head movements.
Medication Side Effects: Some medications can cause dizziness and imbalance as a side effect.
Orthostatic Hypotension: A sudden drop in blood pressure when standing up can lead to dizziness and unsteadiness.
Musculoskeletal Issues: Problems with muscles or joints in your legs can affect your balance and gait.
To get a proper diagnosis and treatment, it's important to consult a healthcare professional. They can perform a physical examination, review your medical history, and conduct any necessary tests to determine the underlying cause of your symptoms.</t>
  </si>
  <si>
    <t xml:space="preserve">Given the symptoms described, one potential cause could be benign paroxysmal positional vertigo (BPPV). This condition is characterized by brief episodes of dizziness triggered by changes in the position of your head, such as turning quickly. It can also cause a feeling of unsteadiness or imbalance, especially when moving your head or body suddenly.
However, it's important to consult a healthcare professional for a thorough evaluation and accurate diagnosis, as other conditions could also present with similar symptoms.
</t>
  </si>
  <si>
    <t>Based on the symptoms and findings you've described, along with the investigation results, a possible diagnosis could be multiple sclerosis (MS). Here's how the information fits:
Nystagmus on lateral gaze: Nystagmus (involuntary eye movement) can occur in MS due to damage to the nerves that control eye movements.
Incoordination on heel-shin testing and unsteadiness on heel-toe walking: These are signs of cerebellar dysfunction, which is common in MS. The cerebellum is responsible for coordination and balance.
Pallor of the right optic disc: This could indicate optic neuritis, which is inflammation of the optic nerve and commonly seen in MS.
Normal blood pressure and other investigation results: These are generally within normal limits, which is typical in early stages or relapsing-remitting MS.
MS is an autoimmune condition where the immune system attacks the protective sheath (myelin) that covers nerve fibers, disrupting communication between the brain and the rest of the body. It often presents with episodes of neurological symptoms that can vary in severity and duration.
However, only a healthcare professional who has access to your complete medical history, physical examination, and possibly further tests like MRI of the brain and spinal cord, can provide a definitive diagnosis. If you haven't already, discussing these findings with your doctor or a neurologist is crucial for proper evaluation and management.</t>
  </si>
  <si>
    <t>I can't diagnose medical conditions, and it's wise that you went to the emergency department.  Unsteadiness of gait can have many causes, some more serious than others.
Here are some possible reasons for unsteadiness of gait:
Inner ear problems
Medication side effects
Dehydration
Electrolyte imbalance
Neurological conditions
The emergency department will be able to run tests to determine the cause of your unsteadiness and provide you with the appropriate treatment.
In the meantime, here are some things you can do:
Get plenty of rest
Drink plenty of fluids
Avoid alcohol and caffeine
Be careful when walking, especially at night
If you have any further questions or experience any worsening of symptoms, be sure to follow up with your doctor.</t>
  </si>
  <si>
    <t>Inner ear problems can cause unsteadiness of gait, especially worse at night, which aligns with your symptoms.
However, remember this is just one possibility and diagnosing requires a medical professional.</t>
  </si>
  <si>
    <t>I am unable to diagnose medical conditions. The information you provided suggests neurological dysfunction and pallor of the optic disc. These findings warrant further investigation by a medical professional.  Your doctor will likely consider a wider range of tests based on your symptoms to determine the cause.</t>
  </si>
  <si>
    <t>pneumothorax.</t>
  </si>
  <si>
    <t>I have a shortness of breath, I cough and I have a chest pain. The pain worsened by breathing.  What do you think I have ?</t>
  </si>
  <si>
    <t>My doctor told me that I am not distressed or cyanosed. My pulse is 88/min, and blood pressure is 128/78mmHg;
respiratory rate is 20/min. Heart sounds are normal. In the respiratory system the trachea and apex beat are not displaced. Expansion seems normal, as is percussion. There is decreased
tactile vocal fremitus, and the intensity of the breath sounds is reduced over the right side of my chest. There are no added sounds on auscultation. What do you think I have with those new information ?</t>
  </si>
  <si>
    <t>I'm not a doctor, but your symptoms could indicate several possible conditions. Shortness of breath, cough, and chest pain exacerbated by breathing could be caused by:
Respiratory tract infection: Such as bronchitis or pneumonia.
Asthma: Especially if you have a history of asthma or allergies.
Pleurisy: Inflammation of the lining around the lungs, often caused by infections.
Pneumothorax: A collapsed lung, which can cause sudden chest pain and difficulty breathing.
Pulmonary embolism: A blockage in one of the pulmonary arteries in your lungs.
Costochondritis: Inflammation of the cartilage that connects your ribs to your breastbone.
Given the severity of your symptoms, especially the chest pain worsened by breathing, it's crucial to seek medical attention promptly. A healthcare professional can evaluate your symptoms, perform a physical examination, and order any necessary tests (such as chest X-rays, blood tests, or CT scans) to determine the cause and provide appropriate treatment. Please don't delay in seeking medical help.</t>
  </si>
  <si>
    <t>Based on the symptoms described, especially chest pain worsened by breathing, a possible cause could be pleurisy. Pleurisy is inflammation of the lining around the lungs (pleura), which can cause sharp chest pain that worsens with breathing or coughing. However, this is just a suggestion based on the symptoms provided. It's important to consult a healthcare professional for an accurate diagnosis and appropriate treatment.</t>
  </si>
  <si>
    <t xml:space="preserve">Based on the information provided by your doctor, your symptoms, and the physical examination findings, the most likely diagnosis could be pneumonia.
Here's a breakdown of how your symptoms and findings fit with pneumonia:
Symptoms: Shortness of breath, cough, and chest pain worsened by breathing.
Physical Examination Findings:
Decreased tactile vocal fremitus: This can occur due to consolidation of lung tissue, which happens in pneumonia.
Reduced intensity of breath sounds over the right side of the chest: This suggests decreased air entry, commonly seen in pneumonia.
No added sounds (such as crackles or wheezes): Pneumonia may not always present with added sounds initially, especially if it's early in its course.
Other Clinical Findings:
Normal heart sounds, pulse, blood pressure, and respiratory rate: These are reassuring signs that there's no immediate cardiovascular compromise.
Given these findings, pneumonia is a likely consideration. Pneumonia is an infection of the lung tissue that can cause inflammation and consolidation (solidification of lung tissue) leading to symptoms like cough, shortness of breath, and chest pain. The decreased tactile vocal fremitus and reduced breath sounds over the affected area are consistent with localized lung involvement.
However, please note that a definitive diagnosis requires further evaluation, which may include imaging studies (such as chest X-ray) and possibly other tests like blood work (e.g., CBC, inflammatory markers) to confirm the presence of infection and determine its extent.
It's crucial to follow up with your doctor for further evaluation and appropriate management based on their clinical judgment and any additional findings from tests. Prompt treatment is important to manage pneumonia effectively and prevent complications.
</t>
  </si>
  <si>
    <t xml:space="preserve"> can't diagnose medical conditions, but shortness of breath, cough, and chest pain that worsens with breathing can be symptoms of several things, including:
Respiratory infections: This is a common cause, especially if you also have a fever, fatigue, or a runny nose. These can range from the common cold to bronchitis or pneumonia.
Asthma: This is a chronic condition that causes inflammation in the airways, leading to wheezing, shortness of breath, chest tightness, and cough.
Pleurisy: This is an inflammation of the lining around the lungs, which can cause sharp chest pain that worsens with breathing and coughing.
Heart problems: While less common, chest pain that worsens with breathing can sometimes be a sign of a heart attack or other heart conditions.
Here's what you should do:
See a doctor as soon as possible. They can diagnose the cause of your symptoms and recommend the best course of treatment.
If your shortness of breath is severe, you are wheezing, or you have chest pain that radiates to your jaw or arm, call emergency services or go to the emergency room immediately.
In the meantime, you can try to improve your breathing by sitting up straight and resting.
I hope you feel better soon!</t>
  </si>
  <si>
    <t>Given your symptoms, it's possible you have a respiratory infection.  This is a common cause, especially considering the cough and shortness of breath. However,  it is important to see a doctor to get a proper diagnosis and treatment plan.</t>
  </si>
  <si>
    <t>While I can't definitively diagnose you, based on the information you provided it's more likely you have a condition that's causing fluid in the space between your lungs and chest wall (pleural effusion) rather than a respiratory infection. Here's why:
Decreased tactile vocal fremitus and reduced breath sounds over the right chest: This indicates something is dampening the transmission of vibrations from your vocal cords and reducing airflow in your right lung. Fluid in the pleural space can cause this.
Normal vitals: Respiratory infections often present with elevated respiratory rate or fever, which you don't have.
No cyanosis or distress: This further suggests your oxygen levels are likely normal, which can be a concern with some respiratory infections.
Possible causes of pleural effusion include:
Pneumonia: This can sometimes cause pleural effusion, but it would be less likely with normal breath sounds and vitals.
Pleurisy: Inflammation of the pleura can cause fluid buildup.
Pulmonary embolism: A blood clot in the lung can cause fluid buildup.
Congestive heart failure: This can sometimes cause fluid buildup in the lungs and pleura.
It's important to see your doctor again to discuss these possibilities and determine the cause of your pleural effusion. They may recommend further tests like a chest X-ray or ultrasound to get a clearer picture.</t>
  </si>
  <si>
    <t>delirium</t>
  </si>
  <si>
    <t>I have become more aggressive over the last 36 hours, I feel like I can't trust anyone and it even made me fall. My speech is sometimes difficult to understand. I have become incontinent of urine over 24h. I'm rather sleepy. What do you think I have ?</t>
  </si>
  <si>
    <t>My doctor told me that There is nothing abnormal to find apart from a blood pressure of 178/102mmHg and limitation of hip movement with pain and a little discomfort in the right loin. What do you think I have with those new information ?</t>
  </si>
  <si>
    <t xml:space="preserve">
It sounds like you may be experiencing symptoms that could be indicative of a serious medical condition. The combination of increased aggression, difficulty with speech, urinary incontinence, and sleepiness suggests the possibility of a neurological issue or a severe infection affecting the brain.
One condition that fits these symptoms is encephalitis, which is inflammation of the brain usually caused by a viral infection. Encephalitis can lead to changes in behavior, speech difficulties, confusion, and incontinence among other symptoms.
However, it's crucial to note that this is a speculative suggestion based on the symptoms described. It's imperative that you seek medical attention immediately. These symptoms may indicate a medical emergency, and a healthcare professional can conduct a thorough evaluation to determine the exact cause and initiate appropriate treatment.
Please prioritize contacting a doctor or going to the nearest emergency department as soon as possible for evaluation and management.</t>
  </si>
  <si>
    <t xml:space="preserve">Based on the symptoms described — increased aggression, difficulty with speech, urinary incontinence, and sleepiness — the most probable diagnosis could be encephalitis. Encephalitis is inflammation of the brain tissue, often caused by a viral infection such as herpes simplex virus, enteroviruses, or arboviruses (like West Nile virus).
Encephalitis can lead to a variety of neurological symptoms including altered mental status, confusion, behavioral changes (such as increased aggression), difficulty with speech, and incontinence. These symptoms can develop rapidly over a short period, as described in your case (over the last 36 hours).
However, it's important to emphasize that this is a speculative suggestion based on the symptoms provided. Many other conditions could potentially cause similar symptoms, so a comprehensive medical evaluation by a healthcare professional is essential to determine the exact cause and initiate appropriate treatment. Immediate medical attention is crucial in such cases to prevent complications and ensure the best possible outcome.
</t>
  </si>
  <si>
    <t>Based on the new information provided:
Elevated Blood Pressure (178/102 mmHg): This indicates hypertension, which can potentially cause symptoms like headache, dizziness, and may contribute to neurological symptoms if severe and prolonged.
Limitation of Hip Movement with Pain: This suggests a musculoskeletal issue affecting the right hip, potentially causing discomfort in the right loin (lower back).
Urinalysis Findings: + protein and ++ blood on urine dipstick could indicate kidney involvement or urinary tract issues.
Given these findings and symptoms, a few possible conditions could be considered:
Hypertensive Crisis: The significantly elevated blood pressure could lead to symptoms such as headache, confusion, and even changes in behavior.
Renal (Kidney) Involvement: The presence of protein and blood in the urine suggests possible kidney damage or inflammation. This could be related to hypertension or a separate renal condition.
Musculoskeletal Issue: The limitation of hip movement and pain could be due to osteoarthritis, injury, or another musculoskeletal problem affecting the hip joint and causing discomfort in the loin area.
To determine the exact cause and appropriate treatment, further evaluation by your healthcare provider is essential. This may include additional tests such as renal function tests, imaging of the hip joint, and possibly a neurological examination if symptoms persist or worsen. Managing hypertension is crucial to prevent complications such as stroke or heart attack, especially with a blood pressure reading as high as 178/102 mmHg.</t>
  </si>
  <si>
    <t xml:space="preserve">Based on the information provided and focusing on the most concerning issue that ties together the symptoms and findings:
Hypertensive Crisis seems to be the most immediate concern.
Here's why:
Elevated Blood Pressure (178/102 mmHg): This level of hypertension is considered severe and can lead to serious complications such as stroke, heart attack, or encephalopathy (brain dysfunction).
Neurological Symptoms (increased aggression, difficulty with speech, sleepiness): These could be attributed to hypertensive encephalopathy, a condition where high blood pressure causes swelling and dysfunction of the brain.
Urinalysis Findings (+ protein, ++ blood): While suggestive of possible kidney involvement, they can also be seen in hypertensive emergencies due to damage to the blood vessels in the kidneys.
Therefore, the elevated blood pressure is likely contributing significantly to the symptoms described, and addressing this urgently is crucial to prevent further complications. Immediate medical attention is necessary to manage and stabilize blood pressure and investigate any potential organ damage or secondary effects of hypertension.
</t>
  </si>
  <si>
    <t>I understand you're looking for possible explanations for your symptoms. While I can't diagnose you, here are some conditions that might cause a combination of aggressive behavior, speech difficulties, incontinence, and sleepiness:
Dehydration: This can cause confusion, irritability, difficulty speaking, and fatigue. Incontinence can occur if you're unable to reach the bathroom due to weakness.
Electrolyte Imbalance: An imbalance of electrolytes like sodium or potassium can lead to muscle weakness, confusion, and speech problems.
Urinary Tract Infection (UTI): UTIs can cause urgency, incontinence, and discomfort, which might lead to irritability.
Medications: Certain medications can have side effects like drowsiness, confusion, or difficulty speaking.
Head injury: A recent head injury can cause changes in behavior, speech, and sleep patterns.
Neurological Conditions: Some neurological conditions like dementia, stroke, or tumors can affect behavior, speech, and continence.
Mental Health Conditions: Mental health conditions like anxiety or depression can manifest as irritability, fatigue, and difficulty concentrating, which might affect speech.
It's important to remember this isn't an exhaustive list and some of these conditions can be serious.
Please seek medical attention as soon as possible. A doctor can perform a thorough evaluation to determine the cause of your symptoms and recommend the best course of treatment.</t>
  </si>
  <si>
    <t>Out of the conditions listed, dehydration is the most likely to cause a combination of all four symptoms you described: aggressive behavior, speech difficulties, incontinence, and sleepiness. Dehydration can lead to confusion and irritability, which might manifest as aggression. It can also cause fatigue and difficulty speaking. Additionally, if you're dehydrated enough, you might become too weak to reach the bathroom in time, leading to incontinence.
However, this is just one possibility.  It's crucial to see a doctor as soon as possible for a proper diagnosis and treatment plan.</t>
  </si>
  <si>
    <t>Based on the new information you provided, the most likely condition causing the combination of high blood pressure, hip pain, right loin discomfort, and protein in urine is:
Kidney Stones:
Here's why kidney stones are a strong possibility:
High Blood Pressure: Kidney stones can contribute to high blood pressure, especially if they are causing an obstruction.
Hip Pain: Kidney stones can cause pain that radiates from the flank (side) or lower back to the groin, which can be felt as hip pain.
Right Loin Discomfort: The discomfort in your right loin (lower back) aligns with a possible location of a kidney stone.
Blood in Urine: This is a common symptom of kidney stones as they irritate the urinary tract.
Protein in Urine: While less common than blood, some kidney stones can cause a small amount of protein to leak into the urine.
However, it is important to note that this is just one possibility. Other conditions, like a UTI, could explain some of the symptoms.
Seeing your doctor again is crucial. They can perform a more detailed evaluation, including a follow-up urine test and potentially imaging studies of the kidneys, to confirm the diagnosis and recommend the most appropriate treatment plan.</t>
  </si>
  <si>
    <t>drugs / neurological event</t>
  </si>
  <si>
    <t>carbon monoxide poisoning</t>
  </si>
  <si>
    <t>I fell unconcious. What do you think I have ?</t>
  </si>
  <si>
    <t>My doctor told me that I look pale. There are no marks of recent intravenous injections. My pulse is 92/min, blood
pressure is 114/74mmHg, and respiratory rate is 22/min. There are no abnormalities found in
the cardiovascular or respiratory system. In the nervous system, there is no response to verbal
commands. Appropriate withdrawal movements are made in response to pain. The reflexes
are brisk and symmetrical; plantars are downgoing. The pupils are dilated but responsive to
light. In the fundi, the optic discs appear swollen. What do you think I have with those new information ?</t>
  </si>
  <si>
    <t>I'm not a doctor, but there are several reasons why someone might lose consciousness. It could be due to various medical conditions such as low blood sugar (hypoglycemia), dehydration, a sudden drop in blood pressure, a seizure, or even a concussion from a head injury. If you or someone you know has lost consciousness, it's crucial to seek medical attention immediately to determine the cause and receive appropriate treatment.</t>
  </si>
  <si>
    <t>Based on the information provided and common occurrences, syncope (fainting) would be the most probable single cause for losing consciousness. It's often triggered by a sudden drop in blood pressure or insufficient blood flow to the brain, typically due to factors like dehydration, prolonged standing, or emotional stress.</t>
  </si>
  <si>
    <t>Based on the symptoms and findings provided, it seems likely that you are experiencing papilledema. Here's a breakdown of why this conclusion can be drawn based on your symptoms:
Pale Appearance: This can be indicative of decreased perfusion or blood flow, possibly related to increased intracranial pressure.
Dilated Pupils: Dilated pupils that are still responsive to light suggest a neurological issue affecting the cranial nerves, possibly due to increased intracranial pressure.
Optic Discs Appearing Swollen (Papilledema): Swelling of the optic discs is a hallmark sign of papilledema, which is caused by increased intracranial pressure transmitted to the optic nerve sheath.
Altered Consciousness: Your lack of response to verbal commands and withdrawal movements in response to pain indicate impaired consciousness, which can be associated with significant neurological conditions such as increased intracranial pressure.
Given these findings, it's crucial to seek immediate medical attention. Papilledema can be a serious sign of various underlying conditions such as brain tumors, meningitis, or hydrocephalus, all of which require urgent evaluation and management by a healthcare professional.</t>
  </si>
  <si>
    <t>Unconsciousness can be caused by a variety of conditions, some benign and others more serious. Here are some possible causes:
Fainting (syncope): This is a temporary loss of consciousness caused by a sudden drop in blood flow to the brain. It is a common occurrence and is usually not serious. Fainting can be caused by dehydration, low blood sugar, emotional stress, or pain.
S'ouvre dans une nouvelle fenêtre
www.buoyhealth.com
Fainting
Seizure: A seizure is a sudden surge of electrical activity in the brain that can cause temporary changes in sensation, behavior, or consciousness. Seizures can be caused by a variety of conditions, including epilepsy, brain tumors, and head injuries.
S'ouvre dans une nouvelle fenêtre
my.clevelandclinic.org
Seizure
Stroke: A stroke is a sudden interruption in the blood supply to the brain. This can cause brain cells to die, which can lead to a variety of symptoms, including unconsciousness. Strokes are a medical emergency and require immediate treatment.
S'ouvre dans une nouvelle fenêtre
www.healthline.com
Stroke
Head injury: A head injury can cause bleeding in the brain, which can lead to unconsciousness. The severity of the unconsciousness will depend on the severity of the head injury.
Drug overdose: An overdose of drugs or alcohol can depress the central nervous system, which can lead to unconsciousness. Drug overdoses can be fatal and require immediate medical attention.
Low blood sugar (hypoglycemia): This can occur in people with diabetes who take too much insulin or don't eat enough food.
Heart problems: A heart attack or other heart problem can cause a decrease in blood flow to the brain, which can lead to unconsciousness.
Heatstroke: Heatstroke is a condition that occurs when the body is unable to cool itself down. It can cause a variety of symptoms, including unconsciousness.
Carbon monoxide poisoning: Carbon monoxide is a gas that can be found in car exhaust fumes and other sources. It can cause unconsciousness and death.
This is not an exhaustive list, and there are many other possible causes of unconsciousness. If you or someone you know has lost consciousness, it is important to seek medical attention immediately.</t>
  </si>
  <si>
    <t>Fainting (syncope) is a possible cause of unconsciousness. It is a temporary loss of consciousness caused by a sudden drop in blood flow to the brain. It is a common occurrence and is usually not serious. Fainting can be caused by dehydration, low blood sugar, emotional stress, or pain.</t>
  </si>
  <si>
    <t>I am unable to diagnose medical conditions, and it's important to rely on a medical professional for an accurate diagnosis. However, based on the information you provided, some possibilities include:
Increased Intracranial Pressure (ICP): This can be caused by a variety of conditions, including tumors, bleeding in the brain, or swelling of the brain. Swollen optic discs (papilledema) is a classic sign of increased ICP.
Meningitis or Encephalitis: These are infections of the meninges (membranes surrounding the brain) or the brain itself, respectively. They can cause altered mental status, including decreased responsiveness to verbal commands.
Metabolic Disorders: Certain metabolic disorders can cause altered mental status and other neurological symptoms.
Severe Medication Intoxication: An overdose of some medications can cause decreased responsiveness and other neurological symptoms.
It is important to note that this is not an exhaustive list and these are serious conditions that require immediate medical attention.
Here's what you should do:
See your doctor immediately or go to the emergency room. They can perform further tests to determine the cause of your symptoms and start the appropriate treatment.
I hope you feel better soon.</t>
  </si>
  <si>
    <t>Given the new information, particularly the swollen optic discs (papilledema) and decreased responsiveness to verbal commands, Increased Intracranial Pressure (ICP) is the most likely possibility among the options we discussed.  However, it is still crucial to emphasize that this is not a definitive diagnosis and immediate medical attention is essential.</t>
  </si>
  <si>
    <t>bacterial meningitis</t>
  </si>
  <si>
    <t>I went to the emergency department due to a severe headache. It started yesterday and has rapidly become more intese. The headache feel generalized. I have vomitted twice and start to develop drowsiness and confusion. I find bright lights uncomfortable. What do you think I have ?</t>
  </si>
  <si>
    <t>My doctor told me that I look flushed and unwell. My temperature is 39.2°C. I have stiffness on passive flexion of my neck. There is no rash. My sinuses are not tender, and my eardrums appear normal. My pulse rate is 120/min, and blood pressure is 98/74mmHg. Examination of heart, chest and abdomen is normal. My consciousness level is decreased, but I am rousable to command;
there are no focal neurological signs. My fundi are normal. What do you think I have with those new information ?</t>
  </si>
  <si>
    <t xml:space="preserve">Based on your symptoms of a severe headache that has rapidly intensified, vomiting, drowsiness, confusion, discomfort with bright lights (photophobia), and the generalized nature of the headache, there are several possibilities that could be considered, with one significant concern being meningitis.
Meningitis is an inflammation of the membranes (meninges) surrounding your brain and spinal cord. It can be caused by infections (viral or bacterial) or other factors. The symptoms you describe, especially the sudden onset and rapid progression of headache, along with vomiting, confusion, and photophobia, are consistent with meningitis, particularly bacterial meningitis.
However, other conditions such as a subarachnoid hemorrhage (bleeding in the area between the brain and the thin tissues covering it) or encephalitis (inflammation of the brain) could also present similarly. These conditions are also serious and require urgent medical evaluation and treatment.
Given the severity and sudden onset of your symptoms, it is crucial that you seek immediate medical attention. The emergency department is the right place to be, where doctors can perform a thorough evaluation, including neurological examination and possibly imaging studies (such as a CT scan or MRI) and lumbar puncture (spinal tap) to determine the cause of your symptoms.
Please do not delay seeking medical care. Time is of the essence in diagnosing and treating conditions like meningitis or other serious neurological disorders.
</t>
  </si>
  <si>
    <t xml:space="preserve">Based on the symptoms described (severe headache that rapidly intensified, vomiting, drowsiness, confusion, discomfort with bright lights), the most concerning and potentially life-threatening condition is bacterial meningitis.
</t>
  </si>
  <si>
    <t xml:space="preserve">Based on the new information provided:
Severe headache that rapidly intensified
Fever (temperature of 39.2°C)
Stiffness on passive flexion of the neck (meningismus)
Decreased level of consciousness, but rousable to command
Normal sinus and ear examinations
Normal heart, chest, and abdominal examinations
Normal fundoscopic examination
Laboratory findings:
Elevated white cell count (17.4 × 10^9/L)
Elevated urea (10.4 mmol/L)
Elevated creatinine (176 μmol/L)
Low sodium (131 mmol/L)
Normal chest X-ray and CT brain
Lumbar puncture shows turbid cerebrospinal fluid (CSF) with increased leukocytes (&gt;8000/mL), elevated CSF protein (1.4 g/L), and decreased CSF glucose (0.8 mmol/L)
Given these findings, the most likely diagnosis is bacterial meningitis. The clinical presentation with severe headache, fever, neck stiffness (meningismus), altered mental status, and abnormal CSF findings (turbid appearance, elevated leukocytes, elevated protein, and decreased glucose) are highly suggestive of bacterial meningitis.
Bacterial meningitis is a medical emergency that requires prompt treatment with antibiotics to prevent complications such as brain damage or even death. Blood culture results are awaited to identify the specific bacteria causing the infection, which will guide antibiotic therapy.
Immediate hospitalization and intravenous antibiotics are necessary to manage bacterial meningitis effectively. Close monitoring of neurological status and laboratory parameters (including electrolytes and renal function) is also crucial during treatment.
Please follow the recommendations of your healthcare provider closely, as bacterial meningitis requires urgent medical intervention.
</t>
  </si>
  <si>
    <t>The combination of severe headache, vomiting, drowsiness, confusion, and light sensitivity can point to several possible conditions, some more serious than others. Here are a few:
Migraine: Migraines are severe headaches that can cause throbbing pain on one side of the head, nausea, vomiting, and sensitivity to light and sound. However, migraines typically don't cause drowsiness or confusion.
S'ouvre dans une nouvelle fenêtre
my.clevelandclinic.org
Migraine headache
Dehydration: Dehydration can cause headaches, fatigue, nausea, and dizziness. However, it's less likely to cause confusion or light sensitivity.
Meningitis: Meningitis is an inflammation of the meninges, the membranes that surround the brain and spinal cord. It can cause a severe headache, fever, nausea, vomiting, neck stiffness, confusion, and a rash. This is a medical emergency and requires immediate attention.
S'ouvre dans une nouvelle fenêtre
my.clevelandclinic.org
Meningitis
Concussion: A concussion is a mild traumatic brain injury that can cause headaches, nausea, vomiting, dizziness, confusion, and sensitivity to light.
Medication overuse headache: This type of headache can occur from taking too much pain medication to treat headaches.
It is important to note that this is not an exhaustive list, and only a doctor can diagnose the cause of your symptoms. If you are experiencing these symptoms, it is important to see a doctor right away to get a diagnosis and treatment.</t>
  </si>
  <si>
    <t>Out of the conditions you mentioned, given the severity and rapid worsening of your headache along with drowsiness, confusion, and light sensitivity,  meningitis is the most likely culprit.
S'ouvre dans une nouvelle fenêtre
my.clevelandclinic.org
Meningitis
Meningitis is an inflammation of the meninges, the membranes that surround your brain and spinal cord. It can be caused by viruses, bacteria, fungi, or parasites. Viral meningitis is the most common type and is usually less serious than bacterial meningitis.
However, I am unable to diagnose medical conditions. It is important to see a doctor right away to get a diagnosis and treatment. Early diagnosis and treatment of meningitis are crucial to prevent serious complications.</t>
  </si>
  <si>
    <t>I  still cannot diagnose you definitively, as that is the role of a licensed medical professional. However, based on the new information provided by your doctor and the test results,  bacterial meningitis is strongly suspected. Here's why:
Symptoms: You have a combination of symptoms highly suggestive of meningitis, including fever, severe headache, neck stiffness, confusion, and a flushed appearance.
Temperature: Your elevated temperature (39.2°C) further supports the possibility of an infection.
White blood cell count: An elevated white blood cell count (17.4) indicates your body is fighting an infection.
Lumbar puncture: This test analyzes the cerebrospinal fluid (CSF) surrounding your brain and spinal cord. An elevated white blood cell count, high protein level, and low glucose level in the CSF are all classic signs of bacterial meningitis.
Normal CT scan: This helps rule out other causes of your symptoms, such as a brain bleed or tumor.
It is crucial to seek immediate treatment for bacterial meningitis. This is a serious infection that can lead to brain damage, hearing loss, learning disabilities, and even death if not treated promptly.
Your doctor likely prescribed antibiotics while awaiting the final results of the tests, which is the standard course of action for suspected bacterial meningitis.
Please remember that I am not a medical professional and this information is not a substitute for professional medical advice.  Continue following your doctor's instructions and seek immediate medical attention if your condition worsens.</t>
  </si>
  <si>
    <t>inflammation of the gallbladder.</t>
  </si>
  <si>
    <t>gallstones migration</t>
  </si>
  <si>
    <t>I have upper abdominal pain that increased over the last 3 days. It has been a general ache in the upper abdomen, and there have been some more severe waves of pain. I have vomited three times in the last 24h. My appetite is generally good, but I have been off my food over the last week, but I haven't lost any weight. My urine may have been darker than usual for a few days. What do you think I have ?</t>
  </si>
  <si>
    <t>My doctor told me that my sclerae are yellow. My pulse is 56/min and regular. My blood pressure is 122/80mmHg. There are no abnormalities in the cardiovascular system or respiratory system. I am tender in the right upper abdomen, and there is marked pain when feeling for the liver during inspiration. No masses are palpable in the abdomen. I am clinically euthyroid. What do you think I have with those new information ?</t>
  </si>
  <si>
    <t xml:space="preserve">It's important to note that I'm not a doctor, but based on the symptoms you've described, there are several potential causes for your upper abdominal pain and associated symptoms. Here are a few possibilities:
Gastritis or Peptic Ulcer Disease: Inflammation of the stomach lining (gastritis) or ulcers in the stomach or duodenum can cause upper abdominal pain that worsens with eating. Vomiting and darker urine can sometimes accompany these conditions.
Gallstones or Cholecystitis: Gallstones can cause intermittent or constant upper abdominal pain, often after eating fatty meals. If a gallstone blocks a bile duct, it can lead to cholecystitis (inflammation of the gallbladder), which is characterized by severe pain and sometimes vomiting.
Pancreatitis: Inflammation of the pancreas can cause severe upper abdominal pain that radiates to the back. It is often associated with nausea, vomiting, and sometimes changes in urine color (darker urine).
Liver Issues: Liver problems such as hepatitis or liver congestion can sometimes cause upper abdominal pain, nausea, vomiting, and changes in urine color.
Gastroesophageal Reflux Disease (GERD): Persistent heartburn and upper abdominal discomfort, especially after eating, can be indicative of GERD. It may not fully explain the darker urine, though.
Given the severity and persistence of your symptoms, including vomiting and possible changes in urine color, it's crucial to seek medical attention promptly. Your doctor will likely perform a physical examination, possibly order blood tests and imaging studies (such as ultrasound or CT scan) to determine the underlying cause of your symptoms.
Please do not delay seeking medical care, as some of these conditions can worsen without appropriate treatment.
</t>
  </si>
  <si>
    <t xml:space="preserve">Given the symptoms described, pancreatitis seems to be a significant concern. Pancreatitis typically presents with severe upper abdominal pain that can radiate to the back, nausea, vomiting, and sometimes changes in urine color (darkening). It's important to seek medical attention promptly, as pancreatitis can range from mild to severe and requires medical evaluation and treatment.
</t>
  </si>
  <si>
    <t>Based on the new information and the investigations provided, it appears that you likely have obstructive jaundice. Here's the reasoning:
Yellow Sclerae: Yellowing of the sclerae (the white part of the eyes) indicates jaundice, which occurs due to elevated levels of bilirubin in the blood.
Tender Right Upper Abdomen: Tenderness in the right upper abdomen, especially with pain when feeling for the liver during inspiration, suggests involvement of the liver or the biliary system.
Markedly Elevated Total Bilirubin: Your total bilirubin level is significantly elevated at 83 mmol/L (normal range: 3–17 mmol/L), which supports the diagnosis of jaundice.
Elevated Alkaline Phosphatase and Gamma-glutamyl Transpeptidase (GGT): These liver enzymes are elevated, which is typically seen in conditions affecting the biliary system, such as obstructive jaundice.
Normal Liver Function Tests (AST, ALT): Although your ALT (alanine aminotransferase) is mildly elevated, AST (aspartate aminotransferase) is not provided but typically seen in obstructive jaundice, they are not as markedly elevated as alkaline phosphatase and GGT.
Obstructive jaundice occurs when there is a blockage in the bile ducts, preventing bile (which contains bilirubin) from flowing into the intestines. This can lead to the accumulation of bilirubin in the bloodstream, causing jaundice. The tenderness in the right upper abdomen and the findings on examination (such as pain on palpating the liver during inspiration) suggest involvement of the liver or bile ducts.
Further imaging studies such as ultrasound or CT scan may be necessary to identify the cause of the obstruction, such as gallstones, tumors, or strictures in the bile ducts. Treatment will depend on the underlying cause but often involves relieving the obstruction to restore bile flow and managing any complications.
It's important to follow up closely with your doctor or a gastroenterologist for further evaluation and management.</t>
  </si>
  <si>
    <t>I can't diagnose medical conditions, but based on what you described, there are a couple of possibilities for your upper abdominal pain and vomiting:
Indigestion/gastritis: This is a common cause of upper abdominal pain, nausea, and vomiting. It can be caused by spicy or greasy foods, alcohol, or stress.
Gallstones: These are small, hardened deposits that form in the gallbladder and can cause severe pain in the upper right abdomen, especially after eating fatty foods.
However, your darker urine could be a sign of something more serious, like liver or kidney problems.
Here's what I recommend:
See a doctor as soon as possible. They can do a proper examination and run tests to diagnose the cause of your pain and vomiting.
In the meantime, you can try to avoid foods that irritate your stomach, such as spicy or greasy foods, alcohol, and caffeine. You can also try over-the-counter antacids to help with indigestion.
Do not hesitate to seek immediate medical attention if you experience any of the following:
Severe or worsening pain
Fever
Yellowing of the skin or eyes (jaundice)
Bloody vomit
Difficulty breathing
I hope you feel better soon!</t>
  </si>
  <si>
    <t>Given the information you provided, pinpointing one specific condition is difficult. However, based on the symptoms of upper abdominal pain, vomiting, and recent changes in urine color,  gallstones seem like a more likely possibility compared to indigestion/gastritis.
This is because darker urine can be a sign of problems with bile flow, which is often associated with gallstones. Indigestion typically wouldn't cause such a symptom.
However, remember this is not a diagnosis. It's crucial to see a doctor for a proper evaluation.</t>
  </si>
  <si>
    <t xml:space="preserve">I still cannot diagnose you definitively, but based on the new information from your doctor and the blood tests,  jaundice caused by gallstones is a strong possibility. Here's why:
Yellow Sclerae: This is the hallmark sign of jaundice, which indicates a buildup of bilirubin in the blood.
Upper Abdominal Pain: Pain in the right upper quadrant is a common symptom of gallstones.
Painful Liver Palpation: This suggests inflammation or irritation of the liver, which can be caused by gallstones blocking the bile duct.
Normal Vital Signs and No Other System Abnormalities: This helps rule out other potential causes of jaundice and abdominal pain.
Blood Test Results:
Elevated Bilirubin: This confirms the presence of jaundice.
Elevated Alkaline Phosphatase (ALP) and Gamma-glutamyl transpeptidase (GGT): These liver enzymes are often elevated in cases of bile duct obstruction, which can be caused by gallstones.
Normal Liver Enzymes (ALT): While not a perfect indicator, normal ALT suggests minimal liver damage, which is more consistent with gallstones blocking the bile duct rather than direct liver damage.
Normal Thyroid Function: Your euthyroid state helps rule out thyroid problems as a cause of jaundice.
It's important to see your doctor again to discuss these findings and determine the best course of treatment.  They may recommend further imaging tests like an ultrasound to confirm the presence of gallstones. Treatment options for gallstones can include medication, surgery, or a combination of both.
Remember, this is not a substitute for professional medical advice. Always consult with a qualified healthcare provider for diagnosis and treatment.
tune
share
more_vert
</t>
  </si>
  <si>
    <t>infection</t>
  </si>
  <si>
    <t>HIV viraemia</t>
  </si>
  <si>
    <t>I have a fever and a generalized aching in muscles around my back and legs. I have felt like this for 9 or 10 days. I had diarrhoea for 3 days but it has settled. I have sore mouth over teh last week, it made it difficult to eat but I didn't felt very hungry. I think I have lost some weight. At the start of the symptoms I observed a mile erythematous rash over my chest and abdomen, but this has faded. What do you think I have ?</t>
  </si>
  <si>
    <t>My doctor told me that I have a temperature of 38°C. Pulse rate is 94/min, respiratory rate is 16/min, and blood pressure is 124/78mmHg. There are no abnormalities in the cardiovascular or respiratory system. On examination of the mouth, there are two ulcers in the oral mucosa, 5–10mm in diameter. There are a number of palpable cervical lymph nodes on both sides of the neck,
which are a little tender. There are no other nodes and no enlargement of liver or spleen. There are no rashes on the skin. What do you think I have with those new information ?</t>
  </si>
  <si>
    <t>Based on the symptoms you've described, there are several possibilities, but a likely consideration could be a viral infection, such as:
Viral illness (such as a viral gastroenteritis or a viral respiratory infection):
Fever, muscle aches, and fatigue are common with many viral infections.
Diarrhea and a sore mouth can also occur in some viral illnesses.
A rash can sometimes accompany viral infections, especially in the early stages.
Possibly infectious mononucleosis (caused by Epstein-Barr virus):
This can present with prolonged fever, fatigue, muscle aches, and sometimes a rash.
Sore throat and swollen lymph nodes are typical, though sore mouth can also occur.
Less likely, but also consider other infections:
Bacterial infections can sometimes cause prolonged symptoms, though the presence of a rash and initial gastrointestinal symptoms might lean towards a viral cause.
Given the duration of symptoms (9-10 days), it's important to consider seeing a healthcare provider for evaluation. They may conduct a physical exam and possibly order tests (such as blood tests or throat swabs) to determine the exact cause. Treatment would depend on the specific diagnosis, if identified.</t>
  </si>
  <si>
    <t>Based on the symptoms described, a likely consideration is infectious mononucleosis (caused by Epstein-Barr virus). This illness often presents with prolonged fever, fatigue, muscle aches, sore throat, and can sometimes cause a rash. Sore mouth and gastrointestinal symptoms like diarrhea can also occur.</t>
  </si>
  <si>
    <t>Based on the updated information and investigations provided, the likely diagnosis is acute herpetic gingivostomatitis.
Here's the reasoning based on your symptoms and findings:
Fever and Generalized Aches: These are consistent with a viral infection, which can cause systemic symptoms.
Ulcers in Oral Mucosa: The presence of two ulcers in the mouth is characteristic of herpetic lesions. They are typically painful and can be 5-10mm in diameter.
Palpable Cervical Lymph Nodes: Tender lymphadenopathy in the cervical region is common with viral infections, including herpes simplex virus (HSV) infections.
Negative Screening Test for Glandular Fever (Infectious Mononucleosis): This rules out Epstein-Barr virus (EBV) infection, which was previously considered.
Normal Liver and Spleen Examination: Excludes significant enlargement that might be seen in other systemic infections or mononucleosis.
Normal Blood Counts and Biochemical Parameters: These are within normal limits, which can be typical in viral infections like herpetic gingivostomatitis.
Herpetic gingivostomatitis is caused by HSV, usually HSV-1, and presents with painful oral ulcers, fever, and lymphadenopathy. The absence of rashes and specific skin findings supports this diagnosis over other viral illnesses with rash.
It's recommended to follow up with your doctor for appropriate management, which may include supportive care for symptoms and possibly antiviral treatment depending on clinical judgment and severity of symptoms.</t>
  </si>
  <si>
    <t>refuse to diagnosis</t>
  </si>
  <si>
    <t>obstructive sleep apnoea</t>
  </si>
  <si>
    <t>I have excessive day-time sleepiness. For the last 2 years I have had a tendency to fall asleep whilst I am reading, watching TV or sitting quietly. On two occasions I have fallen asleep whilst driving. I sleep for 8 hours at night. I have woken a few times gasping for air. What do you think I have ?</t>
  </si>
  <si>
    <t>My doctor told me that my body mass index is 41 kg/m2. My blood pressure is 168/98mmHg. My oropharynx is crowded and red. Tonsils are normal sized. Cardiopulmonary examination is
normal. What do you think I have with those new information ?</t>
  </si>
  <si>
    <t xml:space="preserve">Your symptoms, especially excessive daytime sleepiness, falling asleep during activities, and waking up gasping for air, are concerning for a potential sleep disorder, possibly obstructive sleep apnea (OSA). Here’s why:
Excessive Daytime Sleepiness: Feeling excessively sleepy during the day despite supposedly getting adequate sleep at night (8 hours) suggests that your nighttime sleep may not be restful due to interruptions.
Falling Asleep During Activities: This is a classic symptom of excessive daytime sleepiness, where individuals may unintentionally fall asleep while engaged in activities such as reading, watching TV, or even driving.
Gasping for Air: Waking up gasping for air (known as a sleep apnea arousal) is a hallmark symptom of obstructive sleep apnea. This occurs when the airway becomes partially or completely blocked during sleep, leading to pauses in breathing and subsequent brief awakenings to resume normal breathing.
Given these symptoms, it would be prudent to consult with a healthcare provider, preferably a sleep specialist, who can evaluate you further. They may recommend a sleep study (polysomnography) to diagnose or rule out sleep disorders like obstructive sleep apnea. Treatment options for obstructive sleep apnea often include lifestyle changes (like weight loss if applicable), continuous positive airway pressure (CPAP) therapy, or other interventions depending on the severity and specifics of your condition.
It’s essential to address these symptoms promptly, especially considering the risks associated with falling asleep while driving. Seek medical attention as soon as possible for a proper evaluation and management plan.
</t>
  </si>
  <si>
    <t>Given your body mass index (BMI) of 41 kg/m², elevated blood pressure (168/98 mmHg), and the finding of a crowded and red oropharynx, along with normal-sized tonsils and normal cardiopulmonary examination, these findings further support the suspicion of obstructive sleep apnea (OSA). Here’s how each piece of information fits:
BMI of 41 kg/m²: A BMI in this range indicates severe obesity. Obesity is a significant risk factor for obstructive sleep apnea due to the increased likelihood of excess soft tissue around the airway, which can lead to obstruction during sleep.
Elevated Blood Pressure (168/98 mmHg): Hypertension (high blood pressure) is commonly associated with obstructive sleep apnea. The repeated episodes of interrupted breathing during sleep can lead to increased stress on the cardiovascular system, causing or exacerbating hypertension.
Crowded and Red Oropharynx: This finding suggests that there may be anatomical factors contributing to airway obstruction, such as enlarged tissues or inflammation, which are commonly seen in individuals with obstructive sleep apnea.
Normal-sized Tonsils and Normal Cardiopulmonary Examination: While enlarged tonsils can contribute to airway obstruction in some cases of sleep apnea, their normal size does not rule out the possibility of obstructive sleep apnea, especially in the context of severe obesity and other symptoms.
Given these findings, it is highly recommended that you follow up with a sleep specialist for further evaluation. A sleep study (polysomnography) would be crucial to diagnose obstructive sleep apnea definitively. Treatment options, such as continuous positive airway pressure (CPAP) therapy, weight loss strategies, or other interventions, can then be considered based on the severity and specific characteristics of your sleep apnea.
Untreated obstructive sleep apnea can lead to serious health consequences, including increased cardiovascular risk, daytime sleepiness impairing daily activities, and accidents due to impaired alertness (like falling asleep while driving). Therefore, prompt evaluation and management are essential.</t>
  </si>
  <si>
    <t>I can't diagnose medical conditions, but based on what you've described, it's important to see a doctor to investigate your daytime sleepiness. Here's why:
Excessive daytime sleepiness: This can be caused by many factors, but constantly feeling tired despite getting 8 hours of sleep is a concern.
Falling asleep during activities: Drowsiness while reading or watching TV is common, but falling asleep while driving is very serious.
Waking up gasping for air: This could be a sign of sleep apnea, a condition where breathing repeatedly stops and starts during sleep.
Here are some possibilities, but a doctor can make a proper diagnosis:
Sleep deprivation: 8 hours might not be enough sleep for you, or the quality of your sleep might be poor.
Sleep apnea: This could explain your daytime sleepiness and gasping for air at night.
Underlying medical condition: Certain health problems can cause fatigue.
Medications: Some medications can cause drowsiness.
Seeing a doctor is crucial for your safety and well-being. They can do tests to identify the cause of your sleepiness and recommend treatment. In the meantime, avoid driving until you get checked out by a doctor.
Here are some resources that you might find helpful:
American Academy of Family Physicians - Excessive Daytime Sleepiness: [AAFP excessive daytime sleepiness]
National Sleep Foundation - Managing Excessive Daytime Sleepiness: [sleepfoundation org excessive daytime sleepiness]</t>
  </si>
  <si>
    <t>While I can't definitively diagnose you, based on the information you provided, the most likely condition is sleep apnea.
Here's why:
Daytime sleepiness: This is a hallmark symptom of sleep apnea, even with seemingly enough sleep at night.
Waking gasping for air: This is a classic sign of sleep apnea where breathing repeatedly stops and starts during sleep.
It's important to remember this is just a possibility. A doctor can perform tests to confirm or rule out sleep apnea and explore other potential causes.</t>
  </si>
  <si>
    <t xml:space="preserve">Given your new information, sleep apnea is still a strong possibility due to:
Daytime sleepiness: Even with sufficient sleep at night.
Waking up gasping for air.
However, your doctor mentioning a crowded oropharynx adds another layer of complexity. Here's why:
A crowded oropharynx could indicate other conditions that might contribute to sleep apnea-like symptoms, though your tonsils are normal sized.
Here are some possibilities to discuss with your doctor:
Obesity: Your BMI of 41 kg/m2 falls within the obese class, which is a major risk factor for sleep apnea. Losing weight can significantly improve sleep apnea.
Stage 2 hypertension: Your blood pressure of 168/98 mmHg indicates stage 2 hypertension. This can worsen sleep apnea and overall health.
Enlarged adenoids: Although your tonsils are normal sized, enlarged adenoids (tissue in the back of the throat) could contribute to a crowded oropharynx and sleep apnea symptoms.
Macrognathia (large jaw) or Acromegaly (hormonal disorder) are less likely, but still worth mentioning to your doctor to be ruled out, especially considering your crowded oropharynx.
Disclaimer: I am informational only and cannot diagnose medical conditions. Please see a doctor for proper diagnosis and treatment.  They can perform tests to pinpoint the cause of your sleepiness, crowded oropharynx, and high blood pressure, and create a treatment plan to address all these concerns.
</t>
  </si>
  <si>
    <t>I can't ethically pick just one possible condition based on all the information you provided.
While sleep apnea remains a strong possibility due to your symptoms, your doctor also mentioned a crowded oropharynx, high blood pressure, and high BMI. These factors could contribute to other conditions as well.
It's important to see your doctor for a proper diagnosis. They can perform tests and consider all the information to determine the most likely cause of your health concerns.</t>
  </si>
  <si>
    <t>I went to the emergency departement with discomfort in the left side of my chest. Ten days earlier I had felt unwell with a cough and some shortness of breath. I
had also felt feverish. Over the last two days I have been feeling unwell and have lost my appetite. I have also developed discomfort in the left side of my chest and have begun to feel feverish again. The cough has resolved but I am slightly short of breath on exertion. What do you think I have ?</t>
  </si>
  <si>
    <t>My doctor told me that I amm thin. My respiratory rate is 22/min, blood pressure is 124/76, pulse is 96/min, oxygen saturation is 95% breathing air. In the respiratory system there is some dullness to percussion with reduced breath sounds at the left base. What do you think I have with those new information ?</t>
  </si>
  <si>
    <t xml:space="preserve">It's important to note that I'm not a doctor, but based on the symptoms you've described, there are a few possibilities that could explain your condition. Here are a couple of potential diagnoses that could match your symptoms:
Pneumonia: Pneumonia often presents with symptoms such as cough, fever, shortness of breath, chest discomfort (especially on one side), and a general feeling of being unwell. It can follow an initial respiratory infection, like a cold or flu, which matches your recent history of feeling unwell with a cough and shortness of breath.
Pleurisy: Pleurisy is inflammation of the lining of the lungs and chest (pleura), which can cause sharp chest pain (particularly on one side), fever, and difficulty breathing. It can occur following a respiratory infection.
Given your symptoms of chest discomfort (especially on the left side), recent respiratory symptoms, feverish feelings, and slight shortness of breath on exertion, these conditions seem plausible. However, a definitive diagnosis would require a physical examination by a healthcare professional, possibly including imaging tests such as a chest X-ray and other diagnostic tests.
It's crucial to seek medical attention promptly, especially since your symptoms have persisted and worsened over the last few days. Only a healthcare provider can provide a proper diagnosis and recommend appropriate treatment.
</t>
  </si>
  <si>
    <t>Based on the symptoms described, pneumonia seems like a likely diagnosis. Pneumonia often follows a respiratory infection and presents with symptoms such as cough, fever, chest discomfort (especially on one side), and sometimes shortness of breath. It would be advisable to seek medical attention promptly for proper evaluation and treatment.</t>
  </si>
  <si>
    <t>Given the new information provided, the symptoms and findings suggest a likely diagnosis of pneumonia:
Clinical Symptoms: You have reported dullness to percussion and reduced breath sounds at the left base of the lungs, which are indicative of consolidation (where the lung tissue becomes solid due to infection) commonly seen in pneumonia. Other symptoms like feverish feelings, chest discomfort, and respiratory symptoms further support this.
Physical Examination Findings: Dullness to percussion and reduced breath sounds are typical findings in pneumonia, indicating fluid or inflammatory material in the lungs.
Investigation Results: Elevated white cell count (18.9 × 10^9/L) and significantly elevated C-reactive protein (CRP) level (282 mg/L) are consistent with an acute inflammatory process, such as pneumonia.
Vital Signs: Your respiratory rate (22/min), pulse rate (96/min), and oxygen saturation (95% on room air) provide additional clinical context. The slightly elevated respiratory rate and pulse rate can be reflective of the body's response to infection.
Given these findings, pneumonia is the most likely diagnosis. It is essential to continue working with your healthcare provider for appropriate treatment, which typically includes antibiotics for bacterial pneumonia and supportive care. Early intervention is crucial to prevent complications and promote recovery.</t>
  </si>
  <si>
    <t>already picke one</t>
  </si>
  <si>
    <t xml:space="preserve">
I am unable to diagnose medical conditions, but discomfort in the left chest, along with the other symptoms you described, could be caused by a variety of reasons, some serious and some less so. Here are some possible conditions:
Respiratory Infection: Your recent cough, shortness of breath, and fever could indicate a respiratory infection, such as bronchitis or pneumonia.
S'ouvre dans une nouvelle fenêtre
Bronchitis
Pericarditis: This is an inflammation of the sac around the heart (pericardium). It can cause sharp chest pain that worsens with deep breaths or lying down.
Pericarditis
Pleurisy: This is an inflammation of the lining of the lungs and chest wall. It can cause sharp chest pain that worsens with breaths, coughs, or sneezes.
Pleurisy
Musculoskeletal Pain: Discomfort in your chest wall muscles or ribs could mimic heart-related pain.
Esophagitis: Inflammation of the esophagus (the tube that connects your mouth to your stomach) can cause chest pain that may feel like heartburn.
Please see a doctor as soon as possible. They can perform a proper examination and potentially some tests to determine the cause of your discomfort.</t>
  </si>
  <si>
    <t>Given your symptoms, one possible condition is pneumonia.
Pneumonia
Pneumonia is an infection that inflames the air sacs in one or both lungs. The air sacs are filled with fluid, which can cause cough, fever, and difficulty breathing. Pneumonia can range in severity from mild to life-threatening, and it's important to see a doctor to get a diagnosis and treatment plan.</t>
  </si>
  <si>
    <t>I can't diagnose you, but based on the new information you provided, here are some possible conditions that could explain your symptoms:
Pneumonia: This remains a strong possibility given your cough, shortness of breath, elevated CRP, and abnormal chest x-ray findings. Pneumonia can cause inflammation in the lungs, leading to fluid buildup and reduced breath sounds.
Pleural effusion: This is a buildup of fluid in the space between the lungs and the chest wall. It can cause similar symptoms to pneumonia, including chest pain, cough, shortness of breath, and abnormal chest x-ray findings.
Other lung infections:  While less common, other infections like bronchitis or even tuberculosis could also cause similar findings.
Congestive heart failure (CHF): Though less likely due to your normal blood pressure, CHF can sometimes cause fluid buildup in the lungs, leading to shortness of breath and abnormal chest x-ray.
It's important to note that this is not an exhaustive list, and other conditions could be responsible.
See your doctor as soon as possible for a proper diagnosis. They will consider all your symptoms, blood test results, and chest x-ray findings to determine the cause and recommend the best course of treatment.</t>
  </si>
  <si>
    <t xml:space="preserve">While I can't definitively say what you have, given the elevated CRP, abnormal chest x-ray, and your recent respiratory symptoms,  pneumonia remains the most likely possibility based on the information provided.
It's important to remember this is just one possibility, and your doctor  can make a more accurate diagnosis after a full examination and potentially further tests.
</t>
  </si>
  <si>
    <t>duodenal ulcer</t>
  </si>
  <si>
    <t>I have an abdominal pain for 2 month. The pain is epigastric or central and is intermittent. The pain usually lasts for 30-60 min. It often occurs at night, it wake me up but improve after meals. Some foods, such as curries and other spicy foods,
seem to bring on the pain on occasions. What do you think I have ?</t>
  </si>
  <si>
    <t>My doctor told me that there is mild tenderness in the epigastrium, but no other abnormalities. What do you think I have with those new information ?</t>
  </si>
  <si>
    <t xml:space="preserve">Based on the description of your symptoms, it sounds like you may have a peptic ulcer. Peptic ulcers are sores that develop on the lining of the stomach, small intestine, or esophagus, typically due to infection with H. pylori bacteria or prolonged use of nonsteroidal anti-inflammatory drugs (NSAIDs).
Here's why peptic ulcer could be a possibility based on your symptoms:
Location of Pain: Epigastric (central abdominal) pain is common in peptic ulcers.
Intermittent Nature: Pain that comes and goes is typical of ulcers, often lasting for 30-60 minutes at a time.
Nighttime Waking: Pain that wakes you up at night can occur due to the stomach being empty and acid irritating the ulcer.
Improvement After Meals: Pain improving after eating is characteristic, as food can temporarily neutralize stomach acid and provide relief.
Trigger Foods: Spicy foods, like curries, can exacerbate the pain in some individuals with peptic ulcers.
To confirm this diagnosis and get appropriate treatment, it's essential to see a healthcare provider. They may recommend tests such as an upper endoscopy (to directly visualize the stomach lining), blood tests for H. pylori infection, or imaging studies.
If you haven't already, please seek medical advice. Peptic ulcers can lead to serious complications if left untreated, such as bleeding or perforation of the stomach lining. Treatment usually involves a combination of antibiotics to eradicate H. pylori (if present), medications to reduce stomach acid production, and lifestyle changes.
</t>
  </si>
  <si>
    <t>Given the new information and the laboratory results provided, it appears you might have iron deficiency anemia. Let's break down the reasoning:
Symptoms and Examination Findings:
Epigastric tenderness suggests there is localized discomfort in the upper abdomen, which could be related to inflammation or irritation in the stomach or duodenum.
No other abnormalities noted in the examination indicates that there are no obvious signs of advanced disease or complications.
Laboratory Results:
Hemoglobin: 10.2 g/dL (lower than the normal range of 13.3–17.7 g/dL) indicates anemia.
Red cell count, MCV: Red cell count is elevated, likely compensatory for the anemia. MCV is low (71 fL), suggesting microcytic red cells, which is typical in iron deficiency anemia.
Iron, Total iron-binding capacity (TIBC), Ferritin: Iron level is low (4 mmol/L, with normal range 14–31 mmol/L), TIBC is elevated (76 mmol/L, normal range 45–70 mmol/L), and ferritin is very low (6 mg/L, normal range 20–300 mg/L). These findings are consistent with iron deficiency anemia.
Blood Film Findings:
Microcytic (smaller than normal) and hypochromic (paler than normal) red cells on the blood film further support the diagnosis of iron deficiency anemia.
Conclusion:
Given the mild epigastric tenderness and the constellation of findings in your laboratory results, it is likely that your symptoms are due to iron deficiency anemia. The epigastric tenderness could potentially be related to gastritis or irritation of the stomach lining, which is sometimes associated with iron deficiency anemia.
It is important to follow up with your doctor to discuss these findings and determine the appropriate treatment plan. Iron deficiency anemia can be treated with iron supplementation and dietary changes, but the underlying cause should also be investigated further to ensure comprehensive management.</t>
  </si>
  <si>
    <t xml:space="preserve">
I can't diagnose medical conditions, but based on what you described, your abdominal pain could be caused by several things, including:
Peptic ulcers: These are sores in the lining of your stomach or duodenum (the first part of your small intestine). They can cause burning or gnawing pain in your upper abdomen, especially at night or on an empty stomach. Eating or taking antacids can often relieve the pain.
Gastritis: This is inflammation of the lining of your stomach. It can cause similar pain to peptic ulcers, as well as nausea, vomiting, and indigestion.
Gastroesophageal reflux disease (GERD): This is a condition where stomach acid backs up into your esophagus (the tube that connects your mouth to your stomach). It can cause heartburn, chest pain, and upper abdominal pain.
Irritable bowel syndrome (IBS): This is a chronic condition that causes cramping, bloating, and gas in your abdomen. The pain can come and go, and it may be worse after eating certain foods.
It's important to see a doctor to get a diagnosis and discuss treatment options.  They will likely ask you more questions about your medical history and symptoms, and they may do a physical exam or order some tests, such as blood tests, an endoscopy (a procedure that allows the doctor to see inside your stomach and duodenum), or an ultrasound.
In the meantime, there are some things you can do to try to relieve your pain, such as:
Avoiding foods that seem to trigger your pain, such as spicy foods
Eating smaller meals more often
Eating slowly and chewing your food thoroughly
Taking over-the-counter antacids
But again, it's important to see a doctor to get a proper diagnosis and treatment plan.</t>
  </si>
  <si>
    <t xml:space="preserve">Given your description, the most likely culprit for your abdominal pain could be Peptic ulcers.
The epigastric/central location, intermittent nature, improvement after meals, and being triggered by spicy foods all point towards this possibility. However, it's important to remember this is just a possibility and you should see a doctor for a proper diagnosis.
</t>
  </si>
  <si>
    <t>I still can't diagnose you definitively, but based on the new information from your doctor and the blood test results, here's a more narrowed-down possibility:
Peptic ulcer disease with Iron deficiency anemia:
The continued epigastric tenderness and pain characteristics suggest peptic ulcers are still a strong possibility.
Your blood test results point towards Iron deficiency anemia. Microcytic and hypochromic red blood cells are classic signs of iron deficiency https://www.ncbi.nlm.nih.gov/books/NBK470252/. This anemia can sometimes cause mild epigastric pain.
Here's why this might be the case:
Peptic ulcers can cause slow blood loss over time, leading to iron deficiency.
Iron deficiency can cause fatigue and occasionally abdominal pain.
Again, definitively diagnosing this requires your doctor's expertise. They will consider all the information,  including your medical history, and may recommend further tests like an endoscopy to examine your stomach lining and duodenum for ulcers and rule out other causes.
Here's what you should do:
Discuss these possibilities with your doctor.
Ask them about the next steps for diagnosis and treatment.
Treatment might involve medications to reduce stomach acid and promote healing of the ulcers, along with iron supplements to address the anemia.
Remember, this is just an informative possibility based on limited information.  Consulting a doctor is crucial for proper diagnosis and treatment.</t>
  </si>
  <si>
    <t>polymyalgia rheumatica / giant cell arteritis.</t>
  </si>
  <si>
    <t>giant cell arteritis</t>
  </si>
  <si>
    <t>I have felt unwell for about 10 weeks. I feel stiff, especially when I get up in the morning. I struggel to get out of bed by myself. I have difficulty lifting my hand to comb my hair. I also noticed some pains in my knees and fingers. I have lost 4kg and I sweat at night. I now have a headache, the pain is severe and it has been persistent over the last 4-5 days.  What do you think I have ?</t>
  </si>
  <si>
    <t>My doctor told me that I am thin. I am tender to palpation over parts of my scalp. My blood pressure is 138/64mmHg. Examination of my cardiovascular, respiratory and abdominal systems is normal. Power is slightly reduced in the proximal muscles of my arms and legs (MRC scale 4+: active movement against gravity and strong resistance). Neurological examination is otherwise normal. What do you think I have with those new information ?</t>
  </si>
  <si>
    <t>I'm not a doctor, but based on the symptoms you've described, several possibilities could be considered. It's important to note that these symptoms could indicate a variety of conditions, so a thorough medical evaluation by a healthcare professional is crucial for an accurate diagnosis and appropriate treatment.
Given your symptoms of stiffness, difficulty getting out of bed, difficulty lifting your hand, pain in knees and fingers, unintentional weight loss, night sweats, and persistent severe headache, here are a few potential explanations that a doctor might consider:
Rheumatoid Arthritis (RA): This autoimmune disorder can cause joint stiffness, pain in multiple joints (like knees and fingers), and can lead to significant disability if not treated early.
Systemic Lupus Erythematosus (SLE): Another autoimmune condition that can cause joint pain and stiffness, along with systemic symptoms like weight loss and night sweats.
Polymyalgia Rheumatica: This condition typically affects older adults and causes muscle pain and stiffness, particularly in the shoulders, hips, and neck.
Inflammatory or Infectious Arthritis: Conditions such as reactive arthritis or certain viral infections can cause joint pain, stiffness, and systemic symptoms.
Chronic Infection: Some chronic infections can cause systemic symptoms like weight loss, night sweats, and joint pains.
Malignancy: Though less common, certain cancers can present with systemic symptoms such as weight loss, night sweats, and joint pains.
Other autoimmune or inflammatory conditions: There are several other conditions that could present with these symptoms.
The persistent severe headache you mentioned also warrants attention, as it could be related to an underlying condition or a separate issue that needs evaluation.
Because your symptoms are complex and have been ongoing for 10 weeks with significant impact on your daily life, I strongly recommend seeking medical advice promptly. A healthcare provider can conduct a thorough evaluation, which may include a physical exam, blood tests, imaging studies, and possibly other tests depending on their initial findings.
Please reach out to a healthcare professional as soon as possible to discuss your symptoms and receive appropriate care. They can provide a diagnosis and recommend a treatment plan tailored to your specific situation.</t>
  </si>
  <si>
    <t>Given the combination of symptoms described (stiffness, difficulty getting out of bed, difficulty lifting hand, pain in knees and fingers, unintentional weight loss, night sweats, and persistent severe headache), one possible diagnosis that encompasses many of these symptoms could be Systemic Lupus Erythematosus (SLE).
Systemic Lupus Erythematosus is an autoimmune disease that can affect multiple organs and systems in the body. It commonly presents with joint pain and stiffness (similar to rheumatoid arthritis), systemic symptoms like weight loss and night sweats, and can sometimes involve severe headaches as part of its neurological manifestations.
However, it's important to note that a definitive diagnosis can only be made by a healthcare professional after a thorough evaluation, including physical examination, blood tests (such as antinuclear antibodies and specific antibodies associated with lupus), and possibly other diagnostic tests.
If you're experiencing these symptoms, please consult a healthcare provider promptly for proper evaluation and management. They can provide you with a more accurate diagnosis and recommend appropriate treatment options.</t>
  </si>
  <si>
    <t>Based on the additional information provided, including your symptoms, physical examination findings, and investigations, a possible diagnosis that fits these findings could be Polymyalgia Rheumatica (PMR).
Here's how PMR aligns with your symptoms and results:
Symptoms: You mentioned stiffness, difficulty getting out of bed, and difficulty lifting your hand to comb your hair. These are characteristic symptoms of PMR, which primarily affects the proximal muscles (muscles around the shoulders and hips).
Tenderness over scalp: Scalp tenderness, especially over temporal arteries, can be a feature of PMR, though it's important to rule out temporal arteritis (a related condition that can occur with PMR).
Blood Pressure: Your blood pressure of 138/64 mmHg is not typical of hypertension but could sometimes be seen in PMR, possibly due to the underlying inflammation affecting blood vessels.
Laboratory Findings: Your ESR (erythrocyte sedimentation rate) is significantly elevated at 91 mm/h, which is a common finding in PMR due to inflammation. Other blood test results such as normal CBC (except for mild anemia), normal electrolytes, and mildly elevated liver enzymes are also consistent with PMR.
Normal Neurological Examination: While PMR primarily affects muscles and joints, it typically spares neurological function, which aligns with your normal neurological examination findings.
Given these points, Polymyalgia Rheumatica seems to be a reasonable consideration. It's important to discuss these findings further with your healthcare provider for confirmation and to initiate appropriate treatment, which typically involves corticosteroids to reduce inflammation and alleviate symptoms.
Always follow up with your doctor to discuss your diagnosis and treatment plan, as they can provide personalized advice based on your specific health profile and needs.</t>
  </si>
  <si>
    <t>I am unable to diagnose medical conditions.  The symptoms you describe could be due to a variety of reasons, some more serious than others.  Here are some possibilities:
Arthritis: Morning stiffness and joint pain are common symptoms of arthritis, particularly rheumatoid arthritis. This would be especially concerning given the duration of your symptoms.
Fibromyalgia: This condition causes widespread pain and tenderness, along with fatigue and difficulty sleeping. Night sweats can also be a symptom.
Infection: Some infections can cause fatigue, joint pain, and night sweats.
Other conditions: There are many other conditions that could cause some of your symptoms.
It is important that you see a doctor as soon as possible to get a diagnosis and discuss treatment options.  Do not hesitate to seek medical attention, especially given the severity and duration of your headache and the fact that you are struggling with daily activities.</t>
  </si>
  <si>
    <t>Given the duration of your morning stiffness, joint pain, and overall struggle with daily activities,  arthritis is a possibility worth discussing with your doctor. However, this is not a diagnosis.  Remember, it's important to see a medical professional for a proper evaluation.</t>
  </si>
  <si>
    <t>While I can't diagnose you, given the new information you provided, here are some possible conditions your doctor might consider based on your symptoms and test results:
1. Polymyalgia Rheumatica (PMR):
This condition often causes morning stiffness, muscle weakness (especially in the shoulders and hips), and fatigue.
Your elevated ESR and muscle weakness are suggestive, but the tender scalp is less typical.
Your doctor will likely ask about additional symptoms like morning stiffness duration and pain location for further evaluation.
2. Other Inflammatory Myopathies:
Myositis is a general term for muscle inflammation, with various subtypes.
Elevated ESR, muscle weakness, and sometimes a tender scalp can be present depending on the specific subtype.
Your doctor may need further tests like muscle enzymes (creatine kinase is slightly elevated in yours) or a muscle biopsy to differentiate between subtypes.
3. Autoimmune Conditions:
Several autoimmune conditions like Lupus can cause fatigue, joint pain, and elevated inflammatory markers like ESR.
Your doctor might consider this based on your symptoms and blood work, but normal blood counts make it slightly less likely.
Further tests to check for specific autoantibodies might be needed.
4. Less Likely:
Infection: While some infections cause similar symptoms, normal white cell count makes this less likely.
Scalp Conditions: Your doctor might consider specific scalp conditions if the tenderness is localized and there are associated scalp findings.
Remember, this is not an exhaustive list, and a proper diagnosis requires a doctor's evaluation.  The next steps likely involve discussing your medical history in more detail and potentially additional tests based on your doctor's judgment.
It is crucial to emphasize that you consult your doctor for a proper diagnosis and treatment plan.</t>
  </si>
  <si>
    <t>Given your elevated ESR, muscle weakness, and morning stiffness, Polymyalgia Rheumatica (PMR) is a strong possibility to discuss with your doctor. However, this is not a definitive diagnosis, and other conditions may also be considered based on further evaluation.</t>
  </si>
  <si>
    <t>transient ischaemic attacks</t>
  </si>
  <si>
    <t>left carotid artery stenosis / left atrium in atrial fibrillation / myocardial infarction with mural thrombosis</t>
  </si>
  <si>
    <t>I went to the emergency department because I was having a weakness in my right arm and leg. I had diffficulty speaking. Everything went away in 10 minutes. Two months ago I had a sensation of darkness coming down over my left eye, lasting for a few minutes. What do you think I have ?</t>
  </si>
  <si>
    <t>My doctor told me that I look frail. My pulse rate is 88/min and irregular, and blood pressure is 172/94mmHg. The apex beat is displaced to the sixth intercostal space, midaxillary line. My heart sounds are normal, and a grade 3/6 pansystolic murmur is audible. A soft bruit is audible on auscultation over the left carotid artery. My dorsalis pedis pulses are not palpable bilaterally, and my posterior tibial is weak on the left and absent on the right. Examination of my chest and abdomen is normal. Neurological examination demonstrates normal tone, power and reflexes. There is no sensory loss. Funduscopy is normal.What do you think I have with those new information ?</t>
  </si>
  <si>
    <t>The symptoms you've described—weakness in your right arm and leg, difficulty speaking, and temporary visual disturbances—are concerning and suggestive of transient ischemic attacks (TIAs). TIAs are often called "mini-strokes" because they involve stroke-like symptoms that resolve within a short period (usually within an hour, but can be up to 24 hours).
Key Points:
Weakness and Speech Difficulty: Sudden onset of weakness in one side of the body and difficulty speaking are classic signs of a stroke or TIA.
Transient Symptoms: The fact that your symptoms resolved within 10 minutes is characteristic of a TIA.
Visual Disturbances: The temporary darkness over your left eye could be indicative of a retinal TIA, often called amaurosis fugax, which is usually due to a temporary lack of blood flow to the retina.
What You Should Do:
Immediate Medical Attention: Even though the symptoms resolved quickly, TIAs are serious warnings of potential future strokes. You should seek immediate medical evaluation.
Diagnostic Tests:
Imaging: MRI or CT scans to look for any evidence of stroke.
Vascular Studies: Carotid ultrasound, MR angiography, or CT angiography to check for blockages or abnormalities in the blood vessels supplying the brain.
Heart Evaluation: Echocardiogram or Holter monitoring to check for heart-related causes of emboli (e.g., atrial fibrillation).
Blood Tests: To evaluate risk factors like cholesterol levels, blood sugar levels, and clotting disorders.
Preventive Measures: Based on findings, your doctor might recommend medications such as antiplatelets (e.g., aspirin), anticoagulants, or treatments for controlling blood pressure, cholesterol, and diabetes if applicable.
Risk Factors:
Age: Older age increases the risk.
Hypertension: High blood pressure is a significant risk factor.
Diabetes: Can increase the risk of both TIAs and strokes.
High Cholesterol: Contributes to plaque formation in arteries.
Smoking: Increases risk of vascular diseases.
Heart Disease: Atrial fibrillation and other heart conditions can cause emboli that lead to TIAs.
Prevention:
Lifestyle Changes: Eating a healthy diet, regular exercise, quitting smoking, and limiting alcohol intake.
Medical Management: Regular monitoring and management of blood pressure, cholesterol, and diabetes.
It is crucial to follow up with your healthcare provider as soon as possible to undergo a thorough evaluation and implement strategies to prevent a potential future stroke.</t>
  </si>
  <si>
    <t>Based on the additional information provided, your clinical presentation is concerning for several interrelated cardiovascular conditions. Here are the key points and their possible implications:
Clinical Findings:
Frail Appearance: This can be a sign of overall poor health and possible chronic illness.
Irregular Pulse and High Blood Pressure: The irregular pulse (88 bpm) and atrial fibrillation (AF) on ECG, along with high blood pressure (172/94 mmHg), suggest significant cardiovascular issues.
Displaced Apex Beat: The apex beat displaced to the sixth intercostal space, midaxillary line, indicates left ventricular enlargement.
Heart Murmur: A grade 3/6 pansystolic murmur suggests possible mitral regurgitation.
Carotid Bruit: A soft bruit over the left carotid artery indicates carotid artery stenosis or plaque, which increases the risk of stroke.
Peripheral Pulses: Non-palpable dorsalis pedis pulses and weak/absent posterior tibial pulses suggest peripheral artery disease (PAD).
Normal Neurological Exam: Despite previous transient ischemic attack (TIA) symptoms, no permanent neurological deficits are noted.
Investigations:
Normal Blood Tests: Your blood tests, including hemoglobin, MCV, white cell count, platelets, sodium, potassium, urea, and creatinine, are within normal ranges.
Slightly Elevated HbA1c: HbA1c at 7.6% indicates suboptimal control of diabetes, which is a significant risk factor for cardiovascular disease.
Chest X-ray: Normal, which suggests no overt pulmonary congestion or significant heart failure at the time of the exam.
ECG: Atrial fibrillation, which significantly increases the risk of embolic events, including TIAs and strokes.
Diagnosis:
Your symptoms and clinical findings suggest a combination of the following conditions:
Atrial Fibrillation: This is confirmed by the irregular pulse and ECG findings. Atrial fibrillation is a common cause of embolic strokes and TIAs.
Hypertension: Your blood pressure is significantly elevated, which is a risk factor for cardiovascular disease, including strokes and heart failure.
Left Ventricular Hypertrophy (LVH): Indicated by the displaced apex beat, suggesting chronic hypertension and potential heart failure.
Mitral Regurgitation: Suggested by the pansystolic murmur, which could be a result of the dilated left ventricle and/or atrial fibrillation.
Carotid Artery Disease: The bruit over the carotid artery suggests stenosis, which increases the risk of stroke.
Peripheral Artery Disease (PAD): The absence of peripheral pulses indicates significant atherosclerosis affecting the peripheral arteries.
Diabetes: Poorly controlled, as indicated by the elevated HbA1c, which contributes to the risk of cardiovascular diseases.
Recommendations:
Cardiovascular Evaluation: A thorough cardiovascular workup is essential, including echocardiography to assess the severity of mitral regurgitation and left ventricular function.
Carotid Doppler Ultrasound: To evaluate the extent of carotid artery stenosis.
Peripheral Vascular Studies: Ankle-brachial index (ABI) and possible arterial Doppler studies to assess the severity of peripheral artery disease.
Blood Pressure Management: Tight control of hypertension with medications and lifestyle changes.
Anticoagulation: Considering your atrial fibrillation and history of TIAs, anticoagulation therapy is likely necessary to prevent strokes.
Diabetes Management: Improved control of blood glucose levels, potentially with adjustments in your diabetes medications.
Lifestyle Modifications: Diet, exercise, smoking cessation (if applicable), and weight management.
Follow-Up:
Regular follow-up with your healthcare provider, including cardiology and potentially vascular surgery consultations, will be crucial in managing your condition and reducing the risk of future cardiovascular events.</t>
  </si>
  <si>
    <t>Based on the provided information, the most likely single diagnosis that ties together the majority of your symptoms and findings is atrial fibrillation (AF) with complications.
Rationale:
Irregular Pulse: Atrial fibrillation is characterized by an irregular pulse, which matches your pulse rate of 88/min and the ECG finding.
Transient Ischemic Attacks (TIAs): AF significantly increases the risk of embolic events such as TIAs, which match your history of sudden onset of weakness, difficulty speaking, and visual disturbances.
High Blood Pressure: Hypertension is a common comorbidity with AF and contributes to cardiovascular complications.
Displaced Apex Beat: Suggests left ventricular hypertrophy or dilation, often associated with long-standing AF and hypertension.
Heart Murmur: The pansystolic murmur could be related to mitral regurgitation, which can occur due to left atrial enlargement secondary to AF.
Carotid Bruit and PAD: While not directly caused by AF, these findings are related to generalized atherosclerosis, which is common in patients with AF and hypertension.
Peripheral Pulses: Non-palpable dorsalis pedis pulses and weak/absent posterior tibial pulses suggest peripheral artery disease, a common condition in patients with AF and atherosclerosis.
Management Implications:
Anticoagulation Therapy: To reduce the risk of stroke and other embolic events.
Rate or Rhythm Control: To manage atrial fibrillation.
Blood Pressure Control: To address hypertension.
Further Cardiovascular Evaluation: Including echocardiography to assess for mitral regurgitation and ventricular function.
Addressing atrial fibrillation and its complications is essential to prevent further TIAs or strokes and to manage the associated cardiovascular risks effectively.</t>
  </si>
  <si>
    <t>I can't diagnose medical conditions, but based on what you described it's important to see a doctor as soon as possible. The weakness, speech difficulty, and temporary vision issue could be signs of a stroke or a transient ischemic attack (TIA), also known as a mini-stroke. These are serious medical conditions and  getting prompt medical attention is crucial.
Here's why:
Stroke: A stroke happens when blood flow to part of the brain is blocked. This can cause brain cells to die, leading to permanent damage and long-term effects. Early intervention can significantly improve outcomes.
TIA: A TIA is like a mini-stroke, causing temporary symptoms that usually resolve within an hour. However, a TIA is a warning sign that a full stroke could be imminent.
The sensation of darkness in your eye a couple of months ago could be related or unrelated. It's important for a doctor to consider all your symptoms together.
Here's what you should do:
See a doctor as soon as possible. Explain all your symptoms in detail, including the recent episode and the vision issue from two months ago.
If you're experiencing any of these symptoms right now, call emergency services immediately:
Sudden weakness or numbness in one side of your face, arm, or leg
Sudden confusion, trouble speaking, or understanding speech
Sudden vision problems in one or both eyes
Sudden severe headache
Difficulty walking or maintaining balance
Dizziness or loss of coordination
I hope you feel better soon.  Please don't hesitate to seek medical attention.</t>
  </si>
  <si>
    <t>refuse to choose</t>
  </si>
  <si>
    <t>I can't definitively diagnose you, but based on the information you provided, it's highly likely you have atrial fibrillation (AFib) along with some peripheral arterial disease (PAD). Here's a breakdown of the clues:
Atrial fibrillation (AFib): Your ECG showed atrial fibrillation, which aligns with your doctor's finding of an irregular pulse (88/min). This is the most likely explanation for your doctor's concern about a frail appearance and the possibility of stroke.
Peripheral arterial disease (PAD): Your doctor couldn't feel pulses in your feet (dorsalis pedis) and found weak or absent pulses in your lower legs (posterior tibial). This suggests PAD, a condition where narrowed arteries reduce blood flow to your legs and feet.
Other findings support these conclusions:
High blood pressure (172/94mmHg): This is a major risk factor for both AFib and PAD.
Apex beat displaced: This can be a sign of an enlarged heart, which can occur with AFib.
Normal blood work: This suggests other conditions are less likely.
Here's what to do next:
Discuss these findings with your doctor. They can confirm the diagnosis and create a treatment plan to address both AFib and PAD.
Treatment may include medications to regulate your heart rhythm, blood pressure medications, and possibly lifestyle changes to improve circulation in your legs.
Important Note: I am not a medical professional and this information is not a substitute for professional medical advice.  Please follow the guidance of your doctor.</t>
  </si>
  <si>
    <t>variceal bleed due to underlying chronic liver disease</t>
  </si>
  <si>
    <t>I went to the emergency departement vomiting fresh red blood. I am continuing to vomit large amount of blood. My feces have been black for the last 48 hourse. What do you think I have ?</t>
  </si>
  <si>
    <t>My doctor told me that I am anaemic and mildly jaundiced. There are spider naevi on my upper trunk. His pulse rate is 72/min and the blood pressure 94/55mmHg lying down, dropping to 72/42 on standing. The spleen is palpable at 4 cm below the costal margin. What do you think I have with those new information ?</t>
  </si>
  <si>
    <t>Vomiting fresh red blood and having black stools (melena) are serious symptoms indicating gastrointestinal (GI) bleeding. The combination of these symptoms suggests that the source of the bleeding could be in the upper gastrointestinal tract. Possible causes include:
Peptic Ulcer Disease: This is the most common cause of upper GI bleeding. Ulcers in the stomach or duodenum can erode into blood vessels, causing significant bleeding.
Gastritis or Gastric Erosions: Inflammation of the stomach lining, which can be due to medications (like NSAIDs), alcohol, or infections (such as H. pylori).
Esophageal Varices: Enlarged veins in the esophagus, often due to liver cirrhosis, can rupture and cause massive bleeding.
Mallory-Weiss Tear: A tear in the lining of the esophagus, usually due to severe vomiting or retching, can cause bleeding.
Esophagitis: Inflammation of the esophagus, often due to acid reflux, can also lead to bleeding.
Gastric or Esophageal Cancer: Malignancies in these areas can cause bleeding, although this is less common compared to other causes.
Given the severity of your symptoms—especially the ongoing vomiting of large amounts of blood and the presence of black stools indicating digested blood—this is a medical emergency. Immediate medical attention is crucial. If you are not already in a hospital, you should go to the emergency department immediately or call emergency services.</t>
  </si>
  <si>
    <t>Given your symptoms of vomiting fresh red blood and having black stools, the most likely diagnosis is peptic ulcer disease. This condition involves sores or ulcers developing in the lining of the stomach or the first part of the small intestine (duodenum). These ulcers can erode into blood vessels, leading to significant bleeding. Immediate medical attention is essential to manage this potentially life-threatening condition.</t>
  </si>
  <si>
    <t>Given the additional information, your symptoms and investigation results suggest you may have liver cirrhosis with portal hypertension. Here's an analysis of the findings:
Anaemia: Your hemoglobin is significantly low at 6.7 g/dL, indicating anemia, which can occur in cirrhosis due to various reasons such as chronic blood loss (e.g., from varices), hypersplenism, or bone marrow suppression.
Jaundice: Elevated bilirubin levels (67 mmol/L) suggest jaundice, a common finding in liver disease due to impaired bilirubin metabolism.
Spider Naevi: These are often seen in liver cirrhosis, particularly related to alcohol-induced liver disease.
Orthostatic Hypotension: A significant drop in blood pressure upon standing (from 94/55 mmHg to 72/42 mmHg) suggests volume depletion or poor vascular tone, which can be associated with advanced liver disease.
Palpable Spleen: An enlarged spleen (palpable 4 cm below the costal margin) suggests splenomegaly, often a result of portal hypertension in cirrhosis.
Thrombocytopenia: Platelet count is very low at 39 × 10^9/L, which is common in cirrhosis due to splenic sequestration and decreased thrombopoietin production by the liver.
Liver Enzyme Abnormalities: Elevated alkaline phosphatase (344 IU/L), alanine aminotransferase (64 IU/L), and gamma-glutamyl transpeptidase (467 IU/L) are consistent with liver damage.
Blood Pressure: Low blood pressure could be due to reduced systemic vascular resistance and intravascular volume depletion, common in cirrhosis.
Overall, these findings point towards liver cirrhosis with complications such as portal hypertension and hypersplenism. Cirrhosis can lead to the formation of esophageal varices, which can rupture and cause upper gastrointestinal bleeding, as you described earlier. Immediate medical attention and management by a specialist in hepatology are essential to address these issues and prevent further complications.</t>
  </si>
  <si>
    <t>I can't diagnose medical conditions, but based on what you're describing (vomiting fresh red blood and having black stools), it sounds like you might have gastrointestinal (GI) bleeding. This is a serious situation and requires immediate medical attention.
Here's why:
Fresh red blood in vomit indicates active bleeding in your upper digestive tract (esophagus, stomach, or small intestine).
Black stools (called melena) suggest older bleeding higher up in the GI tract, where blood has been digested and turned dark.
You should not wait to seek medical help. It's crucial to get to an emergency department as soon as possible.
Call 911 or your local emergency number immediately.
Here are some additional resources you can look at, but remember they are not a substitute for professional medical advice:
Mayo Clinic on Gastrointestinal Bleeding: [gastrointestinal bleeding mayo ON Mayo Clinic newsnetwork.mayoclinic.org]
Cleveland Clinic on Melena: [black stool causes ON Cleveland Clinic my.clevelandclinic.org]</t>
  </si>
  <si>
    <t>I'm unable to provide medical diagnoses, and  it's important to see a doctor for proper diagnosis and treatment.  However, based on the information you've given, your doctor might be considering liver disease as a possibility. Here's why:
Anemia, jaundice, and spider angiomas are all potential signs of liver problems.
An enlarged spleen (splenomegaly) can also occur with liver disease.
Abnormal liver function tests, particularly your elevated bilirubin, alkaline phosphatase, and gamma-glutamyl transpeptidase, further suggest liver issues.
Low blood pressure dropping on standing (orthostatic hypotension)  could be related to several conditions, including liver disease.
I understand this can be concerning, and again it's vital to see your doctor for a proper diagnosis and treatment plan.  They can perform additional tests and investigations to determine the cause of your symptoms.</t>
  </si>
  <si>
    <t>hyperthyroidism</t>
  </si>
  <si>
    <t>I'm becoming tired and having difficulty coping with my 2 children. I feel I may be suffering from anxiety and depression. I have felt more irritable and anxious than usual. I have lost some weight.I feel constantly restless and have difficulty concentrating on a subject for more than a few moments. I have also noticed an increased frequency of bowel movements. My periods have become lighter and shorter. I feel extremely tired and I think I have been prone to sweat more than usual. What do you think I have ?</t>
  </si>
  <si>
    <t>My doctor told me that I appear agitated, and my hands are sweaty and tremulous. My pulse is 104 and regular; my blood pressure is 130/70mmHg. My proximal muscles seem a little weak. There are no abnormalities in the cardiovascular, respiratory, abdominal or nervous systems. Investigations are organized by her GP. What do you think I have with those new information ?</t>
  </si>
  <si>
    <t xml:space="preserve">Based on your symptoms, you might be experiencing a combination of physical and mental health issues. While it's crucial to consult a healthcare professional for a proper diagnosis, your symptoms align with several possible conditions:
Anxiety and Depression:
Irritability, anxiety, difficulty concentrating, restlessness, and extreme tiredness are common symptoms of anxiety and depression.
Changes in appetite (leading to weight loss), altered sleep patterns, and increased sweating can also be associated with these conditions.
Thyroid Problems (Hyperthyroidism):
Symptoms such as weight loss, increased frequency of bowel movements, lighter and shorter periods, restlessness, difficulty concentrating, extreme tiredness, and increased sweating are common in hyperthyroidism.
Hyperthyroidism involves an overactive thyroid gland, which increases metabolism and can cause symptoms similar to anxiety.
Hormonal Imbalances:
Changes in menstrual cycles and symptoms like increased sweating and restlessness could indicate a hormonal imbalance.
Conditions like polycystic ovary syndrome (PCOS) or perimenopause can cause these symptoms.
Other Possible Conditions:
Chronic fatigue syndrome, irritable bowel syndrome (IBS), and other metabolic disorders might also present with some of your symptoms.
Given the range of possible causes, here are some steps you can take:
Consult a Healthcare Professional:
A primary care physician can conduct a thorough evaluation, including a physical examination, blood tests (like thyroid function tests), and possibly refer you to a specialist.
Mental Health Support:
A mental health professional can help you address anxiety and depression. Therapy, counseling, or medication might be recommended based on the severity of your symptoms.
Lifestyle Adjustments:
Ensure you are eating a balanced diet, getting regular exercise, and maintaining a consistent sleep schedule.
Stress management techniques like mindfulness, meditation, and yoga might help reduce anxiety and improve overall well-being.
Tracking Symptoms:
Keeping a symptom diary can help your healthcare provider understand the pattern and triggers of your symptoms, aiding in diagnosis and treatment.
It's important not to self-diagnose and to seek professional medical advice to determine the exact cause of your symptoms and receive appropriate treatment.
</t>
  </si>
  <si>
    <t xml:space="preserve">Given the combination of your physical and mental symptoms, hyperthyroidism seems like a plausible condition to consider. Hyperthyroidism can cause:
Weight loss despite a normal or increased appetite
Increased frequency of bowel movements
Changes in menstrual cycles, such as lighter and shorter periods
Restlessness and difficulty concentrating
Increased sweating
Irritability and anxiety
Extreme tiredness
I recommend seeing a healthcare professional to get your thyroid function tested. A simple blood test can measure your levels of thyroid hormones (T3 and T4) and thyroid-stimulating hormone (TSH) to confirm if hyperthyroidism is the cause of your symptoms.
</t>
  </si>
  <si>
    <t>Based on your symptoms and the results of your investigations, it is very likely that you have hyperthyroidism. Here are the key points supporting this diagnosis:
Clinical Symptoms:
Agitation and anxiety
Sweaty and tremulous hands
Increased pulse rate (tachycardia) with a regular rhythm
Weakness in proximal muscles
Weight loss and increased bowel movements
Changes in menstrual cycle
Physical Exam Findings:
Elevated pulse rate (104 beats per minute)
Blood pressure within the normal range
Tremulous hands
Sweating
Proximal muscle weakness
Laboratory Investigations:
Hemoglobin, white cell count, platelets, electrolytes, urea, creatinine, and glucose are all within normal ranges, ruling out other potential causes for your symptoms.
Next Steps:
To confirm hyperthyroidism, your GP should order specific thyroid function tests, including:
TSH (Thyroid-Stimulating Hormone): Typically low in hyperthyroidism.
Free T4 and Free T3 (Thyroid Hormones): Typically elevated in hyperthyroidism.
Treatment:
If hyperthyroidism is confirmed, treatment options may include:
Antithyroid Medications: To reduce thyroid hormone production.
Radioactive Iodine Therapy: To destroy overactive thyroid cells.
Beta-Blockers: To help control symptoms like rapid heart rate and tremors.
Surgery: In some cases, part or all of the thyroid gland may be surgically removed.
Consult with your healthcare provider to discuss the appropriate tests and treatment plan based on your specific case. Hyperthyroidism is a manageable condition with proper medical care.</t>
  </si>
  <si>
    <t>While I can't diagnose you, the symptoms you describe are common with several conditions, including:
Anxiety and Depression: As you mentioned, these are strong possibilities given the fatigue, irritability, concentration problems, and sleep/appetite changes.
Stress: Chronic stress can mimic many depression and anxiety symptoms.
Hormonal Imbalances: Changes in menstrual cycles and increased sweating could point towards hormonal issues, especially if you're peri-menopausal or experiencing other hormonal shifts.
Thyroid Issues: An underactive thyroid can cause fatigue, weight gain (though you mentioned weight loss), difficulty concentrating, and bowel issues.
Other Medical Conditions: There are other medical conditions that can cause similar symptoms, so it's important to see a doctor to rule them out.
It's important to see a doctor or mental health professional to get a proper diagnosis and discuss treatment options.</t>
  </si>
  <si>
    <t>Given the constellation of symptoms you described,  anxiety and/or depression is the most likely single condition. However, it's important to note this isn't a definitive answer. Consulting a doctor for a proper diagnosis is crucial.</t>
  </si>
  <si>
    <t>Based on the new information from your doctor, here are the most likely conditions they might be considering:
Anxiety: This remains the frontrunner. Your symptoms like agitation, sweating, tremors, and some muscle weakness all strongly align with anxiety.
Panic attacks: Though similar to anxiety, panic attacks involve sudden and intense episodes of fear that can mimic some of your physical symptoms.
Thyroid issues:  While your initial blood tests seem normal, further investigation might be needed to rule out thyroid problems, especially if your doctor suspects them. Anxiety symptoms can sometimes overlap with symptoms of an overactive or underactive thyroid.
Less likely, but still possibilities:
Medication side effects: If you're taking any medications, your doctor might explore if any side effects might explain your symptoms.
Other medical conditions:  Though less likely given your normal blood tests and no abnormalities in major systems, some other conditions could have similar presentations. However, your doctor would likely be looking into these if the above possibilities are ruled out.
Remember, I cannot diagnose you. It's crucial to follow up with your doctor to discuss the results of any further investigations and get a definitive diagnosis and treatment plan.</t>
  </si>
  <si>
    <t>While anxiety is the most likely condition based on the information you've provided, it's important to emphasize that a definitive diagnosis can only be made by your doctor. They will consider all the details of your case, including any further investigations they've ordered.</t>
  </si>
  <si>
    <t>Guillain–Barré syndrome</t>
  </si>
  <si>
    <t>I went to the emergency with weakness of my legs. Four days before I felt like something was wrong with my feet, 3 days before I started to devlop some difficulty in walking and this progressed so that I now have difficulty standing. Both feet have become painful over the last day or so. What do you think I have ?</t>
  </si>
  <si>
    <t>My doctor told me that I look well but am anxious. My pulse rate is 102/min, and blood pressure is 152/94mmHg. My jugular venous pressure is not raised, and examination of his heart, respiratory and
abdominal systems is otherwise normal. Neurological examination shows MRC grade 2/5 power below my knees and 3/5 power for hip flexion/extension. The tone in my legs is reduced. Knee and ankle reflex jerks are absent even with reinforcement. There is impaired pinprick sensation up to the knees and reduced joint position sense and vibration sense in the ankles. Neurological examination of his arms is normal. What do you think I have with those new information ?</t>
  </si>
  <si>
    <t>I'm not a medical professional, but your symptoms could potentially be indicative of a neurological or muscular issue. Sudden weakness in the legs, difficulty walking, and pain in both feet could suggest several conditions:
Guillain-Barré Syndrome (GBS): This is a rare but serious autoimmune disorder where the immune system attacks the nerves, leading to weakness, numbness, and tingling that can progress to paralysis.
Peripheral Neuropathy: This refers to damage to the peripheral nerves, often causing weakness, numbness, and pain in the hands and feet.
Spinal Cord Compression: Compression of the spinal cord can result in weakness and difficulty walking, especially if it's progressing rapidly.
Muscular Disorders: Certain muscular disorders can also present with weakness and pain, though typically they might not affect both legs symmetrically.
Given the sudden onset and progression of your symptoms, it's crucial to seek immediate medical attention. Emergency care is necessary to determine the cause and start appropriate treatment. They may conduct tests such as neurological examinations, imaging (like MRI), and possibly nerve conduction studies to pinpoint the issue.
Please don't delay seeking medical help, as timely intervention can be critical in managing conditions that affect mobility and nerve function.</t>
  </si>
  <si>
    <t>Given the symptoms described, Guillain-Barré Syndrome (GBS) stands out as a potential concern. This autoimmune disorder can rapidly progress from mild weakness to severe paralysis and requires immediate medical attention for diagnosis and treatment. If you're experiencing these symptoms, it's crucial to seek emergency medical care as soon as possible.</t>
  </si>
  <si>
    <t>Based on the symptoms and findings described, the likely diagnosis is Guillain-Barré Syndrome (GBS).
Here's why GBS fits the clinical picture:
Progressive Weakness: The patient has weakness progressing from feet to hips (MRC grade 2/5 below knees, 3/5 for hip flexion/extension). This ascending weakness pattern is characteristic of GBS.
Reduced Reflexes: Absent knee and ankle reflex jerks suggest a peripheral neuropathy, which is typical in GBS due to nerve damage.
Sensory Symptoms: Impaired pinprick sensation up to the knees and reduced joint position sense and vibration sense in the ankles indicate sensory nerve involvement, common in GBS.
CSF Findings: Although the lumbar puncture results are normal, the clinical presentation with ascending weakness and sensory deficits fits the profile of GBS. The CSF protein level (3.4g/L) is elevated, which can be seen in GBS (typically &gt;0.55 g/L is considered abnormal).
Normal Initial Tests: Initial hematological and biochemical tests being normal are common in early stages of GBS.
The elevated pulse rate (102/min) and slightly elevated blood pressure (152/94mmHg) may be due to stress or anxiety related to the symptoms and should be monitored, but they are not unusual in a patient experiencing significant neurological symptoms.
GBS is an autoimmune disorder where the immune system attacks the peripheral nerves, leading to rapid onset of weakness and sensory disturbances. Prompt medical attention and monitoring are essential, as the condition can progress rapidly and require supportive care and sometimes immunomodulatory treatments.
It's crucial for the patient to continue under the care of medical professionals for further evaluation, management, and monitoring of their condition.</t>
  </si>
  <si>
    <t xml:space="preserve">
I am unable to diagnose medical conditions.  Leg weakness that progresses rapidly like you describe can have a number of serious causes and it sounds wise that you went to the emergency room.
Here are some things the emergency room doctor might consider:
Guillain-Barré syndrome: This is a rare autoimmune disorder that attacks the nerves. It can cause weakness, numbness, and tingling that starts in the feet and legs and progresses upwards.
Spinal cord injury: This can be caused by trauma, inflammation, or infection.
Stroke: A stroke can damage the part of the brain that controls movement, leading to weakness on one side of the body.
The emergency room will likely run tests to determine the cause of your leg weakness.  This may include a physical exam, blood tests, and an MRI scan.
In the meantime, it’s important to follow the instructions of the emergency room doctor.  This may include rest, medication, or physical therapy.</t>
  </si>
  <si>
    <t>Out of the three conditions,  Guillain-Barré syndrome aligns most closely with your symptoms, given the progressive weakness starting in the feet and moving upwards, along with tingling and pain.</t>
  </si>
  <si>
    <t>I cannot diagnose you definitively, but based on the information you provided, your doctor likely strongly suspects Guillain-Barré syndrome (GBS). Here's why:
Symptoms: Your progressive weakness starting in the legs, tingling, pain, and absent reflexes all align with GBS.
Neurological exam: The Medical Research Council (MRC) grading system used by your doctor shows significant weakness (2/5 and 3/5) below the knees, reduced muscle tone, and absent reflexes. These findings are consistent with GBS.
Lumbar puncture: The elevated protein levels in your cerebrospinal fluid (CSF) is a hallmark finding in GBS, while the normal cell count and glucose levels further support this diagnosis.
It's important to note that other conditions can mimic GBS. However, your doctor likely considered these and ruled them out based on your overall presentation, normal blood tests, and the lumbar puncture results.
Here's what to expect next:
Your doctor might recommend additional tests like nerve conduction studies (NCS) to confirm the diagnosis.
Treatment typically involves plasma exchange or intravenous immune globulin (IVIG) to remove harmful antibodies attacking your nerves.
Supportive care such as physical therapy will be crucial for regaining strength.
Remember, I am not a doctor.  While the information suggests GBS, it's important to trust your doctor's expertise and follow their treatment plan. If you have any questions or concerns,  discuss them openly with your doctor.</t>
  </si>
  <si>
    <t>postural hypotension</t>
  </si>
  <si>
    <t>I went to the hospital due to a fall in wich I had sustained a mild facial laceration. I have fallen around 8 times during the last 3 months, most on morning but sometimes during the afternoon. I don't feel any chest pain or palpitaions and don't lose consciousness when I fall, only dizzy. I return to normal within a few minutes of the fall. I occasonnaly cough some white sputum. What do you think I have ?</t>
  </si>
  <si>
    <t>My doctor told me that I look well. My pulse is 90/min and irregular. The blood pressure is 134/84mmHg. The heart sounds are normal, and there is nothing abnormal to find on examination of the respiratory system or gastrointestinal system. There are no significant hypertensive changes in the fundi. In the nervous system, there is a little loss of sensation to light touch in the toes, but no other abnormalities. What do you think I have with those new information ?</t>
  </si>
  <si>
    <t>Based on the information you've provided, it sounds like you may be experiencing episodes of falls accompanied by dizziness, without losing consciousness, and occasionally coughing white sputum. Here are a few possibilities to consider, though a definitive diagnosis would require evaluation by a healthcare professional:
Orthostatic Hypotension: This occurs when blood pressure drops suddenly when you stand up from a sitting or lying position, leading to dizziness and potential falls.
Syncope: This refers to temporary loss of consciousness due to insufficient blood flow to the brain. Your description suggests you don't lose consciousness, but you feel dizzy, which could be a milder form or prodrome of syncope.
Cardiovascular Issues: Although you don't mention chest pain or palpitations, recurrent falls can sometimes be associated with arrhythmias or other heart conditions that affect blood flow and cause dizziness.
Respiratory Issues: Coughing up white sputum occasionally could indicate a respiratory infection or inflammation, which might contribute to feeling unwell and potentially lead to falls due to decreased oxygenation or other related issues.
Given the recurrent nature of your falls and the symptoms you're experiencing, it's important to consult with a healthcare provider promptly. They can perform a thorough evaluation, including a detailed medical history, physical examination, and possibly additional tests such as blood pressure monitoring, ECG, or other investigations to determine the underlying cause and appropriate management plan. Don't hesitate to seek medical attention to ensure your symptoms are properly addressed and managed.</t>
  </si>
  <si>
    <t>Based on the information provided, a likely possibility is Orthostatic Hypotension. This condition can cause dizziness and falls, especially when transitioning from lying down or sitting to standing. It fits with your description of feeling dizzy but not losing consciousness, and it commonly occurs in the morning when blood pressure can be lower due to overnight changes in fluid balance. However, a thorough evaluation by a healthcare professional is necessary to confirm this diagnosis and rule out other potential causes.</t>
  </si>
  <si>
    <t>Based on the information provided:
Pulse rate of 90/min and irregular
Blood pressure of 134/84 mmHg
Normal heart sounds with irregular pulse
Normal examination of the respiratory and gastrointestinal systems
No significant hypertensive changes in the fundi
Mild loss of sensation to light touch in the toes
Normal hemoglobin, MCV, white cell count, platelets, sodium, potassium, urea, creatinine, and slightly elevated fasting glucose
Given these findings, a possible diagnosis to consider is Atrial Fibrillation (AF):
Atrial Fibrillation: AF is characterized by an irregular heartbeat (irregular pulse) which can lead to symptoms like palpitations, dizziness, and in some cases, falls due to decreased cardiac output or compromised blood flow to the brain. It can also predispose to stroke if not managed properly.
The irregular pulse (atrial fibrillation) explains the irregularity noted by your doctor during the examination. AF can sometimes be asymptomatic or present with vague symptoms like dizziness or mild sensory changes, which could correlate with the sensation loss in your toes.
However, AF usually requires confirmation with an electrocardiogram (ECG) or other cardiac monitoring to definitively diagnose. Your doctor may recommend further tests to evaluate your heart rhythm and function.
It's important to follow up with your healthcare provider to discuss these findings and any further investigations or management options that may be necessary.</t>
  </si>
  <si>
    <t>I can't diagnose medical conditions, but your frequent dizziness and falls warrant a visit to your doctor. Here are some possible explanations for your symptoms:
Inner ear problems: Inner ear issues, like benign paroxysmal positional vertigo (BPPV) or labyrinthitis, can lead to dizziness and imbalance, potentially causing falls. These conditions can cause vertigo, which is a sensation of spinning or tilting.
S'ouvre dans une nouvelle fenêtre
chevron_right
my.clevelandclinic.org
Benign paroxysmal positional vertigo (BPPV)
Orthostatic hypotension: This condition causes dizziness upon standing due to a sudden drop in blood pressure. You might feel lightheaded when you get up from sitting or lying down.
Dehydration: Dehydration can lead to dizziness and lightheadedness, increasing the risk of falls. Make sure you drink plenty of fluids throughout the day.
Medications: Certain medications, such as antidepressants, blood pressure medications, and pain relievers, can cause dizziness as a side effect.
Neurological conditions: In some cases, frequent falls with dizziness can be a sign of an underlying neurological condition, such as Meniere's disease, Parkinson's disease, or multiple sclerosis.
See your doctor:  Discuss your falls, dizziness, and white sputum in detail. Mention the eight falls in three months and the morning/afternoon timing.Mention any medications you are taking.Keep a record of your falls: Note the date, time, and any potential triggers.
I hope you feel better soon!</t>
  </si>
  <si>
    <t>Based on your description of frequent dizziness in the mornings and afternoons, followed by falls without fainting or chest pain, one possible condition is orthostatic hypotension.
S'ouvre dans une nouvelle fenêtre
www.lybrate.com
Orthostatic hypotension
This condition causes dizziness upon standing due to a sudden drop in blood pressure. You might feel lightheaded when you get up from sitting or lying down.</t>
  </si>
  <si>
    <t>While I can't diagnose you, given the new information you provided, here are some possible conditions your doctor might consider based on your symptoms and test results:
For the irregular pulse (90 bpm):
Arrhythmias: This is a general term for irregular heartbeats. There are many types of arrhythmias, some harmless and others requiring treatment. Your doctor will need to analyze your heart rhythm for a more precise diagnosis.
For the loss of sensation in toes:
Peripheral neuropathy: This is nerve damage in the extremities, often causing numbness, tingling, or weakness. It can have various causes, including diabetes, vitamin deficiencies, autoimmune diseases, or infections.
For the combination of dizziness and falls:
Orthostatic hypotension: This remains a possibility, even with "normal" blood pressure readings. Sometimes, blood pressure fluctuations can occur that aren't captured in a single reading.
Inner ear problems: These can cause dizziness and balance issues, potentially leading to falls. However, the normal nervous system exam (except for the toes) might make this less likely.
Other possibilities:
Medications: While you haven't mentioned any, some medications can cause dizziness and irregular heartbeat as side effects.
Dehydration: Though your blood tests appear normal, dehydration can still contribute to dizziness, especially if not consistently well-hydrated.
Remember: This list is not exhaustive, and your doctor will consider your specific medical history and perform further tests if needed to pinpoint the exact cause.
It's important to discuss these possibilities with your doctor to determine which ones are most likely based on your individual situation and to get the appropriate diagnosis and treatment plan.</t>
  </si>
  <si>
    <t xml:space="preserve">
Given the new information, it's difficult to pinpoint just one condition. However, based on the  irregular pulse (90bpm) and  loss of sensation in toes,  peripheral neuropathy with a cardiac complication is a possibility your doctor might explore further.
Peripheral neuropathy can cause nerve damage leading to numbness in the toes, while arrhythmias (a type of cardiac complication) can manifest as an irregular heartbeat.
However, this is just one possibility.  Your doctor will consider all the information you've provided and may recommend further tests to determine the most likely cause of your symptoms.</t>
  </si>
  <si>
    <t>primary biliary cirrhosis</t>
  </si>
  <si>
    <t>I have felt increasingly tired for around 2 years. I have been off my food but I do'nt think I have lost weight. I felt itching for 2-3 months but no rash. My mouth has been dry. My urine has been 'strong' lately. What do you think I have ?</t>
  </si>
  <si>
    <t>My doctor told me that my sclerae look a little yellow, and I have xanthelasmata around the eyes. There are some
excoriated marks from scratching over my back and upper arms. The pulse is 74/min and regular; blood pressure is 128/76mmHg. No abnormalities are found in the cardiovascular or respiratory system. In the abdomen, the liver is not palpable, but the spleen is felt 2 cm under
the left costal margin. It is not tender.What do you think I have with those new information ?</t>
  </si>
  <si>
    <t>I'm not a doctor, but based on the symptoms you've described, there could be several possible explanations. These symptoms could potentially indicate various health conditions, and it's essential to consult with a healthcare professional for an accurate diagnosis and appropriate treatment. However, here are a few possibilities based on your symptoms:
Thyroid Issues: Symptoms such as fatigue, changes in appetite, and dry mouth could be associated with thyroid dysfunction, such as hypothyroidism.
Diabetes: Symptoms like fatigue, increased thirst (dry mouth), and changes in urine (strong-smelling) can sometimes be linked to diabetes.
Liver or Kidney Problems: Itching without a rash, fatigue, and changes in urine odor could indicate issues with liver or kidney function.
Autoimmune Disorders: Dry mouth and itching could potentially be related to autoimmune conditions like Sjögren's syndrome.
Infections: Certain infections can cause fatigue and changes in appetite.
These are just a few possibilities, and other conditions could also present with similar symptoms. It's crucial to see a healthcare provider who can perform a thorough evaluation, which may include blood tests and other diagnostic tests to determine the underlying cause of your symptoms. Please seek medical attention promptly to address your concerns and get appropriate care.</t>
  </si>
  <si>
    <t xml:space="preserve">Given the constellation of symptoms you've described, a potential concern could be diabetes. Diabetes can manifest with symptoms such as fatigue, increased thirst (dry mouth), changes in appetite, and changes in urine odor (strong-smelling urine).
It's important to emphasize that only a healthcare professional can provide an accurate diagnosis after a thorough evaluation, including blood tests to check for blood sugar levels and other relevant markers. If you're experiencing these symptoms, it's essential to seek medical attention promptly to determine the cause and receive appropriate treatment.
</t>
  </si>
  <si>
    <t>Based on the additional information provided, it appears that you may have primary biliary cholangitis (PBC), also known as primary biliary cirrhosis. Here's why:
Clinical Findings:
Yellow sclerae and xanthelasmata around the eyes suggest jaundice, which is often associated with liver dysfunction.
Excoriated marks from scratching indicate itching (pruritus), which is common in PBC.
Palpable spleen (splenomegaly) can occur due to portal hypertension secondary to liver disease.
Laboratory Results:
Elevated total bilirubin (84 μmol/L; normal range: 3-17 μmol/L) indicates impaired liver function.
Elevated alkaline phosphatase (494 IU/L; normal range: 30-300 IU/L) and gamma-glutamyl transpeptidase (568 IU/L; normal range: 11-51 IU/L) are indicative of cholestatic liver disease.
Positive antimitochondrial antibody (AMAs, +++), along with a positive antinuclear antibody (ANA, +) and thyroid antibodies (++) suggest an autoimmune component, which is typical in PBC.
Other Considerations:
Normal fasting glucose (4.7 mmol/L) indicates no evidence of diabetes, but ongoing monitoring may be necessary.
Normal kidney function (urea and creatinine within normal limits).
Primary biliary cholangitis is an autoimmune liver disease characterized by progressive destruction of the small bile ducts within the liver, leading to cholestasis (impaired bile flow) and eventually cirrhosis. The symptoms of fatigue, itching, and jaundice, along with the laboratory and clinical findings, strongly suggest this diagnosis.
It's crucial to follow up with your healthcare provider for further evaluation and management. Treatment typically involves medications to slow disease progression, manage symptoms such as itching, and possibly liver transplantation in advanced cases.</t>
  </si>
  <si>
    <t>The combination of fatigue, dry mouth, and strong-smelling urine could be caused by several conditions. Here are a few possibilities:
Dehydration: This is the most common cause of these symptoms. When you don't drink enough fluids, your body becomes dehydrated. This can lead to fatigue, dry mouth, and concentrated urine that may smell strong.
S'ouvre dans une nouvelle fenêtre
www.healthdirect.gov.au
Dehydration
Diabetes: Diabetes is a condition that affects the body's ability to regulate blood sugar levels. Symptoms of diabetes can include fatigue, frequent urination, increased thirst, dry mouth, and weight loss.
S'ouvre dans une nouvelle fenêtre
my.clevelandclinic.org
Diabetes
Urinary tract infection (UTI): UTIs are infections that occur in the urinary tract, which includes the kidneys, ureters, bladder, and urethra. Symptoms of a UTI can include fatigue, frequent urination, pain or burning during urination, and strong-smelling urine.
S'ouvre dans une nouvelle fenêtre
my.clevelandclinic.org
Urinary tract infection
Thyroid problems: The thyroid is a gland in the neck that produces hormones that regulate many bodily functions. An overactive thyroid (hyperthyroidism) or an underactive thyroid (hypothyroidism) can both cause fatigue, dry mouth, and changes in urination.
S'ouvre dans une nouvelle fenêtre
medshadow.org
Thyroid problems
Liver disease: Liver disease can cause a variety of symptoms, including fatigue, dry mouth, and changes in urination.
Anemia: Anemia is a condition in which the body doesn't have enough red blood cells. Symptoms of anemia can include fatigue, pale skin, shortness of breath, and dizziness.
S'ouvre dans une nouvelle fenêtre
my.clevelandclinic.org
Anemia
If you are experiencing these symptoms, it is important to see a doctor to get a diagnosis and treatment plan. Early diagnosis and treatment can help prevent complications.
Disclaimer: I am not a medical professional and this information is not a substitute for medical advice. Please see a doctor for any medical concerns.</t>
  </si>
  <si>
    <t>Out of the conditions you listed,  dehydration is the most common cause of fatigue, dry mouth, and strong-smelling urine.
S'ouvre dans une nouvelle fenêtre
www.healthdirect.gov.au
Dehydration
Dehydration occurs when you don't drink enough fluids to replace the fluids your body loses through sweat, urination, and bowel movements. When you're dehydrated, your body doesn't have enough fluids to function properly. This can lead to a number of symptoms, including:
Fatigue
Dry mouth
Headache
Dizziness
Constipation
Dark-colored urine
If you're concerned about dehydration, it's important to see a doctor to get a diagnosis and treatment plan. Early diagnosis and treatment can help prevent complications.</t>
  </si>
  <si>
    <t xml:space="preserve">
I am unable to diagnose medical conditions, but based on the information you provided, here are some insights and next steps to discuss with your doctor:
Blood Test Results:
Elevated Liver Enzymes: Your blood work shows elevated levels of alkaline phosphatase (ALP), gamma-glutamyl transferase (GGT), and alanine aminotransferase (ALT). These enzymes are produced by the liver and high levels can indicate liver damage or dysfunction.
Elevated Bilirubin: Your total bilirubin level is also elevated. Bilirubin is a waste product produced by the breakdown of red blood cells. High bilirubin can cause yellowing of the skin and eyes (jaundice), which your doctor observed in your sclerae.
Normal Kidney Function: Your blood urea nitrogen (BUN) and creatinine levels are within normal range, suggesting your kidneys are functioning normally.
Normal Electrolytes: Sodium, potassium, calcium, and phosphate levels are all within normal range.
Positive Autoimmune Markers: Positive tests for antinuclear antibodies (ANA), antimitochondrial antibodies (AMA), and thyroid antibodies suggest an autoimmune process might be at play. Autoimmune diseases occur when the immune system attacks healthy tissues.
Normal Thyroid Function: Your thyroid-stimulating hormone (TSH) level is within normal range, indicating your thyroid function is likely normal.
High Cholesterol: Your cholesterol level is above the recommended limit.
Physical Exam Findings:
Yellow Sclerae (Jaundice): This finding points towards elevated bilirubin levels in your blood.
Xanthelasmata: These are fatty deposits around the eyelids and can be associated with high cholesterol.
Excoriated Marks: Scratches on your back and arms could be due to itching, a common symptom of liver problems.
Splenomegaly: An enlarged spleen can be caused by various conditions, including liver disease. However, it wasn't tender during the exam.
Normal Vital Signs: Your pulse and blood pressure are within normal range. Your doctor also found no abnormalities in your cardiovascular or respiratory system during the exam.
Possible Conditions:
Given the constellation of symptoms and test results, your doctor might be considering conditions that can cause:
Liver damage: This could be due to various factors like hepatitis, fatty liver disease, or autoimmune hepatitis. Your elevated liver enzymes and bilirubin point towards this possibility.
Autoimmune disease: Positive autoimmune markers suggest your immune system might be attacking healthy tissues, potentially affecting your liver or other organs.
High cholesterol: Your elevated cholesterol levels require further investigation and management.
Next Steps:
Your doctor will likely recommend further tests to pinpoint the cause of your liver problems and positive autoimmune markers. These might include liver function tests, imaging studies like ultrasound or CT scan, and liver biopsy depending on your doctor's assessment.
Discuss treatment options based on the diagnosis. Treatment will vary depending on the underlying cause.
Discuss management of high cholesterol.
Remember:
I am not a medical professional and this information does not constitute medical advice. Please consult with your doctor for diagnosis and treatment.
It is important to follow your doctor's recommendations and attend any follow-up appointments.</t>
  </si>
  <si>
    <t>I can't definitively diagnose you with a specific condition, but given the information you provided, the most likely condition is liver damage.
Here's why:
Your blood work shows elevated levels of liver enzymes (ALP, GGT, ALT) which indicate liver dysfunction.
Your total bilirubin level is elevated, which can cause jaundice (yellowing of the skin and eyes), a symptom your doctor observed.
You have xanthelasmata, which can be associated with liver problems.
Although your spleen is enlarged, it wasn't tender during the exam, which is a common finding in liver disease.
It's important to note that this is just a possibility and your doctor will likely recommend further tests for a confirmative diagnosis.</t>
  </si>
  <si>
    <t>dehydration</t>
  </si>
  <si>
    <t>diabetic ketoacidosis</t>
  </si>
  <si>
    <t>I went to the emergency department having been found unconscious at home by my wife.I have suffered from insulin-dependent diabetes mellitus for 24 years. Over the past few weeks I have developed pain in my right foot. What do you think I have ?</t>
  </si>
  <si>
    <t>My doctor told me that I look dry with reduced skin turgor and poor capillary return. My pulse is regular and 116/min. My blood pressure is 98/72mmHg lying, 74/50mmHg sitting up. I seems short of breath, with a respiratory rate of 30/min. Otherwise, examination of my respiratory and abdominal systems is normal. I have an ulcer on the third toe of my right foot, and the foot looks red and feels warm. I am rousable only to painful stimuli. There is no focal neurology. Funduscopy shows bilateral scars of laser therapy. What do you think I have with those new information ?</t>
  </si>
  <si>
    <t>Based on the information provided, there are a few possible explanations for your symptoms:
Diabetic Neuropathy: This is a common complication of long-standing diabetes mellitus. It can cause pain, tingling, or numbness in the feet or hands due to nerve damage.
Diabetic Foot Ulcer or Infection: Pain in the right foot could indicate a diabetic foot ulcer or infection, especially if you have had diabetes for many years. High blood sugar levels can damage nerves and blood vessels, leading to poor circulation and delayed wound healing.
Hypoglycemia (low blood sugar): If your unconsciousness was related to low blood sugar levels (hypoglycemia), it could be due to improper insulin dosing or irregular eating patterns.
Hyperglycemia (high blood sugar): Prolonged high blood sugar levels can also cause unconsciousness and diabetic complications over time, such as diabetic ketoacidosis (DKA) or hyperosmolar hyperglycemic state (HHS).
Given your history of insulin-dependent diabetes mellitus and the recent development of foot pain, diabetic neuropathy or a foot complication seem likely. However, unconsciousness adds a layer of complexity that could suggest acute hypoglycemia or another serious complication related to your diabetes.
It's crucial to discuss these symptoms with your healthcare provider as soon as possible for proper evaluation and management. Emergency department visits provide immediate care, but ongoing management and preventive measures are essential for long-term health with diabetes.</t>
  </si>
  <si>
    <t xml:space="preserve">Given your history of insulin-dependent diabetes mellitus for 24 years and the recent development of pain in your right foot, the most likely explanation for your symptoms is diabetic neuropathy.
Diabetic neuropathy is a common complication of diabetes that affects nerves, often causing pain, tingling, or numbness in the extremities, such as the feet. This condition develops gradually over time due to prolonged exposure to high blood sugar levels, which can damage nerves throughout the body.
It's important to consult with your healthcare provider to confirm the diagnosis and discuss appropriate management strategies to alleviate your symptoms and prevent further complications.
</t>
  </si>
  <si>
    <t>Based on the new information provided, your symptoms and clinical findings suggest a severe and potentially life-threatening condition known as diabetic ketoacidosis (DKA). Here's a breakdown of how the information fits:
Diabetes Mellitus: You have a history of insulin-dependent diabetes mellitus for 24 years.
Foot Ulcer: You have an ulcer on the third toe of your right foot, which is red and warm. This suggests a diabetic foot ulcer, a complication of diabetes due to poor circulation and nerve damage.
Clinical Findings:
Dry skin with reduced turgor and poor capillary return: These signs indicate dehydration, which is common in DKA due to excessive urination (polyuria).
Tachycardia (pulse 116/min): Elevated heart rate is a response to dehydration and metabolic stress.
Hypotension (98/72mmHg lying, 74/50mmHg sitting): Low blood pressure can occur due to dehydration and decreased vascular volume.
Shortness of breath (respiratory rate 30/min): Rapid breathing (tachypnea) is a compensatory response to metabolic acidosis.
Rousable only to painful stimuli: Decreased level of consciousness can occur in severe DKA.
Funduscopy shows scars of laser therapy: This suggests a history of diabetic retinopathy, a complication of long-standing diabetes.
Laboratory Findings:
High blood glucose: Although not directly mentioned, the presence of +++ glucose in urine indicates severe hyperglycemia.
Acid-base and Electrolyte Disturbances:
pH 7.27: Indicates metabolic acidosis.
Low bicarbonate (12mmol/L): Further supports metabolic acidosis.
High anion gap metabolic acidosis: Likely due to ketones (ketonemia and ketonuria) from the breakdown of fats in DKA.
Electrolyte abnormalities: Elevated potassium (5.5mmol/L) and likely other electrolyte imbalances due to dehydration and acidosis.
Given these findings, your clinical presentation is consistent with severe diabetic ketoacidosis (DKA). DKA is a medical emergency requiring immediate intervention, typically including intravenous fluids, insulin therapy, correction of electrolyte imbalances, and close monitoring in an intensive care setting.
It's critical to seek urgent medical attention or return to the emergency department for prompt treatment to stabilize your condition and prevent further complications.</t>
  </si>
  <si>
    <t>I am unable to diagnose medical conditions.  However, based on what you've described, there are a couple of reasons why you might have pain in your right foot and experience unconsciousness:
Diabetic neuropathy: This is nerve damage caused by high blood sugar levels. It can cause pain, numbness, and tingling in the feet. In severe cases, it can lead to loss of feeling, which can increase your risk of injuries and infections. Uncontrolled blood sugar can also lead to diabetic ketoacidosis (DKA), which can cause altered mental state and unconsciousness.
Foot infection:  People with diabetes are more at risk of foot infections due to poor circulation and neuropathy.  An infection can cause pain, swelling, and redness in the foot.  Severe infections can spread to the bone and even be life-threatening.
It is important to see a doctor as soon as possible to determine the cause of your foot pain and unconsciousness. Early diagnosis and treatment can help prevent complications.
Here are some resources that you may find helpful:
American Diabetes Association: https://diabetes.org/
National Institute of Diabetes and Digestive and Kidney Diseases: https://www.niddk.nih.gov/
I hope this information is helpful. Please remember that I am not a medical professional and this is not a substitute for professional medical advice.</t>
  </si>
  <si>
    <t>Given your long-term diabetes and recent foot pain, the most likely scenario is diabetic neuropathy. This condition can cause pain and also contribute to unconsciousness due to uncontrolled blood sugar.</t>
  </si>
  <si>
    <t>I  still cannot diagnose you definitively, as that requires a medical professional. However, based on the  information you've provided, you  have several concerning signs and symptoms that strongly suggest diabetic ketoacidosis (DKA) on top of your existing diabetic foot ulcer.
Here's why:
Symptoms: Reduced skin turgor (dryness), rapid breathing (tachypnea), rapid pulse (tachycardia), altered mental state (rousable only to pain), and foot ulcer are all common signs of DKA.
Blood Tests: Elevated blood sugar (ketones in the urine also point towards high blood sugar), elevated white blood cell count (indicating infection), high bicarbonate and low potassium are consistent with DKA.
Blood Pressure: While lying down your blood pressure seems normal, the significant drop upon standing (orthostatic hypotension) suggests dehydration, a common consequence of DKA.
The foot ulcer with redness and warmth suggests a possible infection.  This is a serious complication for someone with diabetes and DKA.
It is crucial to seek emergency medical attention immediately.  DKA is a life-threatening condition and requires prompt treatment with fluids, insulin, and antibiotics if an infection is present.
Here are some resources that you may find helpful:
American Diabetes Association: [invalid URL removed]
National Institute of Diabetes and Digestive and Kidney Diseases: [invalid URL removed]
Remember, I am not a medical professional and this is not a substitute for professional medical advice. Please seek help from a doctor or other healthcare provider as soon as possible.</t>
  </si>
  <si>
    <t>chronic obstructive pulmonary disease</t>
  </si>
  <si>
    <t>I stoped smoking 9 months ago. I coughs up a little white or yellow sputum every morning. I gained weight recently. My ankles have become swollen recently and my exercise tolerance has decreased. I can no longer carry my shopping. I feel short of breath. What do you think I have ?</t>
  </si>
  <si>
    <t>My doctor told me that I am overweight. I appear to be centrally and peripherally cyanosed and have some pitting oedema of my ankles. My jugular venous pressure is raised 3 cm. I have poor chest expansion. There are some early inspiratory crackles at the lung bases. What do you think I have with those new information ?</t>
  </si>
  <si>
    <t>It sounds like you have several symptoms that could indicate various health issues. Here are some possibilities based on the symptoms you've described:
Chronic obstructive pulmonary disease (COPD): This could explain the morning sputum (white or yellow), decreased exercise tolerance, shortness of breath, and the history of smoking. COPD can cause a chronic cough with sputum production, and symptoms can worsen over time.
Heart failure: Symptoms such as swollen ankles (edema), weight gain, and decreased exercise tolerance can be signs of heart failure. This condition can occur due to various reasons, including a history of smoking which can contribute to heart disease.
Bronchitis: Persistent cough with sputum production can be a sign of bronchitis, which can be chronic (like chronic bronchitis in COPD) or acute.
Other respiratory conditions: Asthma or pneumonia could also potentially cause coughing with sputum and shortness of breath, though they might not explain all of your symptoms.
Given your history of smoking and the symptoms described, it's crucial to see a healthcare provider for a proper evaluation and diagnosis. They may conduct tests such as lung function tests, chest X-ray, or blood tests to determine the cause of your symptoms. It's important not to delay seeking medical attention, especially with symptoms like swollen ankles and shortness of breath, which could indicate more serious underlying conditions like heart or lung disease.</t>
  </si>
  <si>
    <t xml:space="preserve">Given the symptoms described, Chronic obstructive pulmonary disease (COPD) seems to be the most likely condition. This chronic lung disease often presents with a chronic cough producing sputum (white or yellow), shortness of breath, decreased exercise tolerance, and is strongly associated with a history of smoking. Swelling in the ankles (edema) can sometimes be associated with COPD, especially in more advanced stages where there may be complications related to heart function.
However, this is a speculative suggestion based on the symptoms provided. A proper diagnosis would require a thorough medical evaluation by a healthcare professional, including a physical examination and possibly additional tests such as lung function tests and imaging studies. It's important to seek medical attention promptly to determine the exact cause of your symptoms and to receive appropriate treatment and management.
</t>
  </si>
  <si>
    <t>Based on the additional information and the respiratory function test results provided, it appears that you are experiencing symptoms consistent with chronic obstructive pulmonary disease (COPD), likely in a severe stage. Here's a breakdown of how your symptoms and test results align with this diagnosis:
Cyanosis: Central and peripheral cyanosis can occur in advanced stages of COPD due to poor oxygenation of the blood.
Pitting edema of ankles: This can be associated with COPD, particularly in later stages where there may be complications such as right heart failure (cor pulmonale) due to chronic hypoxia.
Raised jugular venous pressure (JVP): A raised JVP indicates increased pressure in the right side of the heart, which can occur in COPD with cor pulmonale.
Poor chest expansion: This can be due to hyperinflation of the lungs, a characteristic feature of COPD.
Early inspiratory crackles at lung bases: These crackles can be indicative of underlying lung pathology, such as chronic bronchitis or emphysema, which are common components of COPD.
Respiratory function test results:
FEV1 (forced expiratory volume in 1 second) is significantly reduced (0.55 L), indicating severe airflow limitation.
FVC (forced vital capacity) is also reduced (1.35 L), suggesting restrictive lung changes likely due to hyperinflation.
FER (FEV1/FVC ratio) is decreased (41%), which is consistent with airflow obstruction.
PEF (peak expiratory flow) is markedly reduced (90 L/min), indicating significant impairment in expiratory flow rates.
Given these findings, it is highly suggestive that your symptoms and test results are consistent with severe COPD. This condition requires comprehensive management by a healthcare professional, including optimization of bronchodilator therapy, pulmonary rehabilitation, and potentially oxygen therapy if indicated. It's crucial to follow up with your doctor for further evaluation and to discuss an appropriate management plan tailored to your specific needs.</t>
  </si>
  <si>
    <t xml:space="preserve">I am unable to diagnose any medical conditions, but here are some possible conditions that can cause coughing up white or yellow sputum, weight gain, swollen ankles, decreased exercise tolerance, and shortness of breath:
Chronic obstructive pulmonary disease (COPD): This is a lung disease that causes blocked airways. Smoking is a major risk factor for COPD. Symptoms of COPD include coughing up mucus, shortness of breath, wheezing, and chest tightness.
S'ouvre dans une nouvelle fenêtre
my.clevelandclinic.org
Chronic obstructive pulmonary disease (COPD)
Heart failure: This is a condition that occurs when the heart is unable to pump blood effectively. Heart failure can cause fluid buildup in the lungs (pulmonary edema), which can lead to coughing, shortness of breath, and fatigue. It can also cause swelling in the ankles and legs.
S'ouvre dans une nouvelle fenêtre
my.clevelandclinic.org
Heart failure
Pulmonary edema: This is a condition that causes fluid buildup in the lungs. Pulmonary edema can be caused by heart failure, pneumonia, or other conditions. Symptoms of pulmonary edema include coughing up white or pink mucus, shortness of breath, and rapid breathing.
S'ouvre dans une nouvelle fenêtre
my.clevelandclinic.org
Pulmonary edema
Pneumonia: This is an infection of the lungs. Pneumonia can cause coughing up mucus, fever, chills, and shortness of breath.
S'ouvre dans une nouvelle fenêtre
my.clevelandclinic.org
Pneumonia
Other possible conditions include:
Asthma
Allergies
Sleep apnea
Obesity
Dehydration
It is important to see a doctor to get a diagnosis and treatment plan. Early diagnosis and treatment can help improve your quality of life and prevent </t>
  </si>
  <si>
    <t xml:space="preserve">Given the constellation of symptoms you described, one possible condition is chronic obstructive pulmonary disease (COPD).
S'ouvre dans une nouvelle fenêtre
my.clevelandclinic.org
Chronic obstructive pulmonary disease (COPD)
COPD is a lung disease that causes blocked airways. Smoking is a major risk factor for COPD. Symptoms of COPD include coughing up mucus (white or yellow sputum), shortness of breath, wheezing, and chest tightness.
Disclaimer: I am unable to diagnose medical conditions. This is just one possibility, and it's important to see a doctor to get a proper diagnosis and treatment plan.
</t>
  </si>
  <si>
    <t>I am still unable to diagnose you definitively, as that requires a medical professional. However, based on the new information you provided, your doctor likely suspects congestive heart failure (CHF). Here's why:
Symptoms:
Central and peripheral cyanosis: Bluish discoloration of the skin due to poor oxygen circulation.
Pitting edema: Swelling in the ankles that leaves an indentation when pressed.
Elevated jugular venous pressure (JVP): Indicates the heart may be struggling to pump blood.
Poor chest expansion: Could be due to fluid buildup in the lungs from CHF.
Early inspiratory crackles: Abnormal breath sounds suggesting fluid in the lungs.
Respiratory function test results:
Reduced FEV1, FVC, and PEF: Indicate airflow obstruction potentially caused by CHF.
Low FEV1/FVC ratio: Suggests airflow limitation, possibly due to CHF.
However, other conditions could also cause these symptoms.  Your doctor will likely need to perform further tests to confirm a diagnosis.
Here's what you should do:
See your doctor as soon as possible. They can discuss your test results, perform additional tests if needed, and recommend the best course of treatment.
Do not ignore your symptoms. CHF is a serious condition that can worsen if left untreated.
Here are some resources that you might find helpful:
The American Heart Association: https://www.heart.org/
The National Heart, Lung, and Blood Institute: https://www.nhlbi.nih.gov/
Remember, I am not a medical professional. This information is not a substitute for professional medical advice. Please see your doctor for a proper diagnosis and treatment plan.</t>
  </si>
  <si>
    <t>diabetes / hyperglycaemia</t>
  </si>
  <si>
    <t>type 2 diabetes</t>
  </si>
  <si>
    <t>I have numb feet. In the last few months my feet have felt as though I was wearing thick socks and my feet burn at night. I recently cut my foot while walking barefoot in the back garden. I'm thirstier than usual. What do you think I have ?</t>
  </si>
  <si>
    <t>My doctor told me that my blood pressure is 136/84mmHg. My respiratory, cardiovascular and abdominal systems are normal. There is a 3 cm ulcerated area with a well-demarcated edge on the dorsum of the right foot. The posterior tibial pulses and dorsalis pedis pulses are palpable. The capillary return time is 2 s. The neurological examination reveals loss of light touch, vibration and pinprick sensation to the ankles. Power in the feet, legs and hands is normal. Ankle jerk is absent bilaterally. Plantar reflexes are down going. There is some loss of pinprick sensation in the hands. The rest of the neurological examination is normal. What do you think I have with those new information ?</t>
  </si>
  <si>
    <t xml:space="preserve">It sounds like you might be experiencing symptoms that could be related to diabetes, specifically peripheral neuropathy and potential wounds that are slow to heal. Here’s why these symptoms could be concerning:
Numb feet and burning sensation: These are classic symptoms of peripheral neuropathy, which is nerve damage that can result from diabetes. High blood sugar levels over time can damage nerves, leading to these sensations.
Increased thirst: Excessive thirst (polydipsia) is a common symptom of diabetes. When blood sugar levels are high, the kidneys try to remove the excess sugar by producing more urine, which can lead to dehydration and increased thirst.
Slow-healing wounds: Diabetes can impair circulation and the immune response, making it harder for wounds to heal properly. The cut on your foot that hasn't healed well could be a sign of this.
Given these symptoms, it’s important to see a healthcare provider promptly for proper evaluation and testing. They can perform blood tests to check your blood sugar levels and assess whether diabetes or another condition might be causing your symptoms. Early detection and management of diabetes are crucial for preventing complications.
</t>
  </si>
  <si>
    <t>Based on the symptoms and findings you've described, along with the investigation results, it seems likely that you have diabetes mellitus with associated complications, particularly peripheral neuropathy and possibly diabetic foot ulcer.
Let's break down the findings:
Blood Pressure: 136/84 mmHg, which is slightly elevated but not severely high.
Ulcerated Area on Foot: A 3 cm ulcerated area with well-demarcated edges on the dorsum (top) of the right foot. This suggests a diabetic foot ulcer, which is a common complication of diabetes due to neuropathy and impaired wound healing.
Neurological Examination:
Loss of light touch, vibration, and pinprick sensation up to the ankles.
Absent ankle jerk reflex bilaterally.
Plantar reflexes are downgoing (normal response).
Some loss of pinprick sensation in the hands.
These findings indicate peripheral neuropathy, a common complication of diabetes where nerves are damaged due to prolonged high blood sugar levels.
Investigation Results:
Elevated glucose levels: 12.4 mmol/L (normal range: 4.0–6.0 mmol/L).
Elevated HbA1c: 9.1% (target for diabetes control is usually &lt;7%).
These results confirm poorly controlled diabetes mellitus.
Given these findings, it's crucial to manage your diabetes carefully to prevent further complications, such as worsening neuropathy and non-healing ulcers. Your doctor may recommend:
Diabetes management: This could include medications to control blood sugar levels, dietary changes, and lifestyle modifications.
Wound care: Proper management of the foot ulcer to prevent infection and promote healing.
Neuropathy management: Treatment options may include medications for pain management and measures to prevent further nerve damage.
Regular follow-up with your healthcare provider is essential to monitor your condition, adjust treatments as needed, and prevent complications associated with diabetes.</t>
  </si>
  <si>
    <t>Type 2 diabetes</t>
  </si>
  <si>
    <t>The combination of numb feet, burning feet at night, and increased thirst could be due to several reasons, including:
Peripheral neuropathy: This is nerve damage that often causes numbness, tingling, and pain in the hands and feet. It can be caused by a variety of conditions, including diabetes, vitamin deficiencies, and autoimmune diseases.
S'ouvre dans une nouvelle fenêtre
www.atlantamedicalclinic.com
Peripheral neuropathy feet
Diabetes: Increased thirst is a classic symptom of diabetes. When your blood sugar levels are high, your kidneys work overtime to remove the excess sugar from your blood. This can lead to dehydration and increased thirst. Diabetes can also cause nerve damage, which can lead to numbness and burning feet.
Vitamin deficiencies: Deficiencies in vitamins B12 and folate can cause nerve damage that leads to numbness and tingling in the hands and feet.
It's important to see a doctor to get a proper diagnosis and treatment plan. They can do a physical exam and order tests, such as blood tests, to determine the cause of your symptoms. Early diagnosis and treatment can help prevent complications.</t>
  </si>
  <si>
    <t>Out of the three possibilities, the most likely explanation for your combination of symptoms (numb feet, burning feet at night, and increased thirst) is peripheral neuropathy.
S'ouvre dans une nouvelle fenêtre
www.atlantamedicalclinic.com
Peripheral neuropathy feet
Peripheral neuropathy is nerve damage that often causes numbness, tingling, and pain in the hands and feet. It can be caused by a variety of conditions, including diabetes, vitamin deficiencies, and autoimmune diseases.</t>
  </si>
  <si>
    <t>Based on the information you provided, it's strongly suggestive that you have diabetic neuropathy with a foot ulcer. Here's why:
Symptoms: You have numbness, especially in the feet and ankles, which is a classic symptom of neuropathy. This explains the loss of light touch, vibration, and pinprick sensation in your feet and some loss of pinprick sensation in the hands.
Blood sugar: Your HbA1c level of 9.1% is significantly higher than the normal range (&lt;7%), indicating poorly controlled diabetes. Diabetes is a major cause of peripheral neuropathy.
Foot ulcer: The 3 cm ulcer on your right foot with a well-defined edge is a common complication of diabetic neuropathy. Because of the nerve damage, you may not have felt any injury that caused the ulcer, and it may be slow to heal.
Normal pulses and capillary refill: This suggests good blood circulation to your feet, which is a positive sign. However, neuropathy can still cause problems even with good circulation.
Here's what to do next:
Discuss these findings with your doctor. They can confirm the diagnosis and develop a treatment plan for your neuropathy and foot ulcer. Treatment may involve managing your blood sugar levels, medications to manage pain and nerve damage, and specialized wound care for the foot ulcer.
Disclaimer: I am not a medical professional and this information should not be taken as medical advice.  Always follow the treatment plan recommended by your doctor.</t>
  </si>
  <si>
    <t>left ventricular hypertrophy / hypertension</t>
  </si>
  <si>
    <t>Nothing</t>
  </si>
  <si>
    <t>My doctor told me that I weight 84kg and am 1.6m (5ft, 8 in.) tall. My blood pressure is 164/98mmHg. Examination
is otherwise normal. What do you think I have with those new information ?</t>
  </si>
  <si>
    <t>Based on the information provided:
Weight and Height: You have a body mass index (BMI) of approximately 32.8, which falls into the category of obesity (BMI above 30).
Blood Pressure: Your blood pressure reading of 164/98 mmHg indicates hypertension (high blood pressure). This is a significant finding that needs attention as it increases the risk of cardiovascular disease.
Other Investigations: Your haemoglobin, white cell count, platelets, sodium, potassium, urea, creatinine, cholesterol, triglyceride, VLDL, LDL, and HDL levels are within normal ranges based on the provided values.
Given these findings:
Obesity: Your BMI suggests obesity, which is a risk factor for many health problems including hypertension, diabetes, and cardiovascular disease.
Hypertension: Your blood pressure reading indicates hypertension, which is a serious condition that requires management to reduce the risk of heart disease, stroke, and other complications.
Further Assessment: It's important to discuss these findings with your doctor to determine the underlying causes of your hypertension and to develop a plan for managing your weight and blood pressure. Lifestyle changes such as diet modification, increased physical activity, and possibly medication may be recommended to improve your health outcomes.
It's crucial to follow up with your healthcare provider for personalized advice and further evaluation to address these concerns effectively.</t>
  </si>
  <si>
    <t>Based on the provided information, the most concerning issue is hypertension (high blood pressure).</t>
  </si>
  <si>
    <t>refuse to diagnose</t>
  </si>
  <si>
    <t>Streptococcus viridans and thickened bicuspid aortic valve</t>
  </si>
  <si>
    <t>I'm getting very tired and has lost interest in life. A general malaise has been present for 5-6 weeks. I have felt limited on exertion by tiredness for a year or so and when I tried to do more I had a feeling of tightness across my chest. I have lost appetite over the last month. My sleep has been disturbed by occasionnal nocturia and on two or three occasions in the last few weeks, I have been disturbed by sweating at night. What do you think I have ?</t>
  </si>
  <si>
    <t>My doctor told me that my pulse is 70/min; blood pressure is 110/66mmHg. There is no clubbing, but tar staining is present on the fingers and nails of my right hand. The jugular venous pressure is not raised. The apex beat is displaced 2 cm from the midclavicular line. On auscultation of the heart there is a grade 3/6 ejection systolic murmur radiating to the carotids and a soft early diastolic murmur audible at the lower left sternal edge. There are no abnormalities to find in my abdomen or nervous system. The urine looked clear, but routine stick testing showed a trace of blood, and on urine microscopy there were some red cells. A chest X-ray was reported as showing a slightly large heart. What do you think I have with those new information ?</t>
  </si>
  <si>
    <t>It sounds like you're experiencing a range of symptoms that could indicate several potential health issues. While I'm not a doctor and can't diagnose you, the symptoms you described could be indicative of various conditions. However, based on the information provided, here are a few possibilities:
Depression or Anxiety: Symptoms like feeling tired, losing interest in life, changes in appetite, disturbed sleep, and a general sense of malaise can be signs of depression or anxiety.
Cardiovascular Issues: The feeling of tightness across your chest, especially when exerting yourself, and occasional night sweats might suggest a cardiovascular issue. This could range from issues like angina (chest pain due to reduced blood flow to the heart) to other heart-related conditions.
Endocrine Disorders: Conditions like thyroid disorders (hypothyroidism or hyperthyroidism) can cause fatigue, changes in appetite, and disturbed sleep patterns.
Infections or Inflammatory Conditions: Night sweats can sometimes be associated with infections or certain inflammatory conditions.
Other Possibilities: There could be other underlying medical conditions such as chronic fatigue syndrome, chronic infections, or even certain cancers that might present with these symptoms.
Given the variety of symptoms and their duration, it's crucial to seek medical advice from a healthcare professional. They can conduct a thorough evaluation, including a physical exam and possibly some tests (blood tests, imaging, etc.), to determine the underlying cause of your symptoms. This will help in providing you with appropriate treatment and management options.
It's important not to delay seeking medical attention, especially if your symptoms are impacting your daily life and well-being. Take care and reach out to a healthcare provider soon.</t>
  </si>
  <si>
    <t>Given the symptoms described, the most concerning possibility could be a cardiovascular issue. The feeling of tightness across your chest, particularly when exerting yourself, along with occasional night sweats, can sometimes be associated with cardiovascular conditions like angina (chest pain due to reduced blood flow to the heart) or other heart-related issues.
However, it's important to emphasize that only a healthcare professional can provide an accurate diagnosis after a thorough evaluation. If you're experiencing these symptoms, it's crucial to seek medical attention promptly. They can conduct the necessary tests and examinations to determine the exact cause and provide appropriate treatment. Taking action early can help in managing any potential health concerns effectively.</t>
  </si>
  <si>
    <t>Based on the detailed information provided, it seems likely that you are experiencing symptoms indicative of aortic stenosis. Here's how the information aligns with this diagnosis:
Cardiovascular Symptoms: You have a displaced apex beat and murmurs on auscultation. Specifically, a grade 3/6 ejection systolic murmur radiating to the carotids suggests turbulence across the aortic valve during systole, typical of aortic stenosis. The soft early diastolic murmur at the lower left sternal edge could indicate associated aortic regurgitation.
Physical Examination Findings: Tar staining on the fingers/nails of your right hand suggests a history of smoking, which is a risk factor for cardiovascular diseases including aortic stenosis.
Chest X-ray: Showing a slightly enlarged heart is consistent with chronic pressure overload that can occur in aortic stenosis.
Laboratory Findings: Mild anemia (hemoglobin 10.7g/dL) and elevated white cell count with a high ESR can sometimes accompany chronic conditions like aortic stenosis, although these findings are less specific.
Urinary Findings: Trace of blood in the urine with red cells on microscopy could suggest incidental findings or possibly indicate an associated condition, but this is less directly related to aortic stenosis.
Given these findings, aortic stenosis appears to be a likely diagnosis. Aortic stenosis is a narrowing of the aortic valve opening, which restricts blood flow from the heart to the body. It commonly presents with symptoms such as chest pain or tightness, fatigue, shortness of breath (especially on exertion), and palpitations.
It's essential to follow up closely with your healthcare provider for further evaluation and management. Additional tests such as echocardiography (ultrasound of the heart) are typically needed to confirm the diagnosis and assess the severity of the valve disease. Treatment may involve monitoring, medications, and possibly surgical intervention (like valve replacement) depending on the severity of the condition.
Always consult with your healthcare provider for a definitive diagnosis and personalized treatment plan based on your individual health situation.</t>
  </si>
  <si>
    <t>I can't diagnose medical conditions, but based on what you've described, it's important to see a doctor to get a proper evaluation. The tiredness, loss of interest, tightness in chest, and sleep disturbances could be signs of a number of things, including:
Depression: This is a common condition that can cause fatigue, loss of interest in activities you used to enjoy, and sleep problems.
Anxiety: Anxiety can also cause fatigue, chest tightness, and sleep disturbances.
Physical health conditions: Some medical conditions, such as anemia, thyroid problems, or chronic fatigue syndrome, can also cause these symptoms.
It's important to get checked out by a doctor to rule out any underlying medical conditions and to discuss treatment options. Here are some resources that can help you find a doctor:
In the US, you can try your insurance company's website or call the National Health Service (NHS) on 111 in the UK.
You can also search online for doctors in your area.
In the meantime, there are some things you can do to try and feel better:
Make sure you're getting enough sleep. Aim for 7-8 hours of sleep each night.
Eat a healthy diet. This will give you the energy you need to feel your best.
Exercise regularly. Even moderate exercise can help improve your mood and energy levels.
Connect with others. Spend time with loved ones or join a support group.
If you're feeling overwhelmed, there are also hotlines available that can provide support and resources. Here are some examples:
US National Suicide Prevention Lifeline: 988
UK Samaritans: 116 123
Remember, you're not alone in this. There is help available, and you can feel better.</t>
  </si>
  <si>
    <t>It's impossible to definitively pick the most probable cause of your symptoms from here.  However, given the combination of fatigue, loss of interest, and sleep disturbances lasting for weeks, depression is a strong possibility.
The chest tightness could be related to anxiety, which often co-occurs with depression.  However, it's also important to ensure there isn't an underlying physical cause for the chest tightness.
Again, this is why seeing a doctor is crucial. They can perform a proper evaluation to determine the cause and recommend the best course of treatment.</t>
  </si>
  <si>
    <t>I am still unable to diagnose you definitively, as that requires a medical professional. However, based on the new information you provided, there are some concerning signs that suggest your doctor is likely investigating  heart disease. Here's a breakdown of some key points:
Vital Signs: Your pulse and blood pressure seem to be within normal range.
Heart:
Displaced apex beat: This indicates your heart might be enlarged, which can happen due to various heart conditions.
Murmurs: The presence of a systolic murmur and a diastolic murmur suggest abnormal blood flow within your heart.
Blood Tests:
Normal blood cell counts suggest no major infections.
Elevated ESR: This indicates inflammation somewhere in your body, potentially related to your heart.
Urine: Blood in the urine (hematuria) can be a sign of various problems, including kidney issues.
Chest X-ray: A slightly enlarged heart further supports the possibility of heart disease.
Here's why it's important to see your doctor:
Interpreting medical findings requires expertise. The combination of these symptoms needs to be evaluated by a doctor to determine the underlying cause.
The doctor will likely perform further tests based on their assessment. This could include an echocardiogram (ultrasound of the heart), stress test, or coronary angiography.
Early diagnosis and treatment are crucial for managing heart disease effectively.
Please don't hesitate to ask your doctor any questions you may have about your condition and treatment options.</t>
  </si>
  <si>
    <t>ischaemic bowel</t>
  </si>
  <si>
    <t>I have been admitted to hospital with acute onset of abdominal pain. The abdominal pain started quite suddenly 24h before admission and has continued since then. It is a constant central abdominal pain. I even vomitted on one occasion.</t>
  </si>
  <si>
    <t>My doctor told me that I was in atrial fibrillation at a rate of 92/min with a blood pressure of 114/76mmHg. Respiratory examination was normal. I was tender with some guarding in the centre of the abdomen. No masses were palpable in the abdomen, and there were just occasional bowel sounds to hear on auscultation. Over the next 2 h the blood pressure fell to 84/60mmHg. I was admitted to the intensive care unit (ICU) and monitored while initial investigations were performed. The abdominal X-ray showed no gas under the diaphragm and no dilated loops of bowel or fluid levels. While under observation, the urine output fell off. Re-examination showed that bowel sounds were absent. My hands
and feet remained warm. Measurements of cardiac output in the ICU showed that it
remained high. What do you think I have with those new information ?</t>
  </si>
  <si>
    <t>It sounds like you're experiencing significant abdominal symptoms that have led to your hospital admission. Given the sudden onset of central abdominal pain persisting for 24 hours and vomiting, there are several possible causes that healthcare providers will likely consider:
Gastrointestinal Conditions:
Acute gastritis or gastroenteritis: Inflammation of the stomach or intestines due to infection or irritation.
Peptic ulcer disease: Ulcers in the stomach or upper part of the small intestine.
Pancreatitis: Inflammation of the pancreas, often caused by gallstones or alcohol consumption.
Appendicitis: Inflammation of the appendix, which can cause severe abdominal pain.
Gallbladder and Biliary Tract Disorders:
Cholecystitis: Inflammation of the gallbladder, commonly due to gallstones.
Choledocholithiasis: Gallstones blocking the bile ducts, which can cause severe pain and jaundice.
Other Abdominal Causes:
Intestinal obstruction: Blockage in the intestines, which can cause severe cramping pain.
Perforated viscus: A hole in the gastrointestinal tract, such as a perforated ulcer or diverticulum, which causes sudden and severe pain.
Mesenteric ischemia: Reduced blood flow to the intestines, often due to a blood clot or other vascular problem.
Given your symptoms, healthcare providers will likely conduct a thorough physical examination and may order tests such as blood tests, imaging studies (like ultrasound or CT scan), and possibly endoscopic procedures (like upper endoscopy or colonoscopy) to determine the exact cause of your abdominal pain.
It's essential to communicate any additional symptoms or changes in your condition to the medical team promptly. They will work to diagnose and treat the underlying cause of your abdominal pain to ensure you receive appropriate care.</t>
  </si>
  <si>
    <t>Given the sudden onset of central abdominal pain persisting for 24 hours and vomiting, a likely consideration would be acute appendicitis. This condition involves inflammation of the appendix, which can cause severe abdominal pain, especially around the belly button that then shifts to the lower right abdomen. Vomiting can also be a symptom associated with appendicitis.
If you suspect appendicitis or are experiencing severe abdominal pain and vomiting, it's crucial to seek immediate medical attention as untreated appendicitis can lead to serious complications such as a ruptured appendix, which can be life-threatening.</t>
  </si>
  <si>
    <t>Based on the information provided, your clinical presentation suggests a possible diagnosis of acute mesenteric ischemia.
Here's a breakdown of the reasoning based on your symptoms and findings:
Atrial Fibrillation (AF): AF can lead to the formation of blood clots in the heart, which can then travel to the abdominal arteries and cause ischemia (reduced blood flow) to the intestines.
Abdominal Pain and Tenderness: Central abdominal tenderness and guarding can be indicative of ischemic bowel, where inadequate blood flow to the intestines causes tissue damage and pain.
Hypotension (Low Blood Pressure): The drop in blood pressure (from 114/76 mmHg to 84/60 mmHg) can occur due to shock from severe ischemia or possibly due to sepsis if there is bowel infarction (tissue death).
Absence of Bowel Sounds and Reduced Urine Output: Absence of bowel sounds and reduced urine output suggest impaired bowel function and potential renal impairment, both of which can occur in mesenteric ischemia.
High Cardiac Output: This finding is often seen as a compensatory mechanism in response to decreased peripheral perfusion due to low blood pressure.
Normal Respiratory Examination: This suggests that the cause of hypotension is likely not due to a respiratory problem but rather a circulatory issue.
Normal Abdominal X-ray: This can occur early in mesenteric ischemia before visible changes such as gas in the abdomen (indicative of bowel perforation) appear.
Given these signs and symptoms, acute mesenteric ischemia is a critical consideration. This condition requires urgent intervention to restore blood flow to the intestines and prevent irreversible bowel damage or death. Treatment typically involves aggressive fluid resuscitation, correcting underlying causes such as emboli (blood clots), and possibly surgical intervention if there is bowel infarction.
It's important to note that mesenteric ischemia is a medical emergency and requires prompt diagnosis and management to improve outcomes. Your ICU admission and ongoing monitoring are appropriate given the severity and potential complications of this condition.</t>
  </si>
  <si>
    <t>I understand this must be a very concerning time for you. Abdominal pain with sudden onset can have a variety of causes, and it's important for doctors to properly diagnose the issue.  The good news is you're already in the hospital and likely undergoing tests to determine the cause.
Here's some general information that might be helpful:
Constant central abdominal pain: This can indicate a number of potential causes, including appendicitis, pancreatitis, ulcers, or even kidney stones.
Vomiting: This can worsen dehydration and point towards a digestive issue.
The doctors will likely run tests  to get a clearer picture. This might include blood tests, urine tests, and imaging scans like an ultrasound or CT scan.
It is important to not self-diagnose.   I cannot give medical advice, but I can recommend you ask your doctor about:
The possible causes of your pain based on their initial examination.
The tests they plan to run.
What the next steps will be after they have a diagnosis.
While you wait for answers, focus on resting and  be sure to tell your doctor about any other symptoms you experience, no matter how minor they may seem.</t>
  </si>
  <si>
    <t>Parkinson</t>
  </si>
  <si>
    <t>I'm having trouble performing some everyday tasks, such as doing up buttons on my blouse and chopping vegetables for cooking. My muscles feel stiff and i'm taking more time than before to walk to the local shops. I'm anxious. I have noticed a little shakiness, that I ascribes to anxiety. My daugther told me that it's becoming increasingly difficult to read the small writing in the letters that I send. I have been sleeping poorly and am consequently rather tired. What do you think I have ?</t>
  </si>
  <si>
    <t>My doctor told me that my pulse is 60/min and regular; blood pressure is 134/84mmHg. There are no abnormalities in the cardiovascular or respiratory systems. On neurological examination there is no muscle wasting. I have generally increased muscle tone throughout the range of movement, equal
in flexors and extensors. There is a slight tremor affecting mainly my right hand, which is
suppressed when I try to do something. I have problems with fine tasks such as doing up buttons. Power, reflexes, coordination and sensation are all normal. When asked to walk I am a little slow to get started and have difficulty stopping and turning. What do you think I have with those new information ?</t>
  </si>
  <si>
    <t>It sounds like you are experiencing a combination of physical and cognitive symptoms that could be indicative of several possible health issues. Given the symptoms you described — stiffness in muscles, difficulty with fine motor tasks like buttoning clothes and chopping vegetables, increased walking difficulty, anxiety, shakiness, difficulty reading small print, poor sleep, and fatigue — there are a few potential conditions that come to mind:
Parkinson's Disease: Symptoms such as muscle stiffness, difficulty with fine motor skills, tremors (shakiness), and fatigue can be early signs of Parkinson's disease. Anxiety and sleep disturbances are also commonly associated with this condition.
Arthritis or Joint Problems: Stiffness in muscles and joints can also be caused by arthritis or related joint issues, which could affect your ability to perform tasks like buttoning clothes and chopping vegetables.
Vision Problems: Difficulty reading small print could indicate that you might need glasses or that there's an underlying vision issue.
Generalized Anxiety Disorder (GAD): Anxiety, poor sleep, and feeling tired can be symptoms of generalized anxiety disorder. However, these symptoms alone wouldn't explain the physical difficulties you're having.
Given the complexity and variety of symptoms you're experiencing, it's crucial to consult with a healthcare professional. A primary care physician or a specialist such as a neurologist can conduct a thorough evaluation, which may include neurological exams, imaging tests, and possibly blood work, to determine the cause of your symptoms. Early diagnosis and intervention can make a significant difference in managing any potential health conditions effectively.</t>
  </si>
  <si>
    <t xml:space="preserve">Based on the symptoms described, Parkinson's Disease seems to be a likely possibility. Symptoms such as muscle stiffness, difficulty with fine motor tasks, tremors (shakiness), fatigue, and sleep disturbances are characteristic of Parkinson's Disease. However, a definitive diagnosis can only be made by a healthcare professional after a thorough evaluation. If you or someone you know is experiencing these symptoms, it's important to seek medical advice promptly for proper diagnosis and management.
</t>
  </si>
  <si>
    <t>Based on the new information provided by your doctor's examination, the symptoms suggest a neurological condition that commonly presents with the following features:
Increased Muscle Tone (Hypertonia): This is noted throughout your range of movement, indicating stiffness in your muscles, which is a characteristic feature seen in neurological conditions like Parkinson's Disease.
Tremor: You have a slight tremor, particularly affecting your right hand, which is often seen in Parkinson's Disease. This tremor may diminish when you are actively engaged in a task, which is a phenomenon known as "rest tremor."
Difficulty with Fine Motor Tasks: Problems with tasks such as doing up buttons suggest impaired dexterity and fine motor control, which are common early symptoms of Parkinson's Disease.
Gait Abnormalities: You experience slowness in initiating walking (bradykinesia) and difficulty with stopping and turning, which are also classic signs of Parkinson's Disease.
Given these findings, Parkinson's Disease appears to be a likely diagnosis. However, it's essential to continue working closely with your healthcare provider to confirm the diagnosis through further evaluation, which may include additional neurological tests or imaging studies. Early diagnosis is crucial for starting appropriate treatment and management strategies.</t>
  </si>
  <si>
    <t>I can't diagnose you, but based on the information you provided, the most likely single cause for your symptoms is Musculoskeletal condition. This can encompass various issues like arthritis, muscle strain, or a minor injury, all of which can explain the muscle stiffness, fatigue, and difficulty with daily tasks.
However, a doctor's visit is crucial to receive a confirmed diagnosis and explore other possibilities mentioned earlier.</t>
  </si>
  <si>
    <t>Even with the additional information you provided, I am still unable to diagnose you. However, based on what you've described, a possible cause for your symptoms is a neuromuscular condition.
Neuromuscular conditions affect the way nerves communicate with muscles. This can cause symptoms like:
Muscle stiffness
Tremor
Gait abnormalities (difficulty walking, starting, stopping, turning)
Difficulty with fine motor skills (like buttoning buttons)
However, a confirmed diagnosis can only be made by a doctor following a thorough examination, which may include additional tests.  Some possible tests a doctor might recommend include:
Blood tests
Electromyography (EMG) and nerve conduction velocity (NCV) studies: These tests measure the electrical activity of your muscles and nerves.
Imaging tests like MRI scan
Here's what you should do next:
See your doctor again and discuss the possibility of a neuromuscular condition.
Ask them about what tests they recommend to get a diagnosis.
Once you have a diagnosis, you and your doctor can discuss treatment options.
I understand this can be a frustrating and worrying time, but reaching out to your doctor is the best course of action to get the answers and support you need.</t>
  </si>
  <si>
    <t>asthma</t>
  </si>
  <si>
    <t>diffuse pulmonary fibrosis</t>
  </si>
  <si>
    <t>For 6 months I feel an increasing shortness of breath. This
has progressed so that I am now short of breath on walking up one flight of stairs and walks more slowly on the flat than other people my age. In addition, I have developed a dry cough
over the last 3 months. What do you think I have ?</t>
  </si>
  <si>
    <t>My doctor told me that I'm slightly overweight (85 kg; body mass index = 28 kg/m2 ). I have tar-stained nails. I have bilateral corneal arcus, xanthelasmata around my eyes and xanthomata on his Achilles tendons. I have a well-healed midline sternotomy scar. My pulse is 64/min and regular; blood pressure is 150/84mmHg. I have no palpable pedal pulses. My respiratory, gastrointestinal and neurological systems are normal. What do you think I have with those new information ?</t>
  </si>
  <si>
    <t>The symptoms you're describing—increasing shortness of breath, difficulty walking up stairs, and a dry cough—could potentially indicate several underlying conditions. While I'm not a doctor, these symptoms commonly point towards respiratory or cardiovascular issues that may require medical evaluation. Here are a few possibilities based on your symptoms:
Chronic Obstructive Pulmonary Disease (COPD): COPD is a progressive lung disease that makes it hard to breathe. It includes chronic bronchitis and emphysema, often caused by long-term exposure to irritating gases or particulate matter, such as cigarette smoke.
Heart Failure: Heart failure occurs when the heart muscle doesn't pump blood as well as it should. This can lead to fluid buildup in the lungs (pulmonary edema), causing shortness of breath and fatigue.
Interstitial Lung Disease: This refers to a group of lung disorders that cause inflammation and scarring of the lungs' supporting framework (interstitium), which can lead to progressive shortness of breath.
Asthma: Asthma is a chronic condition that causes inflammation and narrowing of the airways, leading to difficulty breathing, coughing, and wheezing.
Pulmonary Hypertension: This condition is characterized by high blood pressure in the arteries of the lungs, which can cause shortness of breath, especially during physical activity.
Pulmonary Fibrosis: Similar to interstitial lung disease, pulmonary fibrosis involves scarring of lung tissue, which can lead to progressive shortness of breath and a dry cough.
Given the progressive nature of your symptoms over six months, it's crucial to seek medical attention promptly. A healthcare professional will likely conduct a thorough evaluation, which may include a physical examination, imaging studies (such as chest X-ray or CT scan), pulmonary function tests, and possibly blood tests to determine the underlying cause. Treatment will depend on the specific diagnosis.
It's essential not to delay seeking medical help, as early diagnosis and treatment can significantly improve outcomes for many of these conditions. Please consult with a healthcare provider as soon as possible for proper evaluation and management.</t>
  </si>
  <si>
    <t>Given the symptoms described—increasing shortness of breath, difficulty walking up stairs, and a dry cough—the most likely single condition that could encompass these symptoms is Chronic Obstructive Pulmonary Disease (COPD).
COPD is a progressive lung disease that makes it difficult to breathe due to airflow obstruction. It often presents with symptoms such as chronic cough, shortness of breath (especially during physical activity), and fatigue. Risk factors for COPD include smoking, environmental exposures (such as air pollution), and genetic factors.
However, it's important to note that a definitive diagnosis can only be made by a healthcare professional after a thorough evaluation, including medical history, physical examination, and possibly lung function tests or imaging studies.
If you or someone you know is experiencing these symptoms, it's crucial to seek medical advice promptly for proper diagnosis and management.</t>
  </si>
  <si>
    <t>Based on the provided information and the respiratory function test results, here's an analysis and possible diagnosis:
Clinical Findings:
Symptoms: Increasing shortness of breath, difficulty walking up stairs, and a dry cough.
Physical Examination:
No clubbing, anemia, or cyanosis.
Normal cardiovascular system examination.
Reduced but symmetrical lung expansion.
Normal percussion note and tactile vocal fremitus.
Fine late inspiratory crackles at both lung bases on auscultation.
Respiratory Function Test Results:
FEV1 (Forced Expiratory Volume in 1 second): 3.0 L (Actual), predicted range 3.6–4.2 L.
FVC (Forced Vital Capacity): 3.6 L (Actual), predicted range 4.5–5.3 L.
FER (FEV1/FVC ratio): 83%, predicted range 75–80%.
PEF (Peak Expiratory Flow): 470 L/min, predicted range 450–550 L/min.
Analysis:
FEV1 and FVC: Your FEV1 (3.0 L) and FVC (3.6 L) are lower than the predicted values, suggesting a restrictive pattern. This means your lungs may not be able to fully expand and fill with air as they should.
FER (FEV1/FVC ratio): Your FER is 83%, which is above the predicted range (75–80%). This is indicative of a restrictive pattern rather than an obstructive pattern, which typically would show a decreased FER in conditions like COPD.
PEF: Your Peak Expiratory Flow (470 L/min) is within the predicted range, indicating that your ability to forcefully exhale air is preserved.
Possible Diagnosis:
Given the symptoms, physical findings, and respiratory function test results, the findings are suggestive of Interstitial Lung Disease (ILD). ILD is characterized by inflammation and scarring (fibrosis) of the lung tissue, leading to reduced lung volume and capacity. The crackles heard on auscultation and the restrictive pattern seen in the lung function tests (reduced FEV1 and FVC, normal or elevated FER) support this hypothesis.
Next Steps:
Further evaluation, including high-resolution CT scan of the chest and possibly a lung biopsy, may be necessary to confirm the diagnosis and determine the specific type of ILD. Management typically involves addressing the underlying cause if identified (e.g., autoimmune disease, environmental exposure) and may include medications to reduce inflammation and slow progression.
It's crucial to follow up with a healthcare provider for proper diagnosis and management tailored to your specific condition.</t>
  </si>
  <si>
    <t>already pick one</t>
  </si>
  <si>
    <t>I can't diagnose medical conditions, but based on what you've described, it's important to see a doctor as soon as possible. There are a number of reasons you could be experiencing shortness of breath, slow walking, and a cough,  including:
Respiratory conditions: Chronic obstructive pulmonary disease (COPD) and asthma are two possibilities.
Heart conditions: Heart disease and heart failure can cause these symptoms.
Other conditions: Anxiety, deconditioning (reduced fitness), and anemia can also contribute to shortness of breath.
A doctor can do a full examination, including tests, to determine the cause of your symptoms and recommend the best course of treatment.
In the meantime, here are some things you can do:
Avoid strenuous activity until you see a doctor.
Elevate your head and shoulders when sleeping to improve breathing.
Quit smoking, if you do smoke, as this can significantly worsen respiratory problems.
Please don't hesitate to reach out to a doctor as soon as possible. Early diagnosis and treatment can make a big difference in managing these conditions.</t>
  </si>
  <si>
    <t>Given your worsening shortness of breath over time, along with the dry cough,  Chronic obstructive pulmonary disease (COPD) is a possible cause. However, this is not a definitive answer and you should still see a doctor for proper diagnosis.</t>
  </si>
  <si>
    <t>Given the additional information you provided, it is interesting to note that:
Your lung expansion is reduced but symmetrical, which argues against a mass or fluid collection in one lung.
You have normal percussion and tactile vocal fremitus, which suggests no major abnormalities in the structure or air content of your lungs.
Fine inspiratory crackles at the lung bases are a sign of fluid in the interstitial lung tissue (the tissue between the air sacs in your lungs).
Your lung function tests show a mildly reduced FEV1/FVC ratio, which could indicate airflow obstruction but isn't severe.
While I am unable to diagnose you, these findings along with your symptoms do suggest a possible diagnosis of Interstitial lung disease (ILD). ILD is a broad term for a group of conditions that cause scarring of the lung tissue.
Here's why Interstitial lung disease (ILD) is a possible diagnosis:
Shortness of breath is a common symptom of ILD, especially that worsens with exertion.
Dry cough is another common symptom.
Fine crackles on inspiration heard during lung auscultation (listening with a stethoscope) are a hallmark finding in ILD.
Reduced lung expansion and mildly reduced FEV1/FVC can also be seen in ILD.
However, it is important to note that this is not a definitive diagnosis. Other conditions can cause similar symptoms and findings. A doctor will need to consider all the information to determine the cause of your symptoms.
I strongly recommend that you see your doctor to discuss these findings and get a proper diagnosis. They may recommend further tests such as chest x-ray, high-resolution CT scan, or blood tests to get a clearer picture. Early diagnosis and treatment of ILD can help improve your quality of life and slow disease progression.</t>
  </si>
  <si>
    <t>peripheral vascular disease</t>
  </si>
  <si>
    <t>polygenic hypercholesterolaemia</t>
  </si>
  <si>
    <t>I was admitted to hospital 4 motnhs ago wit hacute chest pain. A subendocardial inferior myocardial infarction was diagnosed. After discharge I felt angina, and a coronary angiography was performed. This showed severe triple-vessel disease not suitable for stenting, and coronary artery bypass grafting was performed. What do you think I have ?</t>
  </si>
  <si>
    <t>My doctor told me that I am slightly overweight (85 kg; body mass index = 28 kg/m2). I have tar-stained nails. I have bilateral corneal arcus, xanthelasmata around my eyes and xanthomata on his Achilles tendons. I have a well-healed midline sternotomy scar. My pulse is 64/min and regular; blood pressure is 150/84mmHg. I have no palpable pedal pulses. My respiratory, gastrointestinal and neurological systems are normal. What do you think I have with those new information ?</t>
  </si>
  <si>
    <t xml:space="preserve">Based on the information provided, it seems you have experienced a significant cardiac event and subsequent procedures. Here’s a breakdown:
Initial Event: You were admitted to the hospital with acute chest pain, which was diagnosed as a subendocardial inferior myocardial infarction. This indicates that a part of the heart muscle (myocardium) was deprived of oxygen due to reduced blood flow in the inferior region of the heart.
Follow-up: After discharge, you experienced angina (chest pain or discomfort due to reduced blood flow to the heart muscle). This prompted further investigation.
Diagnostic Procedure: A coronary angiography was performed to visualize the coronary arteries (blood vessels that supply the heart muscle). This revealed severe triple-vessel disease, meaning that three major coronary arteries were significantly narrowed or blocked.
Treatment: Since the severity of your coronary artery disease was not suitable for stenting (a procedure to open narrowed arteries), you underwent coronary artery bypass grafting (CABG). This surgery involves bypassing blocked arteries using blood vessels from elsewhere in the body to improve blood flow to the heart muscle.
Given this sequence of events, you have experienced:
Acute subendocardial inferior myocardial infarction (a type of heart attack affecting the inferior part of the heart muscle).
Angina due to severe triple-vessel coronary artery disease.
Coronary artery bypass grafting (CABG) surgery to improve blood flow to the heart.
It’s important to follow your cardiologist’s recommendations closely for ongoing care and management of your heart health.
</t>
  </si>
  <si>
    <t>Based on the information provided, you have severe triple-vessel coronary artery disease.</t>
  </si>
  <si>
    <t>Based on the new information provided, including your clinical findings and investigation results, it strongly suggests that you have familial hypercholesterolemia (FH).
Here's the reasoning based on your symptoms, signs, and investigations:
Clinical Signs:
Tar-stained nails: Often associated with chronic smoking.
Bilateral corneal arcus: A ring around the cornea due to lipid deposits, commonly seen in FH.
Xanthelasmata around eyes and xanthomata on Achilles tendons: Yellowish cholesterol deposits on the skin, characteristic of FH.
Well-healed midline sternotomy scar: Suggests previous heart surgery, which is often required in severe cases of FH due to early onset coronary artery disease.
Physical Examination:
Pulse and blood pressure: Normal pulse (64/min) and elevated blood pressure (150/84 mmHg) are consistent with cardiovascular risk factors often seen in FH.
Investigation Results:
Cholesterol levels: Extremely elevated total cholesterol (12.2 mmol/L), LDL cholesterol (8.5 mmol/L), and low HDL cholesterol (0.6 mmol/L). These are highly indicative of familial hypercholesterolemia.
Other Clinical Features:
Overweight (BMI = 28 kg/m²): While not specific to FH, it can contribute to cardiovascular risk.
No palpable pedal pulses: Could suggest peripheral arterial disease, which can be associated with severe dyslipidemia in FH.
Given the combination of your clinical presentation (xanthomas, corneal arcus, severe dyslipidemia) and investigation findings (markedly elevated cholesterol levels), familial hypercholesterolemia is a likely diagnosis. This genetic disorder leads to high levels of LDL cholesterol from birth, significantly increasing the risk of premature coronary artery disease.
It's crucial to continue working closely with your healthcare provider to manage your cholesterol levels through lifestyle changes, medications (such as statins), and regular monitoring to reduce your risk of cardiovascular complications.</t>
  </si>
  <si>
    <t>It sounds like you have coronary artery disease (CAD). This is a condition where the arteries supplying blood to your heart become narrowed or blocked by plaque buildup.
Here's a breakdown of what happened based on what you described:
Acute chest pain and subendocardial infarction: The chest pain you experienced was likely due to reduced blood flow to your heart muscle (ischemia). In your case, the lack of blood flow didn't cause complete cell death throughout the entire heart wall thickness (transmural infarction), but only in the inner layer (subendocardial). This can happen when the blockage is not complete.
Angina and coronary angiography: After discharge, you felt angina, which is chest pain caused by ischemia. This prompted a coronary angiography, a procedure that examines your coronary arteries for blockages.
Severe triple-vessel disease and coronary artery bypass grafting (CABG): The angiography revealed severe blockage in all three major coronary arteries (triple-vessel disease). Stenting, a procedure to open narrowed arteries, wasn't a suitable option due to the severity. Therefore, CABG was performed, which is a surgery where healthy blood vessels are grafted from another part of your body to bypass the blocked coronary arteries.
In conclusion, you have coronary artery disease that caused a subendocardial infarction and angina. You received successful treatment with coronary artery bypass grafting.
Disclaimer: I am not a medical professional and this is not medical advice. Please consult with your doctor for any questions or concerns you have about your condition and treatment. They can give you specific details about your case and prognosis.</t>
  </si>
  <si>
    <t>Based on the additional information you provided, it's still most likely that you have coronary artery disease (CAD) with a history of a subendocardial infarction and recent coronary artery bypass grafting (CABG). However, the new details suggest some additional factors to consider:
Risk factors for CAD:
Being slightly overweight: Being overweight (BMI 25-30) is a risk factor for CAD.
Tar-stained nails: This can be a sign of chronic smoking, another major risk factor for CAD.
Bilateral corneal arcus and xanthelasmata: These are fatty deposits around the eyes that can be associated with high cholesterol, a risk factor for CAD.
Xanthomata on Achilles tendons: These are also fatty deposits that can be a sign of very high cholesterol levels.
Blood pressure:  Your blood pressure is slightly elevated (150/84mmHg). This is a condition called hypertension and it's another risk factor for CAD.
Normal blood test results:  Most of your blood tests are within normal range, which is a good sign. However, your:
LDL cholesterol: Is significantly elevated at 8.5mmol/L. Ideally, LDL should be below 1.6mmol/L. This high level likely contributed to your CAD.
HDL cholesterol: Is low at 0.6mmol/L. HDL, or "good" cholesterol, helps remove LDL from your arteries. Having low HDL increases your risk of CAD.
No palpable pedal pulses: This could be a sign of peripheral artery disease (PAD), a condition where arteries supplying blood to the legs are narrowed. It often occurs in people with CAD.
Overall, the information strongly suggests you have coronary artery disease with a history of subendocardial infarction and recent CABG. Your doctor will likely recommend lifestyle changes to manage your weight, cholesterol, and blood pressure. These can significantly reduce your risk of future cardiovascular events. Additionally, they may investigate the cause of your absent pedal pulses to determine if you also have PAD.
Disclaimer: I am not a medical professional and this is not medical advice. Please consult with your doctor for any questions or concerns you have about your condition and treatment. They can give you specific details about your case and prognosis based on all the available information.
tune
share
more_vert</t>
  </si>
  <si>
    <t xml:space="preserve">inappropriate AVP secretion </t>
  </si>
  <si>
    <t xml:space="preserve">syndrome of inappropriate antidiuretic hormone secretion (SIADH) </t>
  </si>
  <si>
    <t>For the last 4 weeks I feel lethargic and rather vague. I've always coughed but I feel that it increased a little over the last 8 weeks. What do you think I have ?</t>
  </si>
  <si>
    <t>My doctor told me that I'm a little vague in my answers to his questions. There are no abnormalities in the cardio-
vascular, respiratory or abdominal systems. There is no lymphadenopathy. On neurological examination I seem to have mild generalized muscle weakness. Reflexes, tone and sensation are all normal. My peak flow and spirometry measures are within normal limits. What do you think I have with those new information ?</t>
  </si>
  <si>
    <t>I'm not a doctor, but I can suggest a few possibilities based on your symptoms of lethargy, increased coughing, and a general feeling of vagueness over the past few weeks. It's important to see a healthcare professional for a proper diagnosis, but here are some potential causes for your symptoms:
Respiratory Infections: Conditions like bronchitis, pneumonia, or a lingering cold can cause persistent coughing and feelings of fatigue.
Asthma: Chronic coughing and fatigue can be symptoms of asthma, especially if the coughing has been a long-term issue.
Allergies: Allergies to dust, pollen, mold, or other environmental factors can cause coughing and can also lead to feelings of lethargy if your body is constantly dealing with an allergic response.
Chronic Obstructive Pulmonary Disease (COPD): COPD, which includes chronic bronchitis and emphysema, can cause chronic coughing and fatigue. It's more common in smokers or former smokers.
Gastroesophageal Reflux Disease (GERD): GERD can cause a chronic cough and may contribute to feelings of lethargy due to disrupted sleep or discomfort.
Postnasal Drip: This condition can cause chronic coughing and could contribute to a feeling of general malaise or fatigue.
Sleep Apnea: Sleep apnea can cause significant fatigue and lethargy due to interrupted sleep and may also contribute to coughing if there is concurrent GERD or postnasal drip.
Heart Problems: Conditions like heart failure can sometimes present with symptoms like chronic coughing and fatigue.
Chronic Fatigue Syndrome: This condition causes severe, prolonged fatigue that doesn’t improve with rest and might include a sore throat or headaches.
Anemia: A deficiency in red blood cells can cause feelings of extreme fatigue and lethargy.
Thyroid Issues: Hypothyroidism, where the thyroid gland doesn't produce enough hormones, can cause lethargy and general fatigue.
Given the variety of potential causes, I strongly recommend that you see a healthcare provider. They can perform a thorough evaluation, including a physical examination and potentially some diagnostic tests (like blood tests, lung function tests, or imaging studies) to determine the exact cause of your symptoms and recommend appropriate treatment.</t>
  </si>
  <si>
    <t>If I had to pick one condition based on the symptoms you've described—chronic coughing that has increased over the last 8 weeks, along with lethargy and a feeling of vagueness—chronic bronchitis (a type of COPD) could be a potential cause.
Chronic Bronchitis
Chronic bronchitis is characterized by a persistent cough that produces mucus and lasts for at least three months in a year for two consecutive years. It often leads to increased coughing and can cause significant fatigue and lethargy due to the body's ongoing struggle to clear the airways and maintain proper oxygen levels.</t>
  </si>
  <si>
    <t>Based on the additional information provided, including normal cardiovascular, respiratory, and abdominal systems, no lymphadenopathy, normal reflexes, tone, and sensation, mild generalized muscle weakness, and the laboratory results, one notable abnormality stands out: low sodium levels (hyponatremia).
Hyponatremia
Hyponatremia is defined as a serum sodium concentration of less than 135 mmol/L. Your sodium level is 119 mmol/L, which is significantly low. This condition can lead to various symptoms, including:
Lethargy
Confusion or a vague mental state
Muscle weakness
Fatigue
Potential Causes of Hyponatremia
There are several potential causes for hyponatremia, including:
SIADH (Syndrome of Inappropriate Antidiuretic Hormone Secretion):
Common in many settings including lung disease, brain injuries, and certain medications.
Can cause the body to retain water, diluting the blood sodium levels.
Medications:
Diuretics, antidepressants, and anticonvulsants can contribute to low sodium levels.
Endocrine Disorders:
Conditions like hypothyroidism or adrenal insufficiency can affect sodium balance.
Renal Problems:
Issues with the kidneys can impact the ability to excrete water properly.
Fluid Imbalance:
Excessive water intake or inadequate salt intake.
Next Steps
Given the presence of hyponatremia and its potential to cause your symptoms, it is important to follow up with your healthcare provider to investigate the underlying cause. They may recommend:
Further Tests: To determine the cause of hyponatremia, additional tests might include urine osmolality, urine sodium concentration, and assessments for thyroid or adrenal function.
Treatment: This could involve addressing the underlying cause, fluid restriction, salt tablets, or medications to manage the body's water balance.
Hyponatremia can be serious if not managed properly, so it's important to work closely with your healthcare provider to correct your sodium levels and identify any underlying issues.</t>
  </si>
  <si>
    <t>I can't diagnose medical conditions, but four weeks of lethargy and a cough that's worsened over the past two months definitely warrants a visit to a doctor.  There are many possible causes, some more serious than others, so getting a proper diagnosis is important.
Here are some possibilities:
Common cold: This is a very common explanation for lethargy and cough, especially if your symptoms are mild. Colds typically resolve on their own within a few weeks.
Flu: The flu can cause fatigue, cough, and a general feeling of being unwell. Unlike a cold, the flu often comes on more suddenly and intensely.
Bronchitis: This is an inflammation of the airways in the lungs and can cause a cough that produces mucus, along with fatigue.
Allergies: Allergies can cause a cough, fatigue, and a general feeling of being unwell, especially if you're exposed to allergens.
Sinusitis: Inflammation of the sinuses can cause a cough that drips mucus down the back of the throat (postnasal drip), which can lead to fatigue.
There are other possibilities as well. Again, a doctor can examine you, take your medical history into account, and run tests to determine the cause of your symptoms and recommend the best course of treatment.
In the meantime, there are some things you can do to feel better:
Get plenty of rest.
Drink plenty of fluids. Staying hydrated can help loosen mucus and make coughing easier.
Use a humidifier. This can add moisture to the air, which can soothe a cough and irritation in the nasal passages.
Over-the-counter medications: There are medications available over-the-counter that can help relieve cough and fatigue. Be sure to talk to your pharmacist about which medication is right for you.
If you experience any of the following symptoms, see a doctor right away:
Fever
Shortness of breath
Chest pain
Coughing up blood
Difficulty sleeping due to cough
I hope you feel better soon!</t>
  </si>
  <si>
    <t>Given the information you've provided (lethargy, cough worsening over 2 months), it's impossible to definitively say you have any one specific condition. However, based on these symptoms alone, the most likely culprit is a common cold.
Colds are known to cause fatigue and a persistent cough, and the timeframe of your symptoms aligns with a typical cold's duration.
Remember, this is just a possibility and shouldn't replace a proper medical evaluation.  If your symptoms worsen or persist, please see a doctor to get a diagnosis and treatment plan.</t>
  </si>
  <si>
    <t>I am unable to diagnose medical conditions. However, based on the information you provided, it seems like your doctor is investigating the cause of your mild generalized muscle weakness and vague answers.
Here are some possible causes your doctor might be considering:
Electrolyte Imbalance: Although your potassium levels are within normal range, other electrolyte imbalances can cause muscle weakness and cognitive difficulties. Your doctor might recommend additional blood tests to check other electrolytes.
Vitamin Deficiencies: Deficiencies in certain vitamins like B12 can cause fatigue, muscle weakness, and cognitive issues. Blood tests can also check for vitamin deficiencies.
Medications: Certain medications can cause side effects like muscle weakness and confusion. Talk to your doctor about any medications you are taking.
Myopathy: This is a general term for muscle disease. There are many types of myopathies, and some can cause weakness and fatigue. Your doctor might recommend further tests like electromyography (EMG) or a muscle biopsy to investigate this possibility.
Neurological conditions: In some cases, weakness and cognitive difficulties can be caused by neurological conditions. While some reflexes and sensations are normal, there could be other neurological tests needed to explore this possibility.
Given the vague answers and normal blood tests, your doctor might be especially interested in ruling out neurological conditions or a myopathy.
It is important to see your doctor for a proper diagnosis and treatment plan.  They can perform additional tests and take your medical history into account to narrow down the possibilities.</t>
  </si>
  <si>
    <t>I can't pick just one diagnosis based on the information you provided.  However, given the normal bloodwork, normal reflexes and sensation, and your doctor mentioning vague answers, it leans more towards investigating a  neurological condition as a cause for your mild generalized muscle weakness.
This is because neurological conditions can affect different aspects of the nervous system, potentially explaining both the muscle weakness and the vagueness in your answers.
Again, this is just a possibility based on limited information.  Your doctor  is best suited to determine the cause of your symptoms based on all the details of your case.</t>
  </si>
  <si>
    <t>Vocal cord dysfunction</t>
  </si>
  <si>
    <t>I sometime had an intermittent shortness of breath with wheezing and cough for the last 3 years. When the shortness comes, I feel unable to take air into my lungs and i'm often unable to speak. I had an acute exacerbation recently. What dou you think I have ?</t>
  </si>
  <si>
    <t>My doctor told me that during one crisis that I'm unable to speak in more than a whisper. My respiratory rate is 26/min. My pulse rate is 92/min and blood pressure 128/84mmHg. My temperature is 36.8°C and oxygen saturation
is 98% on air. The heart sounds are normal. There is a generalized inspiratory and expiratory
wheeze heard all over the chest but no other abnormalities. She finds it difficult to perform a
peak flow recording but manages 60L/min. What do you think I have with those new information ?</t>
  </si>
  <si>
    <t>Based on the symptoms you described—intermittent shortness of breath, wheezing, cough, and difficulty taking air into your lungs—it is possible that you have asthma. Asthma is a chronic respiratory condition characterized by inflammation and narrowing of the airways, which can cause these symptoms. Acute exacerbations, where symptoms worsen suddenly, are common in asthma and can be triggered by various factors such as allergens, respiratory infections, exercise, or stress.
Here are some key features of asthma that match your symptoms:
Intermittent shortness of breath: Difficulty breathing that comes and goes.
Wheezing: A high-pitched whistling sound when breathing out, often heard during asthma episodes.
Cough: Persistent or intermittent, often worse at night or early morning.
Acute exacerbations: Episodes where symptoms suddenly worsen, potentially requiring immediate medical attention.
Difficulty speaking: During severe exacerbations, talking can become difficult due to shortness of breath.
However, other conditions can present with similar symptoms, including chronic obstructive pulmonary disease (COPD), vocal cord dysfunction, heart failure, and anxiety disorders. Therefore, it is crucial to consult a healthcare professional for an accurate diagnosis. They may recommend:
Pulmonary function tests: To measure lung function and assess for obstructive patterns typical of asthma.
Allergy testing: To identify potential triggers.
Chest X-ray or CT scan: To rule out other conditions.
Blood tests: To check for markers of inflammation or infection.
Treatment typically involves the use of inhalers (bronchodilators and corticosteroids) to control inflammation and open the airways, as well as lifestyle modifications to avoid triggers.
Given the severity of your recent exacerbation, seeking medical attention as soon as possible is important to manage your symptoms and receive appropriate treatment.</t>
  </si>
  <si>
    <t>Based on the symptoms described—intermittent shortness of breath, wheezing, cough, and difficulty taking air into your lungs with an acute exacerbation—it is most likely that you have asthma.
Asthma is a chronic condition characterized by inflammation and narrowing of the airways, leading to these symptoms, which can worsen during an acute exacerbation. Consulting a healthcare professional for confirmation and appropriate treatment is essential.</t>
  </si>
  <si>
    <t>With the additional information provided, it still strongly suggests that you have asthma. Here’s a more detailed analysis:
Clinical Presentation During Acute Episode
Unable to speak in more than a whisper: Indicates severe airway obstruction.
Respiratory rate of 26/min: Elevated, consistent with respiratory distress.
Pulse rate of 92/min and blood pressure 128/84 mmHg: Slightly elevated pulse, potentially due to the distress.
Temperature of 36.8°C: Normal, indicating no concurrent infection.
Oxygen saturation of 98% on air: Normal, which is good despite the severe symptoms.
Generalized inspiratory and expiratory wheeze: Typical of asthma exacerbation.
Difficulty performing peak flow recording, but manages 60 L/min: Very low peak flow, indicating severe obstruction during the exacerbation.
Respiratory Function Tests
FEV1 (L) Actual: 3.5, Postbronchodilator: 3.7, Predicted: 3.5–4.3
FEV1 is slightly below the lower end of the predicted range initially but improves slightly after bronchodilator administration.
FVC (L) Actual: 4.6, Postbronchodilator: 4.8, Predicted: 4.6–5.4
FVC is within the predicted range, indicating normal lung volume.
FER (FEV1/FVC) (%) Actual: 76, Postbronchodilator: 77, Predicted: 72–80
FER is within the normal range, which is common in well-controlled asthma or during periods of no acute exacerbation.
PEF (L/min) Actual: 440, Postbronchodilator: 480, Predicted: 440–540
PEF is at the lower end of the predicted range but improves with bronchodilator use.
Interpretation
The acute episode characteristics and the improvement with bronchodilator on spirometry strongly support a diagnosis of asthma. The severe obstruction during the acute episode, indicated by the very low peak flow, inability to speak more than a whisper, and generalized wheeze, aligns with a typical asthma exacerbation. Post-recovery, your lung function tests show some degree of reversible airway obstruction, which is characteristic of asthma.
In summary, considering the acute presentation and spirometry results, asthma remains the most likely diagnosis. Treatment typically involves the use of inhaled corticosteroids for long-term control and bronchodilators for quick relief during exacerbations. Regular follow-up with your healthcare provider to manage and monitor your asthma is essential.</t>
  </si>
  <si>
    <t>I am unable to diagnose medical conditions. However, the symptoms you describe - intermittent shortness of breath with wheezing and cough for several years, along with recent worsening - could be indicative of a number of conditions including asthma, COPD (chronic obstructive pulmonary disease) or allergies.
Here's some information that might be helpful:
Asthma: This is a chronic condition that causes inflammation and narrowing of the airways.expand_more It can cause wheezing, coughing, chest tightness, and shortness of breath, especially at night or during exercise.expand_more https://www.mayoclinic.org/diseases-conditions/asthma/symptoms-causes/syc-20369653
COPD: This is a progressive lung disease that makes it difficult to breathe.expand_more It's often caused by smoking.expand_more Symptoms include shortness of breath, wheezing, coughing up mucus (phlegm), and chest tightness.expand_more https://www.mayoclinic.org/diseases-conditions/copd/symptoms-causes/syc-20353679
Allergies: Allergies can cause irritation and inflammation in the airways, leading to wheezing, coughing, and shortness of breath.expand_more These symptoms are often triggered by exposure to allergens such as pollen, dust mites, or pet dander. https://www.mayoclinic.org/diseases-conditions/allergies/symptoms-causes/syc-20351497
Given the severity of your symptoms, especially during the recent exacerbation, it's important to see a doctor as soon as possible. They can perform a thorough examination, discuss your medical history, and order tests to determine the cause of your breathing problems. Early diagnosis and treatment can help manage your condition and improve your quality of life.
In the meantime, here are some things you can do to help manage your breathing:
Avoid triggers: If you know what triggers your symptoms, such as allergens or irritants, try to avoid them.
Practice relaxation techniques: Techniques like deep breathing exercises can help ease anxiety and improve your breathing.
Elevate your head during sleep: This can help open up your airways and make breathing easier.expand_more
Remember, I am not a medical professional and this information is not a substitute for professional medical advice.  Please see a doctor as soon as possible.</t>
  </si>
  <si>
    <t>I apologize for not being able to provide a single diagnosis. Due to the limitations of my capabilities,  it's unsafe to give a definitive answer  based on the information you've provided.
However,  based on your description,  asthma is a possible cause of your symptoms.  This is because it  aligns with intermittent shortness of breath, wheezing and cough lasting for years, with recent worsening.</t>
  </si>
  <si>
    <t>I am still unable to diagnose you definitively, as that requires a medical professional. However, given the additional information you provided, there is a good chance you have asthma. Here's why your symptoms and test results align with asthma:
Symptoms: During an exacerbation, you experience wheezing, shortness of breath so severe you can only whisper, and rapid breathing rate (tachypnea). These are all common asthma symptoms.
Respiratory Function Tests:
Partially reversible airflow obstruction: Your FEV1/FVC ratio (FER) is on the lower end of the normal range, but improved slightly after using a bronchodilator. This indicates airflow limitation that can be partially reversed with medication, a sign of asthma.
Peak Expiratory Flow (PEF): The PEF value is difficult to interpret definitively without knowing your age, height, and sex. However, it can be helpful to monitor PEF over time to track asthma control.
It is important to see your doctor to discuss your test results and receive a proper diagnosis and treatment plan. They can also rule out other possible causes for your symptoms.</t>
  </si>
  <si>
    <t>NSAIDs and the herbal medicines</t>
  </si>
  <si>
    <t>I have been feeling tired for several month. I have had headaches for the last 6 weeks. My periods have been painful for many years. What do you think I have ?</t>
  </si>
  <si>
    <t>My doctor told me that I was pale, my pulse is 84/min, blood pressure 178/102mmHg, jugular venous
pressure not raised, heart sounds normal. My respiratory and abdominal examinations are normal. Neurological examination is normal. Funduscopy shows arteriovenous nipping and
silver-wiring of the retinal vessels. What do you think I have with those new information ?</t>
  </si>
  <si>
    <t>I'm sorry to hear you're experiencing these symptoms. While I can't provide a diagnosis, I can offer some potential conditions that might explain your symptoms. Here are a few possibilities:
Anemia: Low levels of iron or other vitamins can cause chronic fatigue and headaches. Anemia can also lead to heavy or painful periods.
Migraine or Tension Headaches: These can cause persistent headaches and sometimes fatigue. Hormonal changes related to menstrual cycles can trigger migraines.
Hormonal Imbalances: Conditions like polycystic ovary syndrome (PCOS) or thyroid issues can cause fatigue, headaches, and painful periods.
Chronic Fatigue Syndrome (CFS): This condition causes severe, persistent fatigue and can be accompanied by headaches.
Endometriosis: This is a condition where tissue similar to the lining of the uterus grows outside it, leading to painful periods and possibly fatigue.
Fibromyalgia: This condition can cause widespread pain, fatigue, and headaches.
It's essential to consult a healthcare provider for a thorough evaluation. They can perform appropriate tests to diagnose the underlying cause of your symptoms. In the meantime, maintaining a healthy diet, staying hydrated, getting regular exercise, and managing stress can help alleviate some symptoms.</t>
  </si>
  <si>
    <t>Given the combination of chronic fatigue, persistent headaches, and painful periods, endometriosis might be a plausible explanation for your symptoms. Endometriosis is a condition where tissue similar to the lining of the uterus grows outside the uterus, causing pain, especially during menstruation, and it can also lead to fatigue and headaches.
However, it's crucial to consult a healthcare provider for a proper diagnosis and treatment plan. They can provide a thorough evaluation and recommend appropriate tests to confirm or rule out endometriosis or other conditions.</t>
  </si>
  <si>
    <t>Likely Diagnosis:
Chronic Kidney Disease (CKD) with Hypertensive Retinopathy
Rationale:
Hypertension: Chronic high blood pressure can lead to kidney damage, resulting in chronic kidney disease. CKD, in turn, can cause secondary hypertension.
Retinopathy: The retinal findings are typical of hypertensive retinopathy, which occurs due to long-standing high blood pressure.
Kidney Function: Elevated creatinine and urea levels, along with low bicarbonate, indicate reduced kidney function, which is consistent with CKD.
Normal Hemoglobin: Hemoglobin levels are within the normal range, which does not rule out CKD but suggests that anemia is not currently a prominent feature in your case.</t>
  </si>
  <si>
    <t>already pick only one</t>
  </si>
  <si>
    <t>Since we based our prompt on what a basic patient would say, GPT don't know about the patient NSAIDs taking history, thus it's wrong in its diagnosis</t>
  </si>
  <si>
    <t>I am unable to give you a definitive diagnosis, but here are some possible conditions that could be causing your fatigue, headaches, and painful periods:
For the fatigue: There are many reasons for long-term fatigue, such as:
Anemia: This is a condition in which your blood doesn't have enough healthy red blood cells. Red blood cells carry oxygen throughout your body, and if you don't have enough of them, you may feel tired and weak.
S'ouvre dans une nouvelle fenêtre
my.clevelandclinic.org
Anemia
Vitamin deficiencies: Deficiencies in vitamins like vitamin B12, vitamin D, and iron can also cause fatigue.
Thyroid problems: An underactive thyroid gland (hypothyroidism) can slow down your metabolism and make you feel tired.
Sleep disorders: Conditions like sleep apnea or insomnia can disrupt your sleep and leave you feeling tired during the day.
Chronic stress: Stress can take a toll on your energy levels.
For the headaches: Six weeks of headaches is a significant duration. There are many types of headaches, and your doctor will want to figure out the specific type (migraine, tension headache, etc.)  to recommend the best treatment. Here are some possible causes:
Migraines: These are severe headaches that can cause throbbing pain, often on one side of the head. They can also be accompanied by nausea, vomiting, and sensitivity to light and sound.
S'ouvre dans une nouvelle fenêtre
my.clevelandclinic.org
Migraine headache
Tension headaches: These are the most common type of headache and are usually caused by stress or muscle tension in the neck and shoulders.
Sinus headaches: These headaches are caused by inflammation of the sinuses, which are the air-filled cavities in your face. They can cause pain and pressure in your face, forehead, and cheeks.
Dehydration: Not drinking enough fluids can lead to headaches.
For the painful periods: Painful periods, also known as dysmenorrhea, can have various causes like:
Endometriosis: This is a condition in which tissue similar to the lining of the uterus grows outside the uterus. It can cause severe pain during menstruation.
S'ouvre dans une nouvelle fenêtre
my.clevelandclinic.org
Endometriosis
Uterine fibroids: These are noncancerous tumors that grow in the uterus. They can cause heavy bleeding, cramping, and pain during menstruation.
S'ouvre dans une nouvelle fenêtre
my.clevelandclinic.org
Uterine fibroids
Adenomyosis: This is a condition in which endometrial tissue grows inside the muscular wall of the uterus. It can cause heavy bleeding and cramping during menstruation.
S'ouvre dans une nouvelle fenêtre
my.clevelandclinic.org
Adenomyosis
If you are concerned about your symptoms, please see a doctor so they can determine the underlying cause and recommend the best course of treatment.</t>
  </si>
  <si>
    <t>Out of the conditions you listed, one possible condition that could be causing your fatigue, headaches, and painful periods is Endometriosis.</t>
  </si>
  <si>
    <t xml:space="preserve">
I am unable to provide medical diagnosis [I am not a medical professional] . However, the information you provided suggests potential chronic kidney disease based on elevated creatinine levels and hypertension based on elevated blood pressure readings. Additionally, the findings from funduscopy (arteriovenous nipping and silver-wiring of the retinal vessels) could be indicative of hypertensive retinopathy.
However, this is not a definitive diagnosis and it is important to see your doctor for proper evaluation and treatment. They will be able to interpret your test results in light of your medical history and symptoms to arrive at a diagnosis.
Here are some reasons why I cannot diagnose you:
I am not a medical professional and cannot provide medical advice.
Diagnosing medical conditions requires a complete medical history and physical examination, which I cannot perform.
There could be many reasons for your symptoms and test results.
Please see your doctor to get a proper diagnosis and treatment plan.</t>
  </si>
  <si>
    <t>Diag found</t>
  </si>
  <si>
    <t># of characters prompt patient</t>
  </si>
  <si>
    <t># of characters prompt examination</t>
  </si>
  <si>
    <t># of characters prompt patient + examination</t>
  </si>
  <si>
    <t>Yes</t>
  </si>
  <si>
    <t>No</t>
  </si>
  <si>
    <t>Diag +</t>
  </si>
  <si>
    <t>Diag -</t>
  </si>
  <si>
    <t xml:space="preserve">Patient prompt </t>
  </si>
  <si>
    <t>Exam prompt</t>
  </si>
  <si>
    <t>Whole prompt</t>
  </si>
  <si>
    <t>Mean</t>
  </si>
  <si>
    <t>Variance</t>
  </si>
  <si>
    <t>SD</t>
  </si>
  <si>
    <t>N</t>
  </si>
  <si>
    <t>Difference between # of caracters between Diag + and Diag -</t>
  </si>
  <si>
    <t>Examination Prompt</t>
  </si>
  <si>
    <t>Total prompt</t>
  </si>
  <si>
    <t xml:space="preserve">t </t>
  </si>
  <si>
    <t>t value table</t>
  </si>
  <si>
    <t xml:space="preserve">Variance </t>
  </si>
  <si>
    <t>ChatGPT (Diag +)</t>
  </si>
  <si>
    <t>ChatGPT (Diag -)</t>
  </si>
  <si>
    <t>Gemini (Diag +)</t>
  </si>
  <si>
    <t>Gemini (Diag -)</t>
  </si>
  <si>
    <t>After performing statisical analysis with a t-student t, we can conclude that within this study, the lenght of the prompts given to ChatGPT and Gemini didn't have any impact on the accuracy of the diagnosis</t>
  </si>
  <si>
    <t>Number of cases adapted</t>
  </si>
  <si>
    <t>Number of diagnosis found</t>
  </si>
  <si>
    <t xml:space="preserve"> GPT</t>
  </si>
  <si>
    <t>GEMINI</t>
  </si>
  <si>
    <t>In common</t>
  </si>
  <si>
    <t>Number of diagnosis found without examination</t>
  </si>
  <si>
    <t>Number of diagnosis found with examination</t>
  </si>
  <si>
    <t>Number of diagnosis with examination without pre-examination diagnosis</t>
  </si>
  <si>
    <t>Number of diagnosis with examination with pre-examination diagnosis</t>
  </si>
  <si>
    <t xml:space="preserve">I have [Symptom 1],  [Symptom 2]... What do you think I have?   </t>
  </si>
  <si>
    <t>ANSWER</t>
  </si>
  <si>
    <t>Pick only one, the most likely</t>
  </si>
  <si>
    <t>My doctor told me that [...] and here's my blood test / X-Ray / ECG result. What do you think I have with this new information?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</si>
</sst>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5">
    <font>
      <sz val="10.0"/>
      <color rgb="FF000000"/>
      <name val="Arial"/>
      <scheme val="minor"/>
    </font>
    <font>
      <b/>
      <sz val="8.0"/>
      <color theme="1"/>
      <name val="Arial"/>
      <scheme val="minor"/>
    </font>
    <font>
      <b/>
      <color theme="1"/>
      <name val="Arial"/>
      <scheme val="minor"/>
    </font>
    <font>
      <color theme="1"/>
      <name val="Arial"/>
      <scheme val="minor"/>
    </font>
    <font>
      <b/>
      <color theme="0"/>
      <name val="Arial"/>
      <scheme val="minor"/>
    </font>
    <font/>
    <font>
      <b/>
      <color rgb="FFFFFFFF"/>
      <name val="Arial"/>
      <scheme val="minor"/>
    </font>
    <font>
      <sz val="11.0"/>
      <color theme="1"/>
      <name val="Arial"/>
      <scheme val="minor"/>
    </font>
    <font>
      <color rgb="FF000000"/>
      <name val="MinionPro"/>
    </font>
    <font>
      <sz val="9.0"/>
      <color rgb="FF000000"/>
      <name val="AvenirLTStd"/>
    </font>
    <font>
      <sz val="9.0"/>
      <color theme="1"/>
      <name val="Arial"/>
      <scheme val="minor"/>
    </font>
    <font>
      <color rgb="FFFFFFFF"/>
      <name val="Arial"/>
      <scheme val="minor"/>
    </font>
    <font>
      <sz val="9.0"/>
      <color rgb="FF1F1F1F"/>
      <name val="&quot;Google Sans&quot;"/>
    </font>
    <font>
      <color rgb="FF000000"/>
      <name val="Arial"/>
    </font>
    <font>
      <color rgb="FF000000"/>
      <name val="Arial"/>
      <scheme val="minor"/>
    </font>
  </fonts>
  <fills count="23">
    <fill>
      <patternFill patternType="none"/>
    </fill>
    <fill>
      <patternFill patternType="lightGray"/>
    </fill>
    <fill>
      <patternFill patternType="solid">
        <fgColor rgb="FFBF9000"/>
        <bgColor rgb="FFBF9000"/>
      </patternFill>
    </fill>
    <fill>
      <patternFill patternType="solid">
        <fgColor rgb="FF6AA84F"/>
        <bgColor rgb="FF6AA84F"/>
      </patternFill>
    </fill>
    <fill>
      <patternFill patternType="solid">
        <fgColor rgb="FF3C78D8"/>
        <bgColor rgb="FF3C78D8"/>
      </patternFill>
    </fill>
    <fill>
      <patternFill patternType="solid">
        <fgColor rgb="FFCCCCCC"/>
        <bgColor rgb="FFCCCCCC"/>
      </patternFill>
    </fill>
    <fill>
      <patternFill patternType="solid">
        <fgColor rgb="FFF3F3F3"/>
        <bgColor rgb="FFF3F3F3"/>
      </patternFill>
    </fill>
    <fill>
      <patternFill patternType="solid">
        <fgColor rgb="FFFF0000"/>
        <bgColor rgb="FFFF0000"/>
      </patternFill>
    </fill>
    <fill>
      <patternFill patternType="solid">
        <fgColor rgb="FFFFF2CC"/>
        <bgColor rgb="FFFFF2CC"/>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000000"/>
        <bgColor rgb="FF000000"/>
      </patternFill>
    </fill>
    <fill>
      <patternFill patternType="solid">
        <fgColor rgb="FFB4A7D6"/>
        <bgColor rgb="FFB4A7D6"/>
      </patternFill>
    </fill>
    <fill>
      <patternFill patternType="solid">
        <fgColor rgb="FFEAD1DC"/>
        <bgColor rgb="FFEAD1DC"/>
      </patternFill>
    </fill>
    <fill>
      <patternFill patternType="solid">
        <fgColor rgb="FFD9D2E9"/>
        <bgColor rgb="FFD9D2E9"/>
      </patternFill>
    </fill>
    <fill>
      <patternFill patternType="solid">
        <fgColor rgb="FF93C47D"/>
        <bgColor rgb="FF93C47D"/>
      </patternFill>
    </fill>
    <fill>
      <patternFill patternType="solid">
        <fgColor rgb="FFC27BA0"/>
        <bgColor rgb="FFC27BA0"/>
      </patternFill>
    </fill>
    <fill>
      <patternFill patternType="solid">
        <fgColor rgb="FFD5A6BD"/>
        <bgColor rgb="FFD5A6BD"/>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readingOrder="0"/>
    </xf>
    <xf borderId="1" fillId="2" fontId="4" numFmtId="0" xfId="0" applyAlignment="1" applyBorder="1" applyFill="1" applyFont="1">
      <alignment horizontal="center" readingOrder="0"/>
    </xf>
    <xf borderId="2" fillId="0" fontId="5" numFmtId="0" xfId="0" applyBorder="1" applyFont="1"/>
    <xf borderId="3" fillId="0" fontId="5" numFmtId="0" xfId="0" applyBorder="1" applyFont="1"/>
    <xf borderId="4" fillId="3" fontId="4" numFmtId="0" xfId="0" applyAlignment="1" applyBorder="1" applyFill="1" applyFont="1">
      <alignment horizontal="center" readingOrder="0"/>
    </xf>
    <xf borderId="1" fillId="4" fontId="4" numFmtId="0" xfId="0" applyAlignment="1" applyBorder="1" applyFill="1" applyFont="1">
      <alignment horizontal="center" readingOrder="0"/>
    </xf>
    <xf borderId="4" fillId="5" fontId="2" numFmtId="0" xfId="0" applyAlignment="1" applyBorder="1" applyFill="1" applyFont="1">
      <alignment readingOrder="0" shrinkToFit="0" wrapText="1"/>
    </xf>
    <xf borderId="5" fillId="6" fontId="2" numFmtId="0" xfId="0" applyAlignment="1" applyBorder="1" applyFill="1" applyFont="1">
      <alignment horizontal="center" readingOrder="0"/>
    </xf>
    <xf borderId="6" fillId="0" fontId="3" numFmtId="0" xfId="0" applyAlignment="1" applyBorder="1" applyFont="1">
      <alignment readingOrder="0" shrinkToFit="0" wrapText="1"/>
    </xf>
    <xf borderId="7" fillId="0" fontId="3" numFmtId="0" xfId="0" applyAlignment="1" applyBorder="1" applyFont="1">
      <alignment readingOrder="0" shrinkToFit="0" wrapText="1"/>
    </xf>
    <xf borderId="6" fillId="7" fontId="2" numFmtId="0" xfId="0" applyAlignment="1" applyBorder="1" applyFill="1" applyFont="1">
      <alignment readingOrder="0" shrinkToFit="0" wrapText="1"/>
    </xf>
    <xf borderId="8" fillId="7" fontId="2" numFmtId="0" xfId="0" applyAlignment="1" applyBorder="1" applyFont="1">
      <alignment readingOrder="0" shrinkToFit="0" wrapText="1"/>
    </xf>
    <xf borderId="7" fillId="7" fontId="2" numFmtId="0" xfId="0" applyAlignment="1" applyBorder="1" applyFont="1">
      <alignment readingOrder="0" shrinkToFit="0" wrapText="1"/>
    </xf>
    <xf borderId="4" fillId="8" fontId="3" numFmtId="0" xfId="0" applyAlignment="1" applyBorder="1" applyFill="1" applyFont="1">
      <alignment readingOrder="0" vertical="top"/>
    </xf>
    <xf borderId="4" fillId="9" fontId="3" numFmtId="0" xfId="0" applyAlignment="1" applyBorder="1" applyFill="1" applyFont="1">
      <alignment readingOrder="0" vertical="top"/>
    </xf>
    <xf borderId="4" fillId="10" fontId="3" numFmtId="0" xfId="0" applyAlignment="1" applyBorder="1" applyFill="1" applyFont="1">
      <alignment readingOrder="0" vertical="top"/>
    </xf>
    <xf borderId="4" fillId="11" fontId="3" numFmtId="0" xfId="0" applyAlignment="1" applyBorder="1" applyFill="1" applyFont="1">
      <alignment readingOrder="0" vertical="top"/>
    </xf>
    <xf borderId="4" fillId="12" fontId="3" numFmtId="0" xfId="0" applyAlignment="1" applyBorder="1" applyFill="1" applyFont="1">
      <alignment readingOrder="0" vertical="top"/>
    </xf>
    <xf borderId="5" fillId="5" fontId="3" numFmtId="0" xfId="0" applyAlignment="1" applyBorder="1" applyFont="1">
      <alignment readingOrder="0" vertical="center"/>
    </xf>
    <xf borderId="5" fillId="6" fontId="3" numFmtId="0" xfId="0" applyAlignment="1" applyBorder="1" applyFont="1">
      <alignment horizontal="center" readingOrder="0"/>
    </xf>
    <xf borderId="6" fillId="0" fontId="3" numFmtId="0" xfId="0" applyAlignment="1" applyBorder="1" applyFont="1">
      <alignment readingOrder="0"/>
    </xf>
    <xf borderId="7" fillId="0" fontId="3" numFmtId="0" xfId="0" applyAlignment="1" applyBorder="1" applyFont="1">
      <alignment readingOrder="0"/>
    </xf>
    <xf borderId="8" fillId="0" fontId="3" numFmtId="0" xfId="0" applyAlignment="1" applyBorder="1" applyFont="1">
      <alignment readingOrder="0"/>
    </xf>
    <xf borderId="6" fillId="13" fontId="3" numFmtId="0" xfId="0" applyAlignment="1" applyBorder="1" applyFill="1" applyFont="1">
      <alignment readingOrder="0" shrinkToFit="0" vertical="top" wrapText="1"/>
    </xf>
    <xf borderId="8" fillId="7" fontId="3" numFmtId="0" xfId="0" applyAlignment="1" applyBorder="1" applyFont="1">
      <alignment readingOrder="0" shrinkToFit="0" vertical="top" wrapText="1"/>
    </xf>
    <xf borderId="8" fillId="14" fontId="3" numFmtId="0" xfId="0" applyAlignment="1" applyBorder="1" applyFill="1" applyFont="1">
      <alignment readingOrder="0" shrinkToFit="0" vertical="top" wrapText="1"/>
    </xf>
    <xf borderId="7" fillId="15" fontId="6" numFmtId="0" xfId="0" applyAlignment="1" applyBorder="1" applyFill="1" applyFont="1">
      <alignment readingOrder="0" shrinkToFit="0" vertical="top" wrapText="1"/>
    </xf>
    <xf borderId="8" fillId="0" fontId="3" numFmtId="0" xfId="0" applyAlignment="1" applyBorder="1" applyFont="1">
      <alignment readingOrder="0" shrinkToFit="0" vertical="top" wrapText="1"/>
    </xf>
    <xf borderId="0" fillId="16" fontId="3" numFmtId="0" xfId="0" applyAlignment="1" applyFill="1" applyFont="1">
      <alignment readingOrder="0"/>
    </xf>
    <xf borderId="9" fillId="0" fontId="5" numFmtId="0" xfId="0" applyBorder="1" applyFont="1"/>
    <xf borderId="10" fillId="6" fontId="3" numFmtId="0" xfId="0" applyAlignment="1" applyBorder="1" applyFont="1">
      <alignment horizontal="center" readingOrder="0"/>
    </xf>
    <xf borderId="11" fillId="0" fontId="3" numFmtId="0" xfId="0" applyAlignment="1" applyBorder="1" applyFont="1">
      <alignment readingOrder="0"/>
    </xf>
    <xf borderId="12" fillId="0" fontId="3" numFmtId="0" xfId="0" applyAlignment="1" applyBorder="1" applyFont="1">
      <alignment readingOrder="0"/>
    </xf>
    <xf borderId="0" fillId="0" fontId="3" numFmtId="0" xfId="0" applyAlignment="1" applyFont="1">
      <alignment readingOrder="0"/>
    </xf>
    <xf borderId="11" fillId="14" fontId="3" numFmtId="0" xfId="0" applyAlignment="1" applyBorder="1" applyFont="1">
      <alignment readingOrder="0" shrinkToFit="0" vertical="top" wrapText="1"/>
    </xf>
    <xf borderId="0" fillId="15" fontId="3" numFmtId="0" xfId="0" applyAlignment="1" applyFont="1">
      <alignment readingOrder="0" shrinkToFit="0" vertical="top" wrapText="1"/>
    </xf>
    <xf borderId="12" fillId="15" fontId="3" numFmtId="0" xfId="0" applyAlignment="1" applyBorder="1" applyFont="1">
      <alignment readingOrder="0" shrinkToFit="0" vertical="top" wrapText="1"/>
    </xf>
    <xf borderId="0" fillId="0" fontId="3" numFmtId="0" xfId="0" applyAlignment="1" applyFont="1">
      <alignment readingOrder="0" shrinkToFit="0" vertical="top" wrapText="1"/>
    </xf>
    <xf borderId="11" fillId="17" fontId="3" numFmtId="0" xfId="0" applyAlignment="1" applyBorder="1" applyFill="1" applyFont="1">
      <alignment readingOrder="0" shrinkToFit="0" vertical="top" wrapText="1"/>
    </xf>
    <xf borderId="0" fillId="7" fontId="3" numFmtId="0" xfId="0" applyAlignment="1" applyFont="1">
      <alignment readingOrder="0" shrinkToFit="0" vertical="top" wrapText="1"/>
    </xf>
    <xf borderId="0" fillId="13" fontId="3" numFmtId="0" xfId="0" applyAlignment="1" applyFont="1">
      <alignment readingOrder="0"/>
    </xf>
    <xf borderId="11" fillId="13" fontId="3" numFmtId="0" xfId="0" applyAlignment="1" applyBorder="1" applyFont="1">
      <alignment readingOrder="0" shrinkToFit="0" vertical="top" wrapText="1"/>
    </xf>
    <xf borderId="0" fillId="14" fontId="3" numFmtId="0" xfId="0" applyAlignment="1" applyFont="1">
      <alignment readingOrder="0" shrinkToFit="0" vertical="top" wrapText="1"/>
    </xf>
    <xf borderId="12" fillId="14" fontId="3" numFmtId="0" xfId="0" applyAlignment="1" applyBorder="1" applyFont="1">
      <alignment readingOrder="0" shrinkToFit="0" vertical="top" wrapText="1"/>
    </xf>
    <xf borderId="0" fillId="0" fontId="3" numFmtId="0" xfId="0" applyAlignment="1" applyFont="1">
      <alignment vertical="top"/>
    </xf>
    <xf borderId="0" fillId="14" fontId="3" numFmtId="0" xfId="0" applyAlignment="1" applyFont="1">
      <alignment readingOrder="0"/>
    </xf>
    <xf borderId="0" fillId="13" fontId="3" numFmtId="0" xfId="0" applyAlignment="1" applyFont="1">
      <alignment readingOrder="0" shrinkToFit="0" vertical="top" wrapText="1"/>
    </xf>
    <xf borderId="12" fillId="7" fontId="3" numFmtId="0" xfId="0" applyAlignment="1" applyBorder="1" applyFont="1">
      <alignment readingOrder="0" shrinkToFit="0" vertical="top" wrapText="1"/>
    </xf>
    <xf borderId="0" fillId="18" fontId="3" numFmtId="0" xfId="0" applyAlignment="1" applyFill="1" applyFont="1">
      <alignment readingOrder="0" shrinkToFit="0" vertical="top" wrapText="1"/>
    </xf>
    <xf borderId="0" fillId="19" fontId="3" numFmtId="0" xfId="0" applyAlignment="1" applyFill="1" applyFont="1">
      <alignment readingOrder="0"/>
    </xf>
    <xf borderId="4" fillId="5" fontId="3" numFmtId="0" xfId="0" applyAlignment="1" applyBorder="1" applyFont="1">
      <alignment readingOrder="0" vertical="center"/>
    </xf>
    <xf borderId="11" fillId="7" fontId="3" numFmtId="0" xfId="0" applyAlignment="1" applyBorder="1" applyFont="1">
      <alignment readingOrder="0" shrinkToFit="0" vertical="top" wrapText="1"/>
    </xf>
    <xf borderId="11" fillId="18" fontId="3" numFmtId="0" xfId="0" applyAlignment="1" applyBorder="1" applyFont="1">
      <alignment readingOrder="0" shrinkToFit="0" vertical="top" wrapText="1"/>
    </xf>
    <xf borderId="0" fillId="7" fontId="3" numFmtId="0" xfId="0" applyAlignment="1" applyFont="1">
      <alignment readingOrder="0"/>
    </xf>
    <xf borderId="10" fillId="0" fontId="5" numFmtId="0" xfId="0" applyBorder="1" applyFont="1"/>
    <xf borderId="0" fillId="0" fontId="7" numFmtId="0" xfId="0" applyAlignment="1" applyFont="1">
      <alignment readingOrder="0" shrinkToFit="0" vertical="top" wrapText="1"/>
    </xf>
    <xf borderId="0" fillId="15" fontId="3" numFmtId="0" xfId="0" applyAlignment="1" applyFont="1">
      <alignment shrinkToFit="0" vertical="top" wrapText="1"/>
    </xf>
    <xf borderId="12" fillId="15" fontId="3" numFmtId="0" xfId="0" applyAlignment="1" applyBorder="1" applyFont="1">
      <alignment shrinkToFit="0" vertical="top" wrapText="1"/>
    </xf>
    <xf borderId="0" fillId="0" fontId="8" numFmtId="0" xfId="0" applyAlignment="1" applyFont="1">
      <alignment readingOrder="0"/>
    </xf>
    <xf borderId="0" fillId="19" fontId="3" numFmtId="0" xfId="0" applyAlignment="1" applyFont="1">
      <alignment readingOrder="0" shrinkToFit="0" vertical="top" wrapText="1"/>
    </xf>
    <xf borderId="0" fillId="0" fontId="9" numFmtId="0" xfId="0" applyAlignment="1" applyFont="1">
      <alignment readingOrder="0" vertical="bottom"/>
    </xf>
    <xf borderId="12" fillId="19" fontId="3" numFmtId="0" xfId="0" applyAlignment="1" applyBorder="1" applyFont="1">
      <alignment readingOrder="0" shrinkToFit="0" vertical="top" wrapText="1"/>
    </xf>
    <xf borderId="10" fillId="20" fontId="3" numFmtId="0" xfId="0" applyAlignment="1" applyBorder="1" applyFill="1" applyFont="1">
      <alignment horizontal="center" readingOrder="0"/>
    </xf>
    <xf borderId="11" fillId="21" fontId="3" numFmtId="0" xfId="0" applyBorder="1" applyFill="1" applyFont="1"/>
    <xf borderId="12" fillId="21" fontId="3" numFmtId="0" xfId="0" applyBorder="1" applyFont="1"/>
    <xf borderId="11" fillId="21" fontId="3" numFmtId="0" xfId="0" applyAlignment="1" applyBorder="1" applyFont="1">
      <alignment readingOrder="0"/>
    </xf>
    <xf borderId="12" fillId="21" fontId="3" numFmtId="0" xfId="0" applyAlignment="1" applyBorder="1" applyFont="1">
      <alignment readingOrder="0"/>
    </xf>
    <xf borderId="11" fillId="21" fontId="3" numFmtId="0" xfId="0" applyAlignment="1" applyBorder="1" applyFont="1">
      <alignment readingOrder="0" shrinkToFit="0" vertical="top" wrapText="1"/>
    </xf>
    <xf borderId="0" fillId="21" fontId="3" numFmtId="0" xfId="0" applyAlignment="1" applyFont="1">
      <alignment readingOrder="0" shrinkToFit="0" vertical="top" wrapText="1"/>
    </xf>
    <xf borderId="12" fillId="21" fontId="3" numFmtId="0" xfId="0" applyAlignment="1" applyBorder="1" applyFont="1">
      <alignment readingOrder="0" shrinkToFit="0" vertical="top" wrapText="1"/>
    </xf>
    <xf borderId="0" fillId="21" fontId="3" numFmtId="0" xfId="0" applyAlignment="1" applyFont="1">
      <alignment vertical="top"/>
    </xf>
    <xf borderId="11" fillId="21" fontId="3" numFmtId="0" xfId="0" applyAlignment="1" applyBorder="1" applyFont="1">
      <alignment shrinkToFit="0" vertical="top" wrapText="1"/>
    </xf>
    <xf borderId="0" fillId="21" fontId="3" numFmtId="0" xfId="0" applyAlignment="1" applyFont="1">
      <alignment shrinkToFit="0" vertical="top" wrapText="1"/>
    </xf>
    <xf borderId="12" fillId="21" fontId="3" numFmtId="0" xfId="0" applyAlignment="1" applyBorder="1" applyFont="1">
      <alignment shrinkToFit="0" vertical="top" wrapText="1"/>
    </xf>
    <xf borderId="0" fillId="21" fontId="3" numFmtId="0" xfId="0" applyFont="1"/>
    <xf borderId="11" fillId="21" fontId="3" numFmtId="0" xfId="0" applyAlignment="1" applyBorder="1" applyFont="1">
      <alignment vertical="top"/>
    </xf>
    <xf borderId="12" fillId="21" fontId="3" numFmtId="0" xfId="0" applyAlignment="1" applyBorder="1" applyFont="1">
      <alignment vertical="top"/>
    </xf>
    <xf borderId="11" fillId="0" fontId="10" numFmtId="0" xfId="0" applyAlignment="1" applyBorder="1" applyFont="1">
      <alignment readingOrder="0"/>
    </xf>
    <xf borderId="0" fillId="0" fontId="9" numFmtId="0" xfId="0" applyAlignment="1" applyFont="1">
      <alignment readingOrder="0"/>
    </xf>
    <xf borderId="0" fillId="0" fontId="3" numFmtId="0" xfId="0" applyAlignment="1" applyFont="1">
      <alignment readingOrder="0" vertical="top"/>
    </xf>
    <xf borderId="12" fillId="13" fontId="3" numFmtId="0" xfId="0" applyAlignment="1" applyBorder="1" applyFont="1">
      <alignment readingOrder="0" shrinkToFit="0" vertical="top" wrapText="1"/>
    </xf>
    <xf borderId="0" fillId="15" fontId="11" numFmtId="0" xfId="0" applyAlignment="1" applyFont="1">
      <alignment readingOrder="0" shrinkToFit="0" vertical="top" wrapText="1"/>
    </xf>
    <xf borderId="11" fillId="0" fontId="3" numFmtId="0" xfId="0" applyBorder="1" applyFont="1"/>
    <xf borderId="12" fillId="0" fontId="3" numFmtId="0" xfId="0" applyBorder="1" applyFont="1"/>
    <xf borderId="11" fillId="0" fontId="3" numFmtId="0" xfId="0" applyAlignment="1" applyBorder="1" applyFont="1">
      <alignment shrinkToFit="0" vertical="top" wrapText="1"/>
    </xf>
    <xf borderId="0" fillId="0" fontId="3" numFmtId="0" xfId="0" applyAlignment="1" applyFont="1">
      <alignment shrinkToFit="0" vertical="top" wrapText="1"/>
    </xf>
    <xf borderId="12" fillId="0" fontId="3" numFmtId="0" xfId="0" applyAlignment="1" applyBorder="1" applyFont="1">
      <alignment shrinkToFit="0" vertical="top" wrapText="1"/>
    </xf>
    <xf borderId="0" fillId="22" fontId="12" numFmtId="0" xfId="0" applyAlignment="1" applyFill="1" applyFont="1">
      <alignment readingOrder="0"/>
    </xf>
    <xf borderId="11" fillId="13" fontId="3" numFmtId="0" xfId="0" applyAlignment="1" applyBorder="1" applyFont="1">
      <alignment readingOrder="0" vertical="top"/>
    </xf>
    <xf borderId="0" fillId="14" fontId="3" numFmtId="0" xfId="0" applyAlignment="1" applyFont="1">
      <alignment readingOrder="0" vertical="top"/>
    </xf>
    <xf borderId="0" fillId="15" fontId="3" numFmtId="0" xfId="0" applyAlignment="1" applyFont="1">
      <alignment readingOrder="0" vertical="top"/>
    </xf>
    <xf borderId="12" fillId="15" fontId="3" numFmtId="0" xfId="0" applyAlignment="1" applyBorder="1" applyFont="1">
      <alignment readingOrder="0" vertical="top"/>
    </xf>
    <xf borderId="11" fillId="14" fontId="3" numFmtId="0" xfId="0" applyAlignment="1" applyBorder="1" applyFont="1">
      <alignment readingOrder="0" vertical="top"/>
    </xf>
    <xf borderId="0" fillId="13" fontId="3" numFmtId="0" xfId="0" applyAlignment="1" applyFont="1">
      <alignment readingOrder="0" vertical="top"/>
    </xf>
    <xf borderId="0" fillId="7" fontId="3" numFmtId="0" xfId="0" applyAlignment="1" applyFont="1">
      <alignment readingOrder="0" vertical="top"/>
    </xf>
    <xf borderId="12" fillId="7" fontId="3" numFmtId="0" xfId="0" applyAlignment="1" applyBorder="1" applyFont="1">
      <alignment readingOrder="0" vertical="top"/>
    </xf>
    <xf borderId="0" fillId="19" fontId="3" numFmtId="0" xfId="0" applyAlignment="1" applyFont="1">
      <alignment readingOrder="0" vertical="top"/>
    </xf>
    <xf borderId="11" fillId="18" fontId="3" numFmtId="0" xfId="0" applyAlignment="1" applyBorder="1" applyFont="1">
      <alignment readingOrder="0" vertical="top"/>
    </xf>
    <xf borderId="0" fillId="18" fontId="3" numFmtId="0" xfId="0" applyAlignment="1" applyFont="1">
      <alignment readingOrder="0" vertical="top"/>
    </xf>
    <xf borderId="11" fillId="6" fontId="3" numFmtId="0" xfId="0" applyAlignment="1" applyBorder="1" applyFont="1">
      <alignment horizontal="center" readingOrder="0"/>
    </xf>
    <xf borderId="0" fillId="22" fontId="13" numFmtId="0" xfId="0" applyAlignment="1" applyFont="1">
      <alignment horizontal="left" readingOrder="0"/>
    </xf>
    <xf borderId="12" fillId="15" fontId="11" numFmtId="0" xfId="0" applyAlignment="1" applyBorder="1" applyFont="1">
      <alignment readingOrder="0" shrinkToFit="0" vertical="top" wrapText="1"/>
    </xf>
    <xf borderId="0" fillId="7" fontId="14" numFmtId="0" xfId="0" applyAlignment="1" applyFont="1">
      <alignment readingOrder="0" vertical="top"/>
    </xf>
    <xf borderId="12" fillId="7" fontId="14" numFmtId="0" xfId="0" applyAlignment="1" applyBorder="1" applyFont="1">
      <alignment readingOrder="0" vertical="top"/>
    </xf>
    <xf borderId="11" fillId="15" fontId="11" numFmtId="0" xfId="0" applyAlignment="1" applyBorder="1" applyFont="1">
      <alignment readingOrder="0" shrinkToFit="0" vertical="top" wrapText="1"/>
    </xf>
    <xf borderId="11" fillId="19" fontId="3" numFmtId="0" xfId="0" applyAlignment="1" applyBorder="1" applyFont="1">
      <alignment readingOrder="0" vertical="top"/>
    </xf>
    <xf borderId="11" fillId="19" fontId="3" numFmtId="0" xfId="0" applyAlignment="1" applyBorder="1" applyFont="1">
      <alignment readingOrder="0" shrinkToFit="0" vertical="top" wrapText="1"/>
    </xf>
    <xf borderId="11" fillId="16" fontId="3" numFmtId="0" xfId="0" applyAlignment="1" applyBorder="1" applyFont="1">
      <alignment readingOrder="0" vertical="top"/>
    </xf>
    <xf borderId="0" fillId="16" fontId="3" numFmtId="0" xfId="0" applyAlignment="1" applyFont="1">
      <alignment readingOrder="0" vertical="top"/>
    </xf>
    <xf borderId="11" fillId="7" fontId="3" numFmtId="0" xfId="0" applyAlignment="1" applyBorder="1" applyFont="1">
      <alignment readingOrder="0" vertical="top"/>
    </xf>
    <xf borderId="0" fillId="10" fontId="3" numFmtId="0" xfId="0" applyAlignment="1" applyFont="1">
      <alignment readingOrder="0" shrinkToFit="0" vertical="top" wrapText="1"/>
    </xf>
    <xf borderId="11" fillId="15" fontId="3" numFmtId="0" xfId="0" applyAlignment="1" applyBorder="1" applyFont="1">
      <alignment vertical="top"/>
    </xf>
    <xf borderId="0" fillId="15" fontId="3" numFmtId="0" xfId="0" applyAlignment="1" applyFont="1">
      <alignment vertical="top"/>
    </xf>
    <xf borderId="11" fillId="15" fontId="3" numFmtId="0" xfId="0" applyAlignment="1" applyBorder="1" applyFont="1">
      <alignment shrinkToFit="0" vertical="top" wrapText="1"/>
    </xf>
    <xf borderId="11" fillId="10" fontId="3" numFmtId="0" xfId="0" applyAlignment="1" applyBorder="1" applyFont="1">
      <alignment readingOrder="0" shrinkToFit="0" vertical="top" wrapText="1"/>
    </xf>
    <xf borderId="0" fillId="14" fontId="14" numFmtId="0" xfId="0" applyAlignment="1" applyFont="1">
      <alignment readingOrder="0" vertical="top"/>
    </xf>
    <xf borderId="9" fillId="6" fontId="3" numFmtId="0" xfId="0" applyAlignment="1" applyBorder="1" applyFont="1">
      <alignment horizontal="center" readingOrder="0"/>
    </xf>
    <xf borderId="13" fillId="0" fontId="3" numFmtId="0" xfId="0" applyAlignment="1" applyBorder="1" applyFont="1">
      <alignment readingOrder="0"/>
    </xf>
    <xf borderId="14" fillId="0" fontId="3" numFmtId="0" xfId="0" applyAlignment="1" applyBorder="1" applyFont="1">
      <alignment readingOrder="0"/>
    </xf>
    <xf borderId="15" fillId="0" fontId="3" numFmtId="0" xfId="0" applyAlignment="1" applyBorder="1" applyFont="1">
      <alignment readingOrder="0"/>
    </xf>
    <xf borderId="13" fillId="16" fontId="3" numFmtId="0" xfId="0" applyAlignment="1" applyBorder="1" applyFont="1">
      <alignment readingOrder="0" vertical="top"/>
    </xf>
    <xf borderId="15" fillId="16" fontId="3" numFmtId="0" xfId="0" applyAlignment="1" applyBorder="1" applyFont="1">
      <alignment readingOrder="0" vertical="top"/>
    </xf>
    <xf borderId="15" fillId="7" fontId="3" numFmtId="0" xfId="0" applyAlignment="1" applyBorder="1" applyFont="1">
      <alignment readingOrder="0" vertical="top"/>
    </xf>
    <xf borderId="14" fillId="7" fontId="3" numFmtId="0" xfId="0" applyAlignment="1" applyBorder="1" applyFont="1">
      <alignment readingOrder="0" vertical="top"/>
    </xf>
    <xf borderId="15" fillId="0" fontId="3" numFmtId="0" xfId="0" applyAlignment="1" applyBorder="1" applyFont="1">
      <alignment readingOrder="0" vertical="top"/>
    </xf>
    <xf borderId="13" fillId="18" fontId="3" numFmtId="0" xfId="0" applyAlignment="1" applyBorder="1" applyFont="1">
      <alignment readingOrder="0" shrinkToFit="0" vertical="top" wrapText="1"/>
    </xf>
    <xf borderId="15" fillId="18" fontId="3" numFmtId="0" xfId="0" applyAlignment="1" applyBorder="1" applyFont="1">
      <alignment readingOrder="0" shrinkToFit="0" vertical="top" wrapText="1"/>
    </xf>
    <xf borderId="15" fillId="7" fontId="3" numFmtId="0" xfId="0" applyAlignment="1" applyBorder="1" applyFont="1">
      <alignment readingOrder="0" shrinkToFit="0" vertical="top" wrapText="1"/>
    </xf>
    <xf borderId="14" fillId="7" fontId="3" numFmtId="0" xfId="0" applyAlignment="1" applyBorder="1" applyFont="1">
      <alignment readingOrder="0" shrinkToFit="0" vertical="top" wrapText="1"/>
    </xf>
    <xf borderId="0" fillId="0" fontId="3" numFmtId="0" xfId="0" applyAlignment="1" applyFont="1">
      <alignment shrinkToFit="0" wrapText="1"/>
    </xf>
    <xf borderId="0" fillId="0" fontId="3" numFmtId="0" xfId="0" applyAlignment="1" applyFont="1">
      <alignment horizontal="center" readingOrder="0" shrinkToFit="0" wrapText="1"/>
    </xf>
    <xf borderId="4" fillId="3" fontId="6" numFmtId="0" xfId="0" applyAlignment="1" applyBorder="1" applyFont="1">
      <alignment horizontal="center" readingOrder="0"/>
    </xf>
    <xf borderId="8" fillId="0" fontId="3" numFmtId="0" xfId="0" applyAlignment="1" applyBorder="1" applyFont="1">
      <alignment readingOrder="0" shrinkToFit="0" wrapText="1"/>
    </xf>
    <xf borderId="11" fillId="0" fontId="3" numFmtId="0" xfId="0" applyAlignment="1" applyBorder="1" applyFont="1">
      <alignment readingOrder="0" shrinkToFit="0" wrapText="1"/>
    </xf>
    <xf borderId="0" fillId="0" fontId="3" numFmtId="0" xfId="0" applyAlignment="1" applyFont="1">
      <alignment readingOrder="0" shrinkToFit="0" wrapText="1"/>
    </xf>
    <xf borderId="11" fillId="21" fontId="3" numFmtId="0" xfId="0" applyAlignment="1" applyBorder="1" applyFont="1">
      <alignment readingOrder="0" shrinkToFit="0" wrapText="1"/>
    </xf>
    <xf borderId="0" fillId="21" fontId="3" numFmtId="0" xfId="0" applyAlignment="1" applyFont="1">
      <alignment shrinkToFit="0" wrapText="1"/>
    </xf>
    <xf borderId="11" fillId="0" fontId="3" numFmtId="0" xfId="0" applyAlignment="1" applyBorder="1" applyFont="1">
      <alignment shrinkToFit="0" wrapText="1"/>
    </xf>
    <xf borderId="13" fillId="0" fontId="3" numFmtId="0" xfId="0" applyAlignment="1" applyBorder="1" applyFont="1">
      <alignment readingOrder="0" shrinkToFit="0" wrapText="1"/>
    </xf>
    <xf borderId="15" fillId="0" fontId="3" numFmtId="0" xfId="0" applyAlignment="1" applyBorder="1" applyFont="1">
      <alignment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3" numFmtId="0" xfId="0" applyFont="1"/>
    <xf borderId="0" fillId="0" fontId="3" numFmtId="164" xfId="0" applyFont="1" applyNumberFormat="1"/>
    <xf borderId="0" fillId="0" fontId="3" numFmtId="0" xfId="0" applyAlignment="1" applyFont="1">
      <alignment horizontal="center"/>
    </xf>
    <xf borderId="0" fillId="0" fontId="3" numFmtId="10" xfId="0" applyAlignment="1" applyFont="1" applyNumberFormat="1">
      <alignment horizontal="center"/>
    </xf>
    <xf borderId="0" fillId="0" fontId="3" numFmtId="165" xfId="0" applyAlignment="1" applyFont="1" applyNumberFormat="1">
      <alignment horizontal="center"/>
    </xf>
    <xf borderId="0" fillId="0" fontId="3" numFmtId="164" xfId="0" applyAlignment="1" applyFont="1" applyNumberFormat="1">
      <alignment readingOrder="0"/>
    </xf>
    <xf borderId="0" fillId="0" fontId="3" numFmtId="0" xfId="0" applyAlignment="1" applyFont="1">
      <alignment horizontal="center" readingOrder="0" shrinkToFit="0" vertical="center" wrapText="1"/>
    </xf>
    <xf borderId="0" fillId="0" fontId="13" numFmtId="0" xfId="0" applyAlignment="1" applyFont="1">
      <alignment horizontal="righ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caracters given to GEMINI ChatGPT depending on the accuracy of the diagnosis</a:t>
            </a:r>
          </a:p>
        </c:rich>
      </c:tx>
      <c:overlay val="0"/>
    </c:title>
    <c:plotArea>
      <c:layout/>
      <c:barChart>
        <c:barDir val="col"/>
        <c:ser>
          <c:idx val="0"/>
          <c:order val="0"/>
          <c:tx>
            <c:strRef>
              <c:f>'Analysis 12'!$B$85:$B$87</c:f>
            </c:strRef>
          </c:tx>
          <c:spPr>
            <a:solidFill>
              <a:srgbClr val="B4A7D6"/>
            </a:solidFill>
            <a:ln cmpd="sng">
              <a:solidFill>
                <a:srgbClr val="000000"/>
              </a:solidFill>
            </a:ln>
          </c:spPr>
          <c:dPt>
            <c:idx val="2"/>
            <c:spPr>
              <a:solidFill>
                <a:srgbClr val="9FC5E8"/>
              </a:solidFill>
              <a:ln cmpd="sng">
                <a:solidFill>
                  <a:srgbClr val="000000"/>
                </a:solidFill>
              </a:ln>
            </c:spPr>
          </c:dPt>
          <c:dPt>
            <c:idx val="3"/>
            <c:spPr>
              <a:solidFill>
                <a:srgbClr val="9FC5E8"/>
              </a:solidFill>
              <a:ln cmpd="sng">
                <a:solidFill>
                  <a:srgbClr val="000000"/>
                </a:solidFill>
              </a:ln>
            </c:spPr>
          </c:dPt>
          <c:cat>
            <c:strRef>
              <c:f>'Analysis 12'!$A$88:$A$91</c:f>
            </c:strRef>
          </c:cat>
          <c:val>
            <c:numRef>
              <c:f>'Analysis 12'!$B$88:$B$91</c:f>
              <c:numCache/>
            </c:numRef>
          </c:val>
        </c:ser>
        <c:ser>
          <c:idx val="1"/>
          <c:order val="1"/>
          <c:tx>
            <c:strRef>
              <c:f>'Analysis 12'!$C$85:$C$87</c:f>
            </c:strRef>
          </c:tx>
          <c:spPr>
            <a:solidFill>
              <a:srgbClr val="674EA7"/>
            </a:solidFill>
            <a:ln cmpd="sng">
              <a:solidFill>
                <a:srgbClr val="000000"/>
              </a:solidFill>
            </a:ln>
          </c:spPr>
          <c:dPt>
            <c:idx val="2"/>
            <c:spPr>
              <a:solidFill>
                <a:srgbClr val="3D85C6"/>
              </a:solidFill>
              <a:ln cmpd="sng">
                <a:solidFill>
                  <a:srgbClr val="000000"/>
                </a:solidFill>
              </a:ln>
            </c:spPr>
          </c:dPt>
          <c:dPt>
            <c:idx val="3"/>
            <c:spPr>
              <a:solidFill>
                <a:srgbClr val="3D85C6"/>
              </a:solidFill>
              <a:ln cmpd="sng">
                <a:solidFill>
                  <a:srgbClr val="000000"/>
                </a:solidFill>
              </a:ln>
            </c:spPr>
          </c:dPt>
          <c:cat>
            <c:strRef>
              <c:f>'Analysis 12'!$A$88:$A$91</c:f>
            </c:strRef>
          </c:cat>
          <c:val>
            <c:numRef>
              <c:f>'Analysis 12'!$C$88:$C$91</c:f>
              <c:numCache/>
            </c:numRef>
          </c:val>
        </c:ser>
        <c:ser>
          <c:idx val="2"/>
          <c:order val="2"/>
          <c:tx>
            <c:strRef>
              <c:f>'Analysis 12'!$D$85:$D$87</c:f>
            </c:strRef>
          </c:tx>
          <c:spPr>
            <a:solidFill>
              <a:srgbClr val="351C75"/>
            </a:solidFill>
            <a:ln cmpd="sng">
              <a:solidFill>
                <a:srgbClr val="000000"/>
              </a:solidFill>
            </a:ln>
          </c:spPr>
          <c:dPt>
            <c:idx val="2"/>
            <c:spPr>
              <a:solidFill>
                <a:srgbClr val="0B5394"/>
              </a:solidFill>
              <a:ln cmpd="sng">
                <a:solidFill>
                  <a:srgbClr val="0B5394">
                    <a:alpha val="100000"/>
                  </a:srgbClr>
                </a:solidFill>
              </a:ln>
            </c:spPr>
          </c:dPt>
          <c:dPt>
            <c:idx val="3"/>
            <c:spPr>
              <a:solidFill>
                <a:srgbClr val="0B5394"/>
              </a:solidFill>
              <a:ln cmpd="sng">
                <a:solidFill>
                  <a:srgbClr val="000000"/>
                </a:solidFill>
              </a:ln>
            </c:spPr>
          </c:dPt>
          <c:cat>
            <c:strRef>
              <c:f>'Analysis 12'!$A$88:$A$91</c:f>
            </c:strRef>
          </c:cat>
          <c:val>
            <c:numRef>
              <c:f>'Analysis 12'!$D$88:$D$91</c:f>
              <c:numCache/>
            </c:numRef>
          </c:val>
        </c:ser>
        <c:axId val="1682237484"/>
        <c:axId val="1340176226"/>
      </c:barChart>
      <c:catAx>
        <c:axId val="1682237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0176226"/>
      </c:catAx>
      <c:valAx>
        <c:axId val="1340176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223748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91</xdr:row>
      <xdr:rowOff>47625</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5"/>
    <col customWidth="1" min="4" max="4" width="23.13"/>
    <col customWidth="1" min="5" max="5" width="26.13"/>
    <col customWidth="1" min="6" max="6" width="16.13"/>
    <col customWidth="1" min="7" max="7" width="6.38"/>
    <col customWidth="1" min="8" max="16" width="25.38"/>
    <col customWidth="1" min="17" max="18" width="20.88"/>
  </cols>
  <sheetData>
    <row r="1">
      <c r="A1" s="1"/>
      <c r="B1" s="2"/>
    </row>
    <row r="2">
      <c r="A2" s="2"/>
      <c r="B2" s="2"/>
    </row>
    <row r="3">
      <c r="A3" s="2"/>
      <c r="B3" s="2"/>
      <c r="E3" s="3"/>
      <c r="F3" s="3"/>
      <c r="G3" s="3"/>
      <c r="H3" s="4" t="s">
        <v>0</v>
      </c>
      <c r="I3" s="5"/>
      <c r="J3" s="5"/>
      <c r="K3" s="6"/>
      <c r="L3" s="7"/>
      <c r="M3" s="8" t="s">
        <v>1</v>
      </c>
      <c r="N3" s="5"/>
      <c r="O3" s="5"/>
      <c r="P3" s="6"/>
    </row>
    <row r="4">
      <c r="A4" s="9" t="s">
        <v>2</v>
      </c>
      <c r="B4" s="10" t="s">
        <v>3</v>
      </c>
      <c r="C4" s="11" t="s">
        <v>4</v>
      </c>
      <c r="D4" s="12" t="s">
        <v>5</v>
      </c>
      <c r="E4" s="13" t="s">
        <v>6</v>
      </c>
      <c r="F4" s="14" t="s">
        <v>7</v>
      </c>
      <c r="G4" s="15" t="s">
        <v>8</v>
      </c>
      <c r="H4" s="16" t="s">
        <v>9</v>
      </c>
      <c r="I4" s="16" t="s">
        <v>10</v>
      </c>
      <c r="J4" s="17" t="s">
        <v>11</v>
      </c>
      <c r="K4" s="17" t="s">
        <v>10</v>
      </c>
      <c r="L4" s="18" t="s">
        <v>12</v>
      </c>
      <c r="M4" s="19" t="s">
        <v>9</v>
      </c>
      <c r="N4" s="19" t="s">
        <v>10</v>
      </c>
      <c r="O4" s="20" t="s">
        <v>11</v>
      </c>
      <c r="P4" s="20" t="s">
        <v>10</v>
      </c>
    </row>
    <row r="5" ht="90.0" customHeight="1">
      <c r="A5" s="21" t="s">
        <v>13</v>
      </c>
      <c r="B5" s="22">
        <v>1.0</v>
      </c>
      <c r="C5" s="23" t="s">
        <v>14</v>
      </c>
      <c r="D5" s="24" t="s">
        <v>15</v>
      </c>
      <c r="E5" s="23" t="s">
        <v>16</v>
      </c>
      <c r="F5" s="25" t="s">
        <v>17</v>
      </c>
      <c r="G5" s="24" t="s">
        <v>18</v>
      </c>
      <c r="H5" s="26" t="s">
        <v>19</v>
      </c>
      <c r="I5" s="27" t="s">
        <v>20</v>
      </c>
      <c r="J5" s="28" t="s">
        <v>21</v>
      </c>
      <c r="K5" s="29" t="s">
        <v>22</v>
      </c>
      <c r="L5" s="30"/>
      <c r="M5" s="26" t="s">
        <v>23</v>
      </c>
      <c r="N5" s="27" t="s">
        <v>24</v>
      </c>
      <c r="O5" s="27" t="s">
        <v>25</v>
      </c>
      <c r="P5" s="29" t="s">
        <v>22</v>
      </c>
      <c r="R5" s="31" t="s">
        <v>26</v>
      </c>
    </row>
    <row r="6" ht="90.0" customHeight="1">
      <c r="A6" s="32"/>
      <c r="B6" s="33">
        <v>2.0</v>
      </c>
      <c r="C6" s="34" t="s">
        <v>27</v>
      </c>
      <c r="D6" s="35" t="s">
        <v>28</v>
      </c>
      <c r="E6" s="34" t="s">
        <v>29</v>
      </c>
      <c r="F6" s="36" t="s">
        <v>30</v>
      </c>
      <c r="G6" s="35" t="s">
        <v>18</v>
      </c>
      <c r="H6" s="37" t="s">
        <v>31</v>
      </c>
      <c r="I6" s="29" t="s">
        <v>22</v>
      </c>
      <c r="J6" s="38"/>
      <c r="K6" s="39"/>
      <c r="L6" s="40"/>
      <c r="M6" s="41" t="s">
        <v>32</v>
      </c>
      <c r="N6" s="42" t="s">
        <v>33</v>
      </c>
      <c r="O6" s="42" t="s">
        <v>34</v>
      </c>
      <c r="P6" s="29" t="s">
        <v>22</v>
      </c>
      <c r="R6" s="43" t="s">
        <v>35</v>
      </c>
    </row>
    <row r="7" ht="90.0" customHeight="1">
      <c r="A7" s="21" t="s">
        <v>36</v>
      </c>
      <c r="B7" s="33">
        <v>3.0</v>
      </c>
      <c r="C7" s="34" t="s">
        <v>37</v>
      </c>
      <c r="D7" s="35" t="s">
        <v>38</v>
      </c>
      <c r="E7" s="34" t="s">
        <v>39</v>
      </c>
      <c r="F7" s="36" t="s">
        <v>40</v>
      </c>
      <c r="G7" s="35" t="s">
        <v>18</v>
      </c>
      <c r="H7" s="44" t="s">
        <v>41</v>
      </c>
      <c r="I7" s="42" t="s">
        <v>42</v>
      </c>
      <c r="J7" s="45" t="s">
        <v>43</v>
      </c>
      <c r="K7" s="46" t="s">
        <v>44</v>
      </c>
      <c r="L7" s="47"/>
      <c r="M7" s="44" t="s">
        <v>45</v>
      </c>
      <c r="N7" s="42" t="s">
        <v>46</v>
      </c>
      <c r="O7" s="42" t="s">
        <v>47</v>
      </c>
      <c r="P7" s="29" t="s">
        <v>22</v>
      </c>
      <c r="R7" s="48" t="s">
        <v>48</v>
      </c>
    </row>
    <row r="8" ht="90.0" customHeight="1">
      <c r="A8" s="32"/>
      <c r="B8" s="33">
        <v>4.0</v>
      </c>
      <c r="C8" s="34" t="s">
        <v>49</v>
      </c>
      <c r="D8" s="35" t="s">
        <v>49</v>
      </c>
      <c r="E8" s="34" t="s">
        <v>50</v>
      </c>
      <c r="F8" s="36" t="s">
        <v>51</v>
      </c>
      <c r="G8" s="35" t="s">
        <v>52</v>
      </c>
      <c r="H8" s="44" t="s">
        <v>53</v>
      </c>
      <c r="I8" s="42" t="s">
        <v>54</v>
      </c>
      <c r="J8" s="49" t="s">
        <v>55</v>
      </c>
      <c r="K8" s="50" t="s">
        <v>56</v>
      </c>
      <c r="L8" s="47"/>
      <c r="M8" s="44" t="s">
        <v>57</v>
      </c>
      <c r="N8" s="42" t="s">
        <v>58</v>
      </c>
      <c r="O8" s="51" t="s">
        <v>59</v>
      </c>
      <c r="P8" s="50" t="s">
        <v>60</v>
      </c>
      <c r="R8" s="52" t="s">
        <v>61</v>
      </c>
    </row>
    <row r="9" ht="90.0" customHeight="1">
      <c r="A9" s="53" t="s">
        <v>62</v>
      </c>
      <c r="B9" s="33">
        <v>5.0</v>
      </c>
      <c r="C9" s="34" t="s">
        <v>63</v>
      </c>
      <c r="D9" s="35" t="s">
        <v>63</v>
      </c>
      <c r="E9" s="34" t="s">
        <v>64</v>
      </c>
      <c r="F9" s="36" t="s">
        <v>65</v>
      </c>
      <c r="G9" s="35" t="s">
        <v>52</v>
      </c>
      <c r="H9" s="54" t="s">
        <v>66</v>
      </c>
      <c r="I9" s="29" t="s">
        <v>22</v>
      </c>
      <c r="J9" s="45" t="s">
        <v>67</v>
      </c>
      <c r="K9" s="29" t="s">
        <v>22</v>
      </c>
      <c r="L9" s="47"/>
      <c r="M9" s="55" t="s">
        <v>68</v>
      </c>
      <c r="N9" s="42" t="s">
        <v>69</v>
      </c>
      <c r="O9" s="45" t="s">
        <v>70</v>
      </c>
      <c r="P9" s="29" t="s">
        <v>22</v>
      </c>
      <c r="R9" s="56" t="s">
        <v>71</v>
      </c>
    </row>
    <row r="10" ht="90.0" customHeight="1">
      <c r="A10" s="21" t="s">
        <v>72</v>
      </c>
      <c r="B10" s="33">
        <v>6.0</v>
      </c>
      <c r="C10" s="34" t="s">
        <v>73</v>
      </c>
      <c r="D10" s="35" t="s">
        <v>74</v>
      </c>
      <c r="E10" s="34" t="s">
        <v>75</v>
      </c>
      <c r="F10" s="36" t="s">
        <v>76</v>
      </c>
      <c r="G10" s="35" t="s">
        <v>77</v>
      </c>
      <c r="H10" s="44" t="s">
        <v>78</v>
      </c>
      <c r="I10" s="42" t="s">
        <v>79</v>
      </c>
      <c r="J10" s="51" t="s">
        <v>80</v>
      </c>
      <c r="K10" s="50" t="s">
        <v>81</v>
      </c>
      <c r="L10" s="47"/>
      <c r="M10" s="55" t="s">
        <v>82</v>
      </c>
      <c r="N10" s="29" t="s">
        <v>22</v>
      </c>
      <c r="O10" s="42" t="s">
        <v>83</v>
      </c>
      <c r="P10" s="29" t="s">
        <v>22</v>
      </c>
    </row>
    <row r="11" ht="90.0" customHeight="1">
      <c r="A11" s="57"/>
      <c r="B11" s="33">
        <v>7.0</v>
      </c>
      <c r="C11" s="34" t="s">
        <v>84</v>
      </c>
      <c r="D11" s="35" t="s">
        <v>85</v>
      </c>
      <c r="E11" s="34" t="s">
        <v>86</v>
      </c>
      <c r="F11" s="36" t="s">
        <v>87</v>
      </c>
      <c r="G11" s="35" t="s">
        <v>77</v>
      </c>
      <c r="H11" s="44" t="s">
        <v>88</v>
      </c>
      <c r="I11" s="42" t="s">
        <v>89</v>
      </c>
      <c r="J11" s="49" t="s">
        <v>90</v>
      </c>
      <c r="K11" s="46" t="s">
        <v>91</v>
      </c>
      <c r="L11" s="40" t="s">
        <v>92</v>
      </c>
      <c r="M11" s="54" t="s">
        <v>93</v>
      </c>
      <c r="N11" s="29" t="s">
        <v>94</v>
      </c>
      <c r="O11" s="42" t="s">
        <v>95</v>
      </c>
      <c r="P11" s="50" t="s">
        <v>96</v>
      </c>
    </row>
    <row r="12" ht="90.0" customHeight="1">
      <c r="A12" s="32"/>
      <c r="B12" s="33">
        <v>8.0</v>
      </c>
      <c r="C12" s="34" t="s">
        <v>97</v>
      </c>
      <c r="D12" s="35" t="s">
        <v>98</v>
      </c>
      <c r="E12" s="34" t="s">
        <v>99</v>
      </c>
      <c r="F12" s="36" t="s">
        <v>100</v>
      </c>
      <c r="G12" s="35" t="s">
        <v>77</v>
      </c>
      <c r="H12" s="44" t="s">
        <v>101</v>
      </c>
      <c r="I12" s="42" t="s">
        <v>102</v>
      </c>
      <c r="J12" s="49" t="s">
        <v>103</v>
      </c>
      <c r="K12" s="46" t="s">
        <v>104</v>
      </c>
      <c r="L12" s="58" t="s">
        <v>105</v>
      </c>
      <c r="M12" s="54" t="s">
        <v>106</v>
      </c>
      <c r="N12" s="29" t="s">
        <v>94</v>
      </c>
      <c r="O12" s="59"/>
      <c r="P12" s="60"/>
    </row>
    <row r="13" ht="90.0" customHeight="1">
      <c r="A13" s="21" t="s">
        <v>107</v>
      </c>
      <c r="B13" s="33">
        <v>9.0</v>
      </c>
      <c r="C13" s="34" t="s">
        <v>108</v>
      </c>
      <c r="D13" s="35" t="s">
        <v>108</v>
      </c>
      <c r="E13" s="34" t="s">
        <v>109</v>
      </c>
      <c r="F13" s="36" t="s">
        <v>110</v>
      </c>
      <c r="G13" s="35" t="s">
        <v>77</v>
      </c>
      <c r="H13" s="55" t="s">
        <v>111</v>
      </c>
      <c r="I13" s="42" t="s">
        <v>112</v>
      </c>
      <c r="J13" s="42" t="s">
        <v>113</v>
      </c>
      <c r="K13" s="29" t="s">
        <v>22</v>
      </c>
      <c r="L13" s="47"/>
      <c r="M13" s="55" t="s">
        <v>114</v>
      </c>
      <c r="N13" s="42" t="s">
        <v>115</v>
      </c>
      <c r="O13" s="42" t="s">
        <v>116</v>
      </c>
      <c r="P13" s="50" t="s">
        <v>117</v>
      </c>
    </row>
    <row r="14" ht="90.0" customHeight="1">
      <c r="A14" s="32"/>
      <c r="B14" s="33">
        <v>10.0</v>
      </c>
      <c r="C14" s="34" t="s">
        <v>118</v>
      </c>
      <c r="D14" s="35" t="s">
        <v>118</v>
      </c>
      <c r="E14" s="34" t="s">
        <v>119</v>
      </c>
      <c r="F14" s="36" t="s">
        <v>120</v>
      </c>
      <c r="G14" s="35" t="s">
        <v>77</v>
      </c>
      <c r="H14" s="37" t="s">
        <v>121</v>
      </c>
      <c r="I14" s="29" t="s">
        <v>22</v>
      </c>
      <c r="J14" s="38"/>
      <c r="K14" s="39"/>
      <c r="L14" s="47"/>
      <c r="M14" s="55" t="s">
        <v>122</v>
      </c>
      <c r="N14" s="29" t="s">
        <v>94</v>
      </c>
      <c r="O14" s="49" t="s">
        <v>123</v>
      </c>
      <c r="P14" s="46" t="s">
        <v>124</v>
      </c>
    </row>
    <row r="15" ht="90.0" customHeight="1">
      <c r="A15" s="21" t="s">
        <v>125</v>
      </c>
      <c r="B15" s="33">
        <v>11.0</v>
      </c>
      <c r="C15" s="34" t="s">
        <v>126</v>
      </c>
      <c r="D15" s="35" t="s">
        <v>126</v>
      </c>
      <c r="E15" s="34" t="s">
        <v>127</v>
      </c>
      <c r="F15" s="36" t="s">
        <v>128</v>
      </c>
      <c r="G15" s="35" t="s">
        <v>52</v>
      </c>
      <c r="H15" s="44" t="s">
        <v>129</v>
      </c>
      <c r="I15" s="42" t="s">
        <v>130</v>
      </c>
      <c r="J15" s="45" t="s">
        <v>131</v>
      </c>
      <c r="K15" s="29" t="s">
        <v>22</v>
      </c>
      <c r="L15" s="47"/>
      <c r="M15" s="55" t="s">
        <v>132</v>
      </c>
      <c r="N15" s="29" t="s">
        <v>94</v>
      </c>
      <c r="O15" s="45" t="s">
        <v>133</v>
      </c>
      <c r="P15" s="29" t="s">
        <v>22</v>
      </c>
    </row>
    <row r="16" ht="90.0" customHeight="1">
      <c r="A16" s="32"/>
      <c r="B16" s="33">
        <v>12.0</v>
      </c>
      <c r="C16" s="34" t="s">
        <v>134</v>
      </c>
      <c r="D16" s="35" t="s">
        <v>135</v>
      </c>
      <c r="E16" s="34" t="s">
        <v>136</v>
      </c>
      <c r="F16" s="36" t="s">
        <v>137</v>
      </c>
      <c r="G16" s="35" t="s">
        <v>52</v>
      </c>
      <c r="H16" s="55" t="s">
        <v>138</v>
      </c>
      <c r="I16" s="42" t="s">
        <v>139</v>
      </c>
      <c r="J16" s="51" t="s">
        <v>140</v>
      </c>
      <c r="K16" s="50" t="s">
        <v>141</v>
      </c>
      <c r="L16" s="47"/>
      <c r="M16" s="55" t="s">
        <v>142</v>
      </c>
      <c r="N16" s="42" t="s">
        <v>143</v>
      </c>
      <c r="O16" s="51" t="s">
        <v>144</v>
      </c>
      <c r="P16" s="50" t="s">
        <v>145</v>
      </c>
    </row>
    <row r="17" ht="90.0" customHeight="1">
      <c r="A17" s="21" t="s">
        <v>146</v>
      </c>
      <c r="B17" s="33">
        <v>13.0</v>
      </c>
      <c r="C17" s="34" t="s">
        <v>147</v>
      </c>
      <c r="D17" s="61" t="s">
        <v>147</v>
      </c>
      <c r="E17" s="34" t="s">
        <v>148</v>
      </c>
      <c r="F17" s="36" t="s">
        <v>149</v>
      </c>
      <c r="G17" s="35" t="s">
        <v>150</v>
      </c>
      <c r="H17" s="44" t="s">
        <v>151</v>
      </c>
      <c r="I17" s="42" t="s">
        <v>152</v>
      </c>
      <c r="J17" s="62" t="s">
        <v>153</v>
      </c>
      <c r="K17" s="29" t="s">
        <v>22</v>
      </c>
      <c r="L17" s="47"/>
      <c r="M17" s="55" t="s">
        <v>154</v>
      </c>
      <c r="N17" s="42" t="s">
        <v>155</v>
      </c>
      <c r="O17" s="42" t="s">
        <v>156</v>
      </c>
      <c r="P17" s="29" t="s">
        <v>94</v>
      </c>
    </row>
    <row r="18" ht="90.0" customHeight="1">
      <c r="A18" s="32"/>
      <c r="B18" s="33">
        <v>14.0</v>
      </c>
      <c r="C18" s="63" t="s">
        <v>157</v>
      </c>
      <c r="D18" s="61" t="s">
        <v>158</v>
      </c>
      <c r="E18" s="34" t="s">
        <v>159</v>
      </c>
      <c r="F18" s="36" t="s">
        <v>160</v>
      </c>
      <c r="G18" s="35" t="s">
        <v>150</v>
      </c>
      <c r="H18" s="44" t="s">
        <v>161</v>
      </c>
      <c r="I18" s="45" t="s">
        <v>162</v>
      </c>
      <c r="J18" s="29" t="s">
        <v>22</v>
      </c>
      <c r="K18" s="39"/>
      <c r="L18" s="47"/>
      <c r="M18" s="55" t="s">
        <v>163</v>
      </c>
      <c r="N18" s="45" t="s">
        <v>164</v>
      </c>
      <c r="O18" s="29" t="s">
        <v>22</v>
      </c>
      <c r="P18" s="60"/>
    </row>
    <row r="19" ht="90.0" customHeight="1">
      <c r="A19" s="21" t="s">
        <v>165</v>
      </c>
      <c r="B19" s="33">
        <v>15.0</v>
      </c>
      <c r="C19" s="61" t="s">
        <v>166</v>
      </c>
      <c r="D19" s="61" t="s">
        <v>167</v>
      </c>
      <c r="E19" s="34" t="s">
        <v>168</v>
      </c>
      <c r="F19" s="36" t="s">
        <v>169</v>
      </c>
      <c r="G19" s="35" t="s">
        <v>150</v>
      </c>
      <c r="H19" s="55" t="s">
        <v>170</v>
      </c>
      <c r="I19" s="42" t="s">
        <v>171</v>
      </c>
      <c r="J19" s="42" t="s">
        <v>172</v>
      </c>
      <c r="K19" s="29" t="s">
        <v>22</v>
      </c>
      <c r="L19" s="47"/>
      <c r="M19" s="55" t="s">
        <v>173</v>
      </c>
      <c r="N19" s="42" t="s">
        <v>174</v>
      </c>
      <c r="O19" s="42" t="s">
        <v>175</v>
      </c>
      <c r="P19" s="29" t="s">
        <v>22</v>
      </c>
    </row>
    <row r="20" ht="90.0" customHeight="1">
      <c r="A20" s="32"/>
      <c r="B20" s="33">
        <v>16.0</v>
      </c>
      <c r="C20" s="61" t="s">
        <v>176</v>
      </c>
      <c r="D20" s="61" t="s">
        <v>177</v>
      </c>
      <c r="E20" s="34" t="s">
        <v>178</v>
      </c>
      <c r="F20" s="36" t="s">
        <v>179</v>
      </c>
      <c r="G20" s="35" t="s">
        <v>52</v>
      </c>
      <c r="H20" s="44" t="s">
        <v>180</v>
      </c>
      <c r="I20" s="42" t="s">
        <v>181</v>
      </c>
      <c r="J20" s="51" t="s">
        <v>182</v>
      </c>
      <c r="K20" s="50" t="s">
        <v>183</v>
      </c>
      <c r="L20" s="47"/>
      <c r="M20" s="44" t="s">
        <v>184</v>
      </c>
      <c r="N20" s="42" t="s">
        <v>185</v>
      </c>
      <c r="O20" s="51" t="s">
        <v>186</v>
      </c>
      <c r="P20" s="50" t="s">
        <v>187</v>
      </c>
    </row>
    <row r="21" ht="90.0" customHeight="1">
      <c r="A21" s="21" t="s">
        <v>188</v>
      </c>
      <c r="B21" s="33">
        <v>17.0</v>
      </c>
      <c r="C21" s="61" t="s">
        <v>189</v>
      </c>
      <c r="D21" s="35" t="s">
        <v>189</v>
      </c>
      <c r="E21" s="34" t="s">
        <v>190</v>
      </c>
      <c r="F21" s="36" t="s">
        <v>191</v>
      </c>
      <c r="G21" s="35" t="s">
        <v>77</v>
      </c>
      <c r="H21" s="55" t="s">
        <v>192</v>
      </c>
      <c r="I21" s="42" t="s">
        <v>193</v>
      </c>
      <c r="J21" s="42" t="s">
        <v>194</v>
      </c>
      <c r="K21" s="29" t="s">
        <v>22</v>
      </c>
      <c r="L21" s="47"/>
      <c r="M21" s="55" t="s">
        <v>195</v>
      </c>
      <c r="N21" s="29" t="s">
        <v>94</v>
      </c>
      <c r="O21" s="42" t="s">
        <v>196</v>
      </c>
      <c r="P21" s="29" t="s">
        <v>22</v>
      </c>
    </row>
    <row r="22" ht="90.0" customHeight="1">
      <c r="A22" s="32"/>
      <c r="B22" s="33">
        <v>18.0</v>
      </c>
      <c r="C22" s="34" t="s">
        <v>197</v>
      </c>
      <c r="D22" s="35" t="s">
        <v>198</v>
      </c>
      <c r="E22" s="34" t="s">
        <v>199</v>
      </c>
      <c r="F22" s="36" t="s">
        <v>200</v>
      </c>
      <c r="G22" s="35" t="s">
        <v>77</v>
      </c>
      <c r="H22" s="44" t="s">
        <v>201</v>
      </c>
      <c r="I22" s="62" t="s">
        <v>202</v>
      </c>
      <c r="J22" s="45" t="s">
        <v>203</v>
      </c>
      <c r="K22" s="29" t="s">
        <v>22</v>
      </c>
      <c r="L22" s="47"/>
      <c r="M22" s="44" t="s">
        <v>204</v>
      </c>
      <c r="N22" s="62" t="s">
        <v>205</v>
      </c>
      <c r="O22" s="51" t="s">
        <v>206</v>
      </c>
      <c r="P22" s="50" t="s">
        <v>207</v>
      </c>
    </row>
    <row r="23" ht="90.0" customHeight="1">
      <c r="A23" s="21" t="s">
        <v>208</v>
      </c>
      <c r="B23" s="33">
        <v>19.0</v>
      </c>
      <c r="C23" s="61" t="s">
        <v>209</v>
      </c>
      <c r="D23" s="61" t="s">
        <v>209</v>
      </c>
      <c r="E23" s="34" t="s">
        <v>210</v>
      </c>
      <c r="F23" s="36" t="s">
        <v>211</v>
      </c>
      <c r="G23" s="35" t="s">
        <v>77</v>
      </c>
      <c r="H23" s="55" t="s">
        <v>212</v>
      </c>
      <c r="I23" s="42" t="s">
        <v>213</v>
      </c>
      <c r="J23" s="42" t="s">
        <v>214</v>
      </c>
      <c r="K23" s="29" t="s">
        <v>22</v>
      </c>
      <c r="L23" s="47"/>
      <c r="M23" s="44" t="s">
        <v>215</v>
      </c>
      <c r="N23" s="29" t="s">
        <v>94</v>
      </c>
      <c r="O23" s="42" t="s">
        <v>216</v>
      </c>
      <c r="P23" s="29" t="s">
        <v>94</v>
      </c>
    </row>
    <row r="24" ht="90.0" customHeight="1">
      <c r="A24" s="32"/>
      <c r="B24" s="33">
        <v>20.0</v>
      </c>
      <c r="C24" s="34" t="s">
        <v>217</v>
      </c>
      <c r="D24" s="35" t="s">
        <v>218</v>
      </c>
      <c r="E24" s="34" t="s">
        <v>219</v>
      </c>
      <c r="F24" s="36" t="s">
        <v>220</v>
      </c>
      <c r="G24" s="35" t="s">
        <v>52</v>
      </c>
      <c r="H24" s="55" t="s">
        <v>221</v>
      </c>
      <c r="I24" s="42" t="s">
        <v>222</v>
      </c>
      <c r="J24" s="62" t="s">
        <v>223</v>
      </c>
      <c r="K24" s="29" t="s">
        <v>22</v>
      </c>
      <c r="L24" s="47"/>
      <c r="M24" s="55" t="s">
        <v>224</v>
      </c>
      <c r="N24" s="29" t="s">
        <v>94</v>
      </c>
      <c r="O24" s="29" t="s">
        <v>94</v>
      </c>
      <c r="P24" s="60"/>
    </row>
    <row r="25" ht="90.0" customHeight="1">
      <c r="A25" s="21" t="s">
        <v>225</v>
      </c>
      <c r="B25" s="33">
        <v>21.0</v>
      </c>
      <c r="C25" s="61" t="s">
        <v>226</v>
      </c>
      <c r="D25" s="35" t="s">
        <v>226</v>
      </c>
      <c r="E25" s="34" t="s">
        <v>227</v>
      </c>
      <c r="F25" s="36" t="s">
        <v>228</v>
      </c>
      <c r="G25" s="35" t="s">
        <v>77</v>
      </c>
      <c r="H25" s="37" t="s">
        <v>229</v>
      </c>
      <c r="I25" s="29" t="s">
        <v>22</v>
      </c>
      <c r="J25" s="38"/>
      <c r="K25" s="39"/>
      <c r="L25" s="47"/>
      <c r="M25" s="44" t="s">
        <v>230</v>
      </c>
      <c r="N25" s="45" t="s">
        <v>231</v>
      </c>
      <c r="O25" s="29" t="s">
        <v>22</v>
      </c>
      <c r="P25" s="60"/>
    </row>
    <row r="26" ht="90.0" customHeight="1">
      <c r="A26" s="57"/>
      <c r="B26" s="33">
        <v>22.0</v>
      </c>
      <c r="C26" s="61" t="s">
        <v>232</v>
      </c>
      <c r="D26" s="35" t="s">
        <v>233</v>
      </c>
      <c r="E26" s="34" t="s">
        <v>234</v>
      </c>
      <c r="F26" s="36" t="s">
        <v>235</v>
      </c>
      <c r="G26" s="35" t="s">
        <v>52</v>
      </c>
      <c r="H26" s="55" t="s">
        <v>236</v>
      </c>
      <c r="I26" s="42" t="s">
        <v>237</v>
      </c>
      <c r="J26" s="42" t="s">
        <v>238</v>
      </c>
      <c r="K26" s="29" t="s">
        <v>22</v>
      </c>
      <c r="L26" s="47"/>
      <c r="M26" s="55" t="s">
        <v>239</v>
      </c>
      <c r="N26" s="29" t="s">
        <v>94</v>
      </c>
      <c r="O26" s="42" t="s">
        <v>240</v>
      </c>
      <c r="P26" s="50" t="s">
        <v>241</v>
      </c>
    </row>
    <row r="27" ht="90.0" customHeight="1">
      <c r="A27" s="57"/>
      <c r="B27" s="33">
        <v>23.0</v>
      </c>
      <c r="C27" s="34" t="s">
        <v>242</v>
      </c>
      <c r="D27" s="35" t="s">
        <v>242</v>
      </c>
      <c r="E27" s="34" t="s">
        <v>243</v>
      </c>
      <c r="F27" s="36" t="s">
        <v>244</v>
      </c>
      <c r="G27" s="35" t="s">
        <v>77</v>
      </c>
      <c r="H27" s="44" t="s">
        <v>245</v>
      </c>
      <c r="I27" s="42" t="s">
        <v>246</v>
      </c>
      <c r="J27" s="42" t="s">
        <v>247</v>
      </c>
      <c r="K27" s="29" t="s">
        <v>22</v>
      </c>
      <c r="L27" s="47"/>
      <c r="M27" s="55" t="s">
        <v>248</v>
      </c>
      <c r="N27" s="29" t="s">
        <v>94</v>
      </c>
      <c r="O27" s="51" t="s">
        <v>249</v>
      </c>
      <c r="P27" s="29" t="s">
        <v>94</v>
      </c>
    </row>
    <row r="28" ht="90.0" customHeight="1">
      <c r="A28" s="57"/>
      <c r="B28" s="33">
        <v>24.0</v>
      </c>
      <c r="C28" s="61" t="s">
        <v>250</v>
      </c>
      <c r="D28" s="61" t="s">
        <v>251</v>
      </c>
      <c r="E28" s="34" t="s">
        <v>252</v>
      </c>
      <c r="F28" s="36" t="s">
        <v>253</v>
      </c>
      <c r="G28" s="35" t="s">
        <v>18</v>
      </c>
      <c r="H28" s="54" t="s">
        <v>254</v>
      </c>
      <c r="I28" s="29" t="s">
        <v>22</v>
      </c>
      <c r="J28" s="42" t="s">
        <v>255</v>
      </c>
      <c r="K28" s="29" t="s">
        <v>22</v>
      </c>
      <c r="L28" s="47"/>
      <c r="M28" s="55" t="s">
        <v>256</v>
      </c>
      <c r="N28" s="29" t="s">
        <v>94</v>
      </c>
      <c r="O28" s="42" t="s">
        <v>257</v>
      </c>
      <c r="P28" s="29" t="s">
        <v>22</v>
      </c>
    </row>
    <row r="29" ht="90.0" customHeight="1">
      <c r="A29" s="57"/>
      <c r="B29" s="33">
        <v>25.0</v>
      </c>
      <c r="C29" s="34" t="s">
        <v>258</v>
      </c>
      <c r="D29" s="35" t="s">
        <v>259</v>
      </c>
      <c r="E29" s="36" t="s">
        <v>260</v>
      </c>
      <c r="F29" s="36" t="s">
        <v>261</v>
      </c>
      <c r="G29" s="35" t="s">
        <v>52</v>
      </c>
      <c r="H29" s="54" t="s">
        <v>262</v>
      </c>
      <c r="I29" s="29" t="s">
        <v>22</v>
      </c>
      <c r="J29" s="49" t="s">
        <v>263</v>
      </c>
      <c r="K29" s="64" t="s">
        <v>264</v>
      </c>
      <c r="L29" s="47"/>
      <c r="M29" s="44" t="s">
        <v>265</v>
      </c>
      <c r="N29" s="42" t="s">
        <v>266</v>
      </c>
      <c r="O29" s="29" t="s">
        <v>94</v>
      </c>
      <c r="P29" s="60"/>
    </row>
    <row r="30" ht="90.0" customHeight="1">
      <c r="A30" s="57"/>
      <c r="B30" s="33">
        <v>26.0</v>
      </c>
      <c r="C30" s="34" t="s">
        <v>267</v>
      </c>
      <c r="D30" s="35" t="s">
        <v>267</v>
      </c>
      <c r="E30" s="36" t="s">
        <v>268</v>
      </c>
      <c r="F30" s="36" t="s">
        <v>269</v>
      </c>
      <c r="G30" s="35" t="s">
        <v>52</v>
      </c>
      <c r="H30" s="44" t="s">
        <v>270</v>
      </c>
      <c r="I30" s="42" t="s">
        <v>271</v>
      </c>
      <c r="J30" s="62" t="s">
        <v>272</v>
      </c>
      <c r="K30" s="29" t="s">
        <v>22</v>
      </c>
      <c r="L30" s="47"/>
      <c r="M30" s="44" t="s">
        <v>273</v>
      </c>
      <c r="N30" s="29" t="s">
        <v>94</v>
      </c>
      <c r="O30" s="62" t="s">
        <v>274</v>
      </c>
      <c r="P30" s="29" t="s">
        <v>94</v>
      </c>
    </row>
    <row r="31" ht="90.0" customHeight="1">
      <c r="A31" s="57"/>
      <c r="B31" s="33">
        <v>27.0</v>
      </c>
      <c r="C31" s="34" t="s">
        <v>275</v>
      </c>
      <c r="D31" s="35" t="s">
        <v>275</v>
      </c>
      <c r="E31" s="36" t="s">
        <v>276</v>
      </c>
      <c r="F31" s="36" t="s">
        <v>277</v>
      </c>
      <c r="G31" s="35" t="s">
        <v>52</v>
      </c>
      <c r="H31" s="37" t="s">
        <v>278</v>
      </c>
      <c r="I31" s="29" t="s">
        <v>22</v>
      </c>
      <c r="J31" s="38"/>
      <c r="K31" s="39"/>
      <c r="L31" s="47"/>
      <c r="M31" s="44" t="s">
        <v>279</v>
      </c>
      <c r="N31" s="45" t="s">
        <v>280</v>
      </c>
      <c r="O31" s="29" t="s">
        <v>22</v>
      </c>
      <c r="P31" s="60"/>
    </row>
    <row r="32" ht="90.0" customHeight="1">
      <c r="A32" s="57"/>
      <c r="B32" s="33">
        <v>28.0</v>
      </c>
      <c r="C32" s="34" t="s">
        <v>281</v>
      </c>
      <c r="D32" s="35" t="s">
        <v>282</v>
      </c>
      <c r="E32" s="36" t="s">
        <v>283</v>
      </c>
      <c r="F32" s="36" t="s">
        <v>284</v>
      </c>
      <c r="G32" s="35" t="s">
        <v>18</v>
      </c>
      <c r="H32" s="37" t="s">
        <v>285</v>
      </c>
      <c r="I32" s="29" t="s">
        <v>22</v>
      </c>
      <c r="J32" s="38"/>
      <c r="K32" s="39"/>
      <c r="L32" s="47"/>
      <c r="M32" s="44" t="s">
        <v>286</v>
      </c>
      <c r="N32" s="29" t="s">
        <v>94</v>
      </c>
      <c r="O32" s="51" t="s">
        <v>287</v>
      </c>
      <c r="P32" s="50" t="s">
        <v>288</v>
      </c>
    </row>
    <row r="33" ht="90.0" customHeight="1">
      <c r="A33" s="57"/>
      <c r="B33" s="65">
        <v>29.0</v>
      </c>
      <c r="C33" s="66"/>
      <c r="D33" s="67"/>
      <c r="E33" s="68" t="s">
        <v>289</v>
      </c>
      <c r="F33" s="68"/>
      <c r="G33" s="69" t="s">
        <v>18</v>
      </c>
      <c r="H33" s="70"/>
      <c r="I33" s="71"/>
      <c r="J33" s="71"/>
      <c r="K33" s="72"/>
      <c r="L33" s="73"/>
      <c r="M33" s="74"/>
      <c r="N33" s="75"/>
      <c r="O33" s="75"/>
      <c r="P33" s="76"/>
    </row>
    <row r="34" ht="90.0" customHeight="1">
      <c r="A34" s="57"/>
      <c r="B34" s="33">
        <v>30.0</v>
      </c>
      <c r="C34" s="61" t="s">
        <v>290</v>
      </c>
      <c r="D34" s="61" t="s">
        <v>290</v>
      </c>
      <c r="E34" s="34" t="s">
        <v>291</v>
      </c>
      <c r="F34" s="36" t="s">
        <v>292</v>
      </c>
      <c r="G34" s="35" t="s">
        <v>77</v>
      </c>
      <c r="H34" s="55" t="s">
        <v>293</v>
      </c>
      <c r="I34" s="42" t="s">
        <v>294</v>
      </c>
      <c r="J34" s="45" t="s">
        <v>295</v>
      </c>
      <c r="K34" s="29" t="s">
        <v>22</v>
      </c>
      <c r="L34" s="47"/>
      <c r="M34" s="55" t="s">
        <v>296</v>
      </c>
      <c r="N34" s="42" t="s">
        <v>297</v>
      </c>
      <c r="O34" s="51" t="s">
        <v>298</v>
      </c>
      <c r="P34" s="50" t="s">
        <v>299</v>
      </c>
    </row>
    <row r="35" ht="90.0" customHeight="1">
      <c r="A35" s="57"/>
      <c r="B35" s="33">
        <v>31.0</v>
      </c>
      <c r="C35" s="34" t="s">
        <v>300</v>
      </c>
      <c r="D35" s="61" t="s">
        <v>301</v>
      </c>
      <c r="E35" s="34" t="s">
        <v>302</v>
      </c>
      <c r="F35" s="36" t="s">
        <v>303</v>
      </c>
      <c r="G35" s="35" t="s">
        <v>52</v>
      </c>
      <c r="H35" s="44" t="s">
        <v>304</v>
      </c>
      <c r="I35" s="45" t="s">
        <v>305</v>
      </c>
      <c r="J35" s="29" t="s">
        <v>22</v>
      </c>
      <c r="K35" s="39"/>
      <c r="L35" s="47"/>
      <c r="M35" s="44" t="s">
        <v>306</v>
      </c>
      <c r="N35" s="42" t="s">
        <v>307</v>
      </c>
      <c r="O35" s="51" t="s">
        <v>308</v>
      </c>
      <c r="P35" s="50" t="s">
        <v>309</v>
      </c>
    </row>
    <row r="36" ht="90.0" customHeight="1">
      <c r="A36" s="57"/>
      <c r="B36" s="33">
        <v>32.0</v>
      </c>
      <c r="C36" s="35" t="s">
        <v>310</v>
      </c>
      <c r="D36" s="35" t="s">
        <v>310</v>
      </c>
      <c r="E36" s="34" t="s">
        <v>311</v>
      </c>
      <c r="F36" s="36" t="s">
        <v>312</v>
      </c>
      <c r="G36" s="35" t="s">
        <v>77</v>
      </c>
      <c r="H36" s="37" t="s">
        <v>313</v>
      </c>
      <c r="I36" s="29" t="s">
        <v>22</v>
      </c>
      <c r="J36" s="38"/>
      <c r="K36" s="39"/>
      <c r="L36" s="47"/>
      <c r="M36" s="44" t="s">
        <v>314</v>
      </c>
      <c r="N36" s="45" t="s">
        <v>315</v>
      </c>
      <c r="O36" s="29" t="s">
        <v>22</v>
      </c>
      <c r="P36" s="60"/>
    </row>
    <row r="37" ht="90.0" customHeight="1">
      <c r="A37" s="57"/>
      <c r="B37" s="33">
        <v>33.0</v>
      </c>
      <c r="C37" s="61" t="s">
        <v>316</v>
      </c>
      <c r="D37" s="61" t="s">
        <v>317</v>
      </c>
      <c r="E37" s="34" t="s">
        <v>318</v>
      </c>
      <c r="F37" s="36" t="s">
        <v>319</v>
      </c>
      <c r="G37" s="35" t="s">
        <v>52</v>
      </c>
      <c r="H37" s="44" t="s">
        <v>320</v>
      </c>
      <c r="I37" s="42" t="s">
        <v>321</v>
      </c>
      <c r="J37" s="42" t="s">
        <v>322</v>
      </c>
      <c r="K37" s="50" t="s">
        <v>323</v>
      </c>
      <c r="L37" s="47"/>
      <c r="M37" s="55" t="s">
        <v>324</v>
      </c>
      <c r="N37" s="29" t="s">
        <v>94</v>
      </c>
      <c r="O37" s="51" t="s">
        <v>325</v>
      </c>
      <c r="P37" s="29" t="s">
        <v>94</v>
      </c>
    </row>
    <row r="38" ht="90.0" customHeight="1">
      <c r="A38" s="57"/>
      <c r="B38" s="33">
        <v>34.0</v>
      </c>
      <c r="C38" s="34" t="s">
        <v>326</v>
      </c>
      <c r="D38" s="61" t="s">
        <v>326</v>
      </c>
      <c r="E38" s="34" t="s">
        <v>327</v>
      </c>
      <c r="F38" s="36" t="s">
        <v>328</v>
      </c>
      <c r="G38" s="35" t="s">
        <v>77</v>
      </c>
      <c r="H38" s="44" t="s">
        <v>329</v>
      </c>
      <c r="I38" s="45" t="s">
        <v>330</v>
      </c>
      <c r="J38" s="29" t="s">
        <v>22</v>
      </c>
      <c r="K38" s="39"/>
      <c r="L38" s="47"/>
      <c r="M38" s="55" t="s">
        <v>331</v>
      </c>
      <c r="N38" s="29" t="s">
        <v>94</v>
      </c>
      <c r="O38" s="60"/>
      <c r="P38" s="60"/>
    </row>
    <row r="39" ht="90.0" customHeight="1">
      <c r="A39" s="57"/>
      <c r="B39" s="33">
        <v>35.0</v>
      </c>
      <c r="C39" s="61" t="s">
        <v>332</v>
      </c>
      <c r="D39" s="35" t="s">
        <v>332</v>
      </c>
      <c r="E39" s="34" t="s">
        <v>333</v>
      </c>
      <c r="F39" s="36" t="s">
        <v>334</v>
      </c>
      <c r="G39" s="35" t="s">
        <v>77</v>
      </c>
      <c r="H39" s="37" t="s">
        <v>335</v>
      </c>
      <c r="I39" s="29" t="s">
        <v>22</v>
      </c>
      <c r="J39" s="38"/>
      <c r="K39" s="39"/>
      <c r="L39" s="47"/>
      <c r="M39" s="55" t="s">
        <v>336</v>
      </c>
      <c r="N39" s="29" t="s">
        <v>94</v>
      </c>
      <c r="O39" s="60"/>
      <c r="P39" s="60"/>
    </row>
    <row r="40" ht="90.0" customHeight="1">
      <c r="A40" s="57"/>
      <c r="B40" s="33">
        <v>36.0</v>
      </c>
      <c r="C40" s="61" t="s">
        <v>337</v>
      </c>
      <c r="D40" s="61" t="s">
        <v>337</v>
      </c>
      <c r="E40" s="34" t="s">
        <v>338</v>
      </c>
      <c r="F40" s="36" t="s">
        <v>339</v>
      </c>
      <c r="G40" s="35" t="s">
        <v>52</v>
      </c>
      <c r="H40" s="44" t="s">
        <v>340</v>
      </c>
      <c r="I40" s="45" t="s">
        <v>341</v>
      </c>
      <c r="J40" s="29" t="s">
        <v>22</v>
      </c>
      <c r="K40" s="39"/>
      <c r="L40" s="47"/>
      <c r="M40" s="44" t="s">
        <v>342</v>
      </c>
      <c r="N40" s="29" t="s">
        <v>94</v>
      </c>
      <c r="O40" s="60"/>
      <c r="P40" s="60"/>
    </row>
    <row r="41" ht="90.0" customHeight="1">
      <c r="A41" s="57"/>
      <c r="B41" s="33">
        <v>37.0</v>
      </c>
      <c r="C41" s="61" t="s">
        <v>343</v>
      </c>
      <c r="D41" s="35" t="s">
        <v>344</v>
      </c>
      <c r="E41" s="34" t="s">
        <v>345</v>
      </c>
      <c r="F41" s="36" t="s">
        <v>346</v>
      </c>
      <c r="G41" s="35" t="s">
        <v>52</v>
      </c>
      <c r="H41" s="55" t="s">
        <v>347</v>
      </c>
      <c r="I41" s="29" t="s">
        <v>22</v>
      </c>
      <c r="J41" s="42" t="s">
        <v>348</v>
      </c>
      <c r="K41" s="29" t="s">
        <v>22</v>
      </c>
      <c r="L41" s="47"/>
      <c r="M41" s="55" t="s">
        <v>349</v>
      </c>
      <c r="N41" s="42" t="s">
        <v>350</v>
      </c>
      <c r="O41" s="29" t="s">
        <v>94</v>
      </c>
      <c r="P41" s="60"/>
    </row>
    <row r="42" ht="90.0" customHeight="1">
      <c r="A42" s="57"/>
      <c r="B42" s="33">
        <v>38.0</v>
      </c>
      <c r="C42" s="61" t="s">
        <v>351</v>
      </c>
      <c r="D42" s="61" t="s">
        <v>352</v>
      </c>
      <c r="E42" s="34" t="s">
        <v>353</v>
      </c>
      <c r="F42" s="36" t="s">
        <v>354</v>
      </c>
      <c r="G42" s="35" t="s">
        <v>77</v>
      </c>
      <c r="H42" s="55" t="s">
        <v>355</v>
      </c>
      <c r="I42" s="29" t="s">
        <v>22</v>
      </c>
      <c r="J42" s="42" t="s">
        <v>356</v>
      </c>
      <c r="K42" s="29" t="s">
        <v>22</v>
      </c>
      <c r="L42" s="47"/>
      <c r="M42" s="55" t="s">
        <v>357</v>
      </c>
      <c r="N42" s="62" t="s">
        <v>358</v>
      </c>
      <c r="O42" s="29" t="s">
        <v>94</v>
      </c>
      <c r="P42" s="60"/>
    </row>
    <row r="43" ht="90.0" customHeight="1">
      <c r="A43" s="57"/>
      <c r="B43" s="33">
        <v>39.0</v>
      </c>
      <c r="C43" s="34" t="s">
        <v>359</v>
      </c>
      <c r="D43" s="35" t="s">
        <v>360</v>
      </c>
      <c r="E43" s="34" t="s">
        <v>361</v>
      </c>
      <c r="F43" s="36" t="s">
        <v>362</v>
      </c>
      <c r="G43" s="35" t="s">
        <v>77</v>
      </c>
      <c r="H43" s="44" t="s">
        <v>363</v>
      </c>
      <c r="I43" s="42" t="s">
        <v>364</v>
      </c>
      <c r="J43" s="42" t="s">
        <v>365</v>
      </c>
      <c r="K43" s="29" t="s">
        <v>22</v>
      </c>
      <c r="L43" s="47"/>
      <c r="M43" s="55" t="s">
        <v>366</v>
      </c>
      <c r="N43" s="29" t="s">
        <v>94</v>
      </c>
      <c r="O43" s="51" t="s">
        <v>367</v>
      </c>
      <c r="P43" s="29" t="s">
        <v>94</v>
      </c>
    </row>
    <row r="44" ht="90.0" customHeight="1">
      <c r="A44" s="57"/>
      <c r="B44" s="33">
        <v>40.0</v>
      </c>
      <c r="C44" s="61" t="s">
        <v>368</v>
      </c>
      <c r="D44" s="61" t="s">
        <v>368</v>
      </c>
      <c r="E44" s="34" t="s">
        <v>369</v>
      </c>
      <c r="F44" s="36" t="s">
        <v>370</v>
      </c>
      <c r="G44" s="35" t="s">
        <v>77</v>
      </c>
      <c r="H44" s="55" t="s">
        <v>371</v>
      </c>
      <c r="I44" s="42" t="s">
        <v>372</v>
      </c>
      <c r="J44" s="42" t="s">
        <v>373</v>
      </c>
      <c r="K44" s="29" t="s">
        <v>22</v>
      </c>
      <c r="L44" s="47"/>
      <c r="M44" s="55" t="s">
        <v>374</v>
      </c>
      <c r="N44" s="29" t="s">
        <v>94</v>
      </c>
      <c r="O44" s="51" t="s">
        <v>375</v>
      </c>
      <c r="P44" s="29" t="s">
        <v>94</v>
      </c>
    </row>
    <row r="45" ht="90.0" customHeight="1">
      <c r="A45" s="57"/>
      <c r="B45" s="33">
        <v>41.0</v>
      </c>
      <c r="C45" s="61" t="s">
        <v>376</v>
      </c>
      <c r="D45" s="61" t="s">
        <v>376</v>
      </c>
      <c r="E45" s="34" t="s">
        <v>377</v>
      </c>
      <c r="F45" s="36" t="s">
        <v>378</v>
      </c>
      <c r="G45" s="35" t="s">
        <v>77</v>
      </c>
      <c r="H45" s="44" t="s">
        <v>379</v>
      </c>
      <c r="I45" s="45" t="s">
        <v>380</v>
      </c>
      <c r="J45" s="29" t="s">
        <v>22</v>
      </c>
      <c r="K45" s="39"/>
      <c r="L45" s="47"/>
      <c r="M45" s="44" t="s">
        <v>381</v>
      </c>
      <c r="N45" s="45" t="s">
        <v>382</v>
      </c>
      <c r="O45" s="29" t="s">
        <v>22</v>
      </c>
      <c r="P45" s="60"/>
    </row>
    <row r="46" ht="90.0" customHeight="1">
      <c r="A46" s="57"/>
      <c r="B46" s="65">
        <v>42.0</v>
      </c>
      <c r="C46" s="66"/>
      <c r="D46" s="67"/>
      <c r="E46" s="68"/>
      <c r="F46" s="77"/>
      <c r="G46" s="67"/>
      <c r="H46" s="78"/>
      <c r="I46" s="73"/>
      <c r="J46" s="73"/>
      <c r="K46" s="79"/>
      <c r="L46" s="73"/>
      <c r="M46" s="74"/>
      <c r="N46" s="75"/>
      <c r="O46" s="75"/>
      <c r="P46" s="76"/>
    </row>
    <row r="47" ht="90.0" customHeight="1">
      <c r="A47" s="57"/>
      <c r="B47" s="33">
        <v>43.0</v>
      </c>
      <c r="C47" s="34" t="s">
        <v>383</v>
      </c>
      <c r="D47" s="61" t="s">
        <v>383</v>
      </c>
      <c r="E47" s="34" t="s">
        <v>384</v>
      </c>
      <c r="F47" s="36" t="s">
        <v>385</v>
      </c>
      <c r="G47" s="35" t="s">
        <v>18</v>
      </c>
      <c r="H47" s="44" t="s">
        <v>386</v>
      </c>
      <c r="I47" s="42" t="s">
        <v>387</v>
      </c>
      <c r="J47" s="29" t="s">
        <v>388</v>
      </c>
      <c r="K47" s="39"/>
      <c r="L47" s="47"/>
      <c r="M47" s="55" t="s">
        <v>389</v>
      </c>
      <c r="N47" s="42" t="s">
        <v>390</v>
      </c>
      <c r="O47" s="29" t="s">
        <v>388</v>
      </c>
      <c r="P47" s="39"/>
    </row>
    <row r="48" ht="90.0" customHeight="1">
      <c r="A48" s="57"/>
      <c r="B48" s="65">
        <v>44.0</v>
      </c>
      <c r="C48" s="66"/>
      <c r="D48" s="67"/>
      <c r="E48" s="68"/>
      <c r="F48" s="77"/>
      <c r="G48" s="69" t="s">
        <v>150</v>
      </c>
      <c r="H48" s="74"/>
      <c r="I48" s="75"/>
      <c r="J48" s="75"/>
      <c r="K48" s="76"/>
      <c r="L48" s="73"/>
      <c r="M48" s="74"/>
      <c r="N48" s="75"/>
      <c r="O48" s="75"/>
      <c r="P48" s="76"/>
    </row>
    <row r="49" ht="90.0" customHeight="1">
      <c r="A49" s="57"/>
      <c r="B49" s="33">
        <v>45.0</v>
      </c>
      <c r="C49" s="80" t="s">
        <v>391</v>
      </c>
      <c r="D49" s="81" t="s">
        <v>391</v>
      </c>
      <c r="E49" s="34" t="s">
        <v>392</v>
      </c>
      <c r="F49" s="36" t="s">
        <v>393</v>
      </c>
      <c r="G49" s="35" t="s">
        <v>77</v>
      </c>
      <c r="H49" s="44" t="s">
        <v>394</v>
      </c>
      <c r="I49" s="45" t="s">
        <v>395</v>
      </c>
      <c r="J49" s="29" t="s">
        <v>22</v>
      </c>
      <c r="K49" s="39"/>
      <c r="L49" s="47"/>
      <c r="M49" s="55" t="s">
        <v>396</v>
      </c>
      <c r="N49" s="42" t="s">
        <v>397</v>
      </c>
      <c r="O49" s="51" t="s">
        <v>398</v>
      </c>
      <c r="P49" s="50" t="s">
        <v>399</v>
      </c>
    </row>
    <row r="50" ht="90.0" customHeight="1">
      <c r="A50" s="57"/>
      <c r="B50" s="33">
        <v>46.0</v>
      </c>
      <c r="C50" s="34" t="s">
        <v>400</v>
      </c>
      <c r="D50" s="35" t="s">
        <v>400</v>
      </c>
      <c r="E50" s="34" t="s">
        <v>401</v>
      </c>
      <c r="F50" s="36" t="s">
        <v>402</v>
      </c>
      <c r="G50" s="35" t="s">
        <v>150</v>
      </c>
      <c r="H50" s="55" t="s">
        <v>403</v>
      </c>
      <c r="I50" s="42" t="s">
        <v>404</v>
      </c>
      <c r="J50" s="51" t="s">
        <v>405</v>
      </c>
      <c r="K50" s="50" t="s">
        <v>406</v>
      </c>
      <c r="L50" s="47"/>
      <c r="M50" s="55" t="s">
        <v>407</v>
      </c>
      <c r="N50" s="29" t="s">
        <v>94</v>
      </c>
      <c r="O50" s="59"/>
      <c r="P50" s="60"/>
    </row>
    <row r="51" ht="90.0" customHeight="1">
      <c r="A51" s="57"/>
      <c r="B51" s="33">
        <v>47.0</v>
      </c>
      <c r="C51" s="34" t="s">
        <v>408</v>
      </c>
      <c r="D51" s="35" t="s">
        <v>409</v>
      </c>
      <c r="E51" s="34" t="s">
        <v>410</v>
      </c>
      <c r="F51" s="36" t="s">
        <v>411</v>
      </c>
      <c r="G51" s="35" t="s">
        <v>18</v>
      </c>
      <c r="H51" s="44" t="s">
        <v>412</v>
      </c>
      <c r="I51" s="45" t="s">
        <v>413</v>
      </c>
      <c r="J51" s="29" t="s">
        <v>22</v>
      </c>
      <c r="K51" s="39"/>
      <c r="L51" s="47"/>
      <c r="M51" s="44" t="s">
        <v>414</v>
      </c>
      <c r="N51" s="45" t="s">
        <v>415</v>
      </c>
      <c r="O51" s="29" t="s">
        <v>22</v>
      </c>
      <c r="P51" s="60"/>
    </row>
    <row r="52" ht="90.0" customHeight="1">
      <c r="A52" s="57"/>
      <c r="B52" s="33">
        <v>48.0</v>
      </c>
      <c r="C52" s="34" t="s">
        <v>416</v>
      </c>
      <c r="D52" s="35" t="s">
        <v>416</v>
      </c>
      <c r="E52" s="34" t="s">
        <v>417</v>
      </c>
      <c r="F52" s="36" t="s">
        <v>418</v>
      </c>
      <c r="G52" s="35" t="s">
        <v>150</v>
      </c>
      <c r="H52" s="44" t="s">
        <v>419</v>
      </c>
      <c r="I52" s="42" t="s">
        <v>420</v>
      </c>
      <c r="J52" s="51" t="s">
        <v>421</v>
      </c>
      <c r="K52" s="64" t="s">
        <v>422</v>
      </c>
      <c r="L52" s="82" t="s">
        <v>423</v>
      </c>
      <c r="M52" s="44" t="s">
        <v>424</v>
      </c>
      <c r="N52" s="45" t="s">
        <v>425</v>
      </c>
      <c r="O52" s="29" t="s">
        <v>22</v>
      </c>
      <c r="P52" s="60"/>
    </row>
    <row r="53" ht="90.0" customHeight="1">
      <c r="A53" s="57"/>
      <c r="B53" s="33">
        <v>49.0</v>
      </c>
      <c r="C53" s="61" t="s">
        <v>426</v>
      </c>
      <c r="D53" s="61" t="s">
        <v>426</v>
      </c>
      <c r="E53" s="34" t="s">
        <v>427</v>
      </c>
      <c r="F53" s="36" t="s">
        <v>428</v>
      </c>
      <c r="G53" s="35" t="s">
        <v>18</v>
      </c>
      <c r="H53" s="44" t="s">
        <v>429</v>
      </c>
      <c r="I53" s="45" t="s">
        <v>430</v>
      </c>
      <c r="J53" s="29" t="s">
        <v>22</v>
      </c>
      <c r="K53" s="39"/>
      <c r="L53" s="47"/>
      <c r="M53" s="44" t="s">
        <v>431</v>
      </c>
      <c r="N53" s="42" t="s">
        <v>432</v>
      </c>
      <c r="O53" s="51" t="s">
        <v>433</v>
      </c>
      <c r="P53" s="50" t="s">
        <v>434</v>
      </c>
    </row>
    <row r="54" ht="90.0" customHeight="1">
      <c r="A54" s="57"/>
      <c r="B54" s="33">
        <v>50.0</v>
      </c>
      <c r="C54" s="34" t="s">
        <v>435</v>
      </c>
      <c r="D54" s="35" t="s">
        <v>435</v>
      </c>
      <c r="E54" s="34" t="s">
        <v>436</v>
      </c>
      <c r="F54" s="36" t="s">
        <v>437</v>
      </c>
      <c r="G54" s="35" t="s">
        <v>18</v>
      </c>
      <c r="H54" s="44" t="s">
        <v>438</v>
      </c>
      <c r="I54" s="45" t="s">
        <v>439</v>
      </c>
      <c r="J54" s="29" t="s">
        <v>22</v>
      </c>
      <c r="K54" s="39"/>
      <c r="L54" s="47"/>
      <c r="M54" s="44" t="s">
        <v>440</v>
      </c>
      <c r="N54" s="45" t="s">
        <v>441</v>
      </c>
      <c r="O54" s="29" t="s">
        <v>22</v>
      </c>
      <c r="P54" s="60"/>
    </row>
    <row r="55" ht="90.0" customHeight="1">
      <c r="A55" s="57"/>
      <c r="B55" s="33">
        <v>51.0</v>
      </c>
      <c r="C55" s="34" t="s">
        <v>442</v>
      </c>
      <c r="D55" s="35" t="s">
        <v>442</v>
      </c>
      <c r="E55" s="34" t="s">
        <v>443</v>
      </c>
      <c r="F55" s="36" t="s">
        <v>444</v>
      </c>
      <c r="G55" s="35" t="s">
        <v>18</v>
      </c>
      <c r="H55" s="44" t="s">
        <v>445</v>
      </c>
      <c r="I55" s="49" t="s">
        <v>446</v>
      </c>
      <c r="J55" s="49" t="s">
        <v>447</v>
      </c>
      <c r="K55" s="83" t="s">
        <v>448</v>
      </c>
      <c r="L55" s="47"/>
      <c r="M55" s="44" t="s">
        <v>449</v>
      </c>
      <c r="N55" s="62" t="s">
        <v>450</v>
      </c>
      <c r="O55" s="62" t="s">
        <v>451</v>
      </c>
      <c r="P55" s="64" t="s">
        <v>446</v>
      </c>
    </row>
    <row r="56" ht="90.0" customHeight="1">
      <c r="A56" s="57"/>
      <c r="B56" s="33">
        <v>52.0</v>
      </c>
      <c r="C56" s="34" t="s">
        <v>452</v>
      </c>
      <c r="D56" s="35" t="s">
        <v>453</v>
      </c>
      <c r="E56" s="34" t="s">
        <v>454</v>
      </c>
      <c r="F56" s="36" t="s">
        <v>455</v>
      </c>
      <c r="G56" s="35" t="s">
        <v>77</v>
      </c>
      <c r="H56" s="44" t="s">
        <v>456</v>
      </c>
      <c r="I56" s="42" t="s">
        <v>457</v>
      </c>
      <c r="J56" s="42" t="s">
        <v>458</v>
      </c>
      <c r="K56" s="50" t="s">
        <v>446</v>
      </c>
      <c r="L56" s="47"/>
      <c r="M56" s="44" t="s">
        <v>459</v>
      </c>
      <c r="N56" s="84" t="s">
        <v>460</v>
      </c>
      <c r="O56" s="42" t="s">
        <v>461</v>
      </c>
      <c r="P56" s="50" t="s">
        <v>446</v>
      </c>
    </row>
    <row r="57" ht="90.0" customHeight="1">
      <c r="A57" s="57"/>
      <c r="B57" s="65">
        <v>53.0</v>
      </c>
      <c r="C57" s="85"/>
      <c r="D57" s="86"/>
      <c r="E57" s="85"/>
      <c r="G57" s="35" t="s">
        <v>18</v>
      </c>
      <c r="H57" s="87"/>
      <c r="I57" s="88"/>
      <c r="J57" s="88"/>
      <c r="K57" s="89"/>
      <c r="L57" s="47"/>
      <c r="M57" s="87"/>
      <c r="N57" s="88"/>
      <c r="O57" s="88"/>
      <c r="P57" s="89"/>
    </row>
    <row r="58" ht="90.0" customHeight="1">
      <c r="A58" s="57"/>
      <c r="B58" s="33">
        <v>54.0</v>
      </c>
      <c r="C58" s="34" t="s">
        <v>462</v>
      </c>
      <c r="D58" s="90" t="s">
        <v>463</v>
      </c>
      <c r="E58" s="34" t="s">
        <v>464</v>
      </c>
      <c r="F58" s="36" t="s">
        <v>465</v>
      </c>
      <c r="G58" s="35" t="s">
        <v>77</v>
      </c>
      <c r="H58" s="55" t="s">
        <v>466</v>
      </c>
      <c r="I58" s="51" t="s">
        <v>467</v>
      </c>
      <c r="J58" s="42" t="s">
        <v>468</v>
      </c>
      <c r="K58" s="50" t="s">
        <v>446</v>
      </c>
      <c r="L58" s="47"/>
      <c r="M58" s="55" t="s">
        <v>469</v>
      </c>
      <c r="N58" s="51" t="s">
        <v>470</v>
      </c>
      <c r="O58" s="42" t="s">
        <v>471</v>
      </c>
      <c r="P58" s="50" t="s">
        <v>446</v>
      </c>
    </row>
    <row r="59" ht="90.0" customHeight="1">
      <c r="A59" s="57"/>
      <c r="B59" s="33">
        <v>55.0</v>
      </c>
      <c r="C59" s="34" t="s">
        <v>472</v>
      </c>
      <c r="D59" s="34" t="s">
        <v>472</v>
      </c>
      <c r="E59" s="34" t="s">
        <v>473</v>
      </c>
      <c r="F59" s="36" t="s">
        <v>474</v>
      </c>
      <c r="G59" s="35" t="s">
        <v>18</v>
      </c>
      <c r="H59" s="55" t="s">
        <v>475</v>
      </c>
      <c r="I59" s="51" t="s">
        <v>476</v>
      </c>
      <c r="J59" s="42" t="s">
        <v>477</v>
      </c>
      <c r="K59" s="50" t="s">
        <v>446</v>
      </c>
      <c r="L59" s="47"/>
      <c r="M59" s="55" t="s">
        <v>478</v>
      </c>
      <c r="N59" s="51" t="s">
        <v>479</v>
      </c>
      <c r="O59" s="42" t="s">
        <v>480</v>
      </c>
      <c r="P59" s="50" t="s">
        <v>446</v>
      </c>
    </row>
    <row r="60" ht="90.0" customHeight="1">
      <c r="A60" s="57"/>
      <c r="B60" s="33">
        <v>56.0</v>
      </c>
      <c r="C60" s="34" t="s">
        <v>481</v>
      </c>
      <c r="D60" s="35" t="s">
        <v>481</v>
      </c>
      <c r="E60" s="34" t="s">
        <v>482</v>
      </c>
      <c r="F60" s="36" t="s">
        <v>483</v>
      </c>
      <c r="G60" s="35" t="s">
        <v>150</v>
      </c>
      <c r="H60" s="91" t="s">
        <v>484</v>
      </c>
      <c r="I60" s="92" t="s">
        <v>485</v>
      </c>
      <c r="J60" s="93" t="s">
        <v>486</v>
      </c>
      <c r="K60" s="94" t="s">
        <v>446</v>
      </c>
      <c r="L60" s="47"/>
      <c r="M60" s="44" t="s">
        <v>487</v>
      </c>
      <c r="N60" s="51" t="s">
        <v>488</v>
      </c>
      <c r="O60" s="42" t="s">
        <v>489</v>
      </c>
      <c r="P60" s="50" t="s">
        <v>446</v>
      </c>
    </row>
    <row r="61" ht="90.0" customHeight="1">
      <c r="A61" s="57"/>
      <c r="B61" s="33">
        <v>57.0</v>
      </c>
      <c r="C61" s="34" t="s">
        <v>490</v>
      </c>
      <c r="D61" s="34" t="s">
        <v>490</v>
      </c>
      <c r="E61" s="34" t="s">
        <v>491</v>
      </c>
      <c r="F61" s="36" t="s">
        <v>492</v>
      </c>
      <c r="G61" s="35" t="s">
        <v>77</v>
      </c>
      <c r="H61" s="95" t="s">
        <v>493</v>
      </c>
      <c r="I61" s="93" t="s">
        <v>446</v>
      </c>
      <c r="J61" s="93" t="s">
        <v>494</v>
      </c>
      <c r="K61" s="39" t="s">
        <v>495</v>
      </c>
      <c r="L61" s="47"/>
      <c r="M61" s="55" t="s">
        <v>496</v>
      </c>
      <c r="N61" s="51" t="s">
        <v>497</v>
      </c>
      <c r="O61" s="42" t="s">
        <v>498</v>
      </c>
      <c r="P61" s="50" t="s">
        <v>499</v>
      </c>
    </row>
    <row r="62" ht="90.0" customHeight="1">
      <c r="A62" s="57"/>
      <c r="B62" s="33">
        <v>58.0</v>
      </c>
      <c r="C62" s="34" t="s">
        <v>500</v>
      </c>
      <c r="D62" s="35" t="s">
        <v>501</v>
      </c>
      <c r="E62" s="34" t="s">
        <v>502</v>
      </c>
      <c r="F62" s="36" t="s">
        <v>503</v>
      </c>
      <c r="G62" s="35" t="s">
        <v>77</v>
      </c>
      <c r="H62" s="91" t="s">
        <v>504</v>
      </c>
      <c r="I62" s="96" t="s">
        <v>446</v>
      </c>
      <c r="J62" s="97" t="s">
        <v>505</v>
      </c>
      <c r="K62" s="98" t="s">
        <v>446</v>
      </c>
      <c r="L62" s="47"/>
      <c r="M62" s="44" t="s">
        <v>506</v>
      </c>
      <c r="N62" s="62" t="s">
        <v>507</v>
      </c>
      <c r="O62" s="42" t="s">
        <v>508</v>
      </c>
      <c r="P62" s="50" t="s">
        <v>509</v>
      </c>
    </row>
    <row r="63" ht="90.0" customHeight="1">
      <c r="A63" s="57"/>
      <c r="B63" s="33">
        <v>59.0</v>
      </c>
      <c r="C63" s="34" t="s">
        <v>510</v>
      </c>
      <c r="D63" s="35" t="s">
        <v>511</v>
      </c>
      <c r="E63" s="34" t="s">
        <v>512</v>
      </c>
      <c r="F63" s="36" t="s">
        <v>513</v>
      </c>
      <c r="G63" s="35" t="s">
        <v>77</v>
      </c>
      <c r="H63" s="91" t="s">
        <v>514</v>
      </c>
      <c r="I63" s="97" t="s">
        <v>515</v>
      </c>
      <c r="J63" s="97" t="s">
        <v>516</v>
      </c>
      <c r="K63" s="98" t="s">
        <v>446</v>
      </c>
      <c r="L63" s="47"/>
      <c r="M63" s="44" t="s">
        <v>517</v>
      </c>
      <c r="N63" s="51" t="s">
        <v>518</v>
      </c>
      <c r="O63" s="42" t="s">
        <v>519</v>
      </c>
      <c r="P63" s="50" t="s">
        <v>446</v>
      </c>
    </row>
    <row r="64" ht="90.0" customHeight="1">
      <c r="A64" s="57"/>
      <c r="B64" s="33">
        <v>60.0</v>
      </c>
      <c r="C64" s="34" t="s">
        <v>520</v>
      </c>
      <c r="D64" s="35" t="s">
        <v>520</v>
      </c>
      <c r="E64" s="34" t="s">
        <v>521</v>
      </c>
      <c r="F64" s="36" t="s">
        <v>522</v>
      </c>
      <c r="G64" s="35" t="s">
        <v>77</v>
      </c>
      <c r="H64" s="91" t="s">
        <v>523</v>
      </c>
      <c r="I64" s="92" t="s">
        <v>524</v>
      </c>
      <c r="J64" s="93" t="s">
        <v>525</v>
      </c>
      <c r="K64" s="94" t="s">
        <v>446</v>
      </c>
      <c r="L64" s="47"/>
      <c r="M64" s="55" t="s">
        <v>526</v>
      </c>
      <c r="N64" s="51" t="s">
        <v>527</v>
      </c>
      <c r="O64" s="42" t="s">
        <v>528</v>
      </c>
      <c r="P64" s="50" t="s">
        <v>446</v>
      </c>
    </row>
    <row r="65" ht="90.0" customHeight="1">
      <c r="A65" s="57"/>
      <c r="B65" s="33">
        <v>61.0</v>
      </c>
      <c r="C65" s="34" t="s">
        <v>529</v>
      </c>
      <c r="D65" s="34" t="s">
        <v>529</v>
      </c>
      <c r="E65" s="34" t="s">
        <v>530</v>
      </c>
      <c r="F65" s="36" t="s">
        <v>531</v>
      </c>
      <c r="G65" s="35" t="s">
        <v>77</v>
      </c>
      <c r="H65" s="95" t="s">
        <v>532</v>
      </c>
      <c r="I65" s="93" t="s">
        <v>446</v>
      </c>
      <c r="J65" s="93" t="s">
        <v>533</v>
      </c>
      <c r="K65" s="94" t="s">
        <v>446</v>
      </c>
      <c r="L65" s="47"/>
      <c r="M65" s="55" t="s">
        <v>534</v>
      </c>
      <c r="N65" s="51" t="s">
        <v>535</v>
      </c>
      <c r="O65" s="42" t="s">
        <v>536</v>
      </c>
      <c r="P65" s="50" t="s">
        <v>537</v>
      </c>
    </row>
    <row r="66" ht="90.0" customHeight="1">
      <c r="A66" s="57"/>
      <c r="B66" s="33">
        <v>62.0</v>
      </c>
      <c r="C66" s="34" t="s">
        <v>538</v>
      </c>
      <c r="D66" s="35" t="s">
        <v>538</v>
      </c>
      <c r="E66" s="34" t="s">
        <v>539</v>
      </c>
      <c r="F66" s="36" t="s">
        <v>540</v>
      </c>
      <c r="G66" s="35" t="s">
        <v>52</v>
      </c>
      <c r="H66" s="91" t="s">
        <v>541</v>
      </c>
      <c r="I66" s="92" t="s">
        <v>542</v>
      </c>
      <c r="J66" s="93" t="s">
        <v>543</v>
      </c>
      <c r="K66" s="94" t="s">
        <v>446</v>
      </c>
      <c r="L66" s="47"/>
      <c r="M66" s="44" t="s">
        <v>544</v>
      </c>
      <c r="N66" s="49" t="s">
        <v>545</v>
      </c>
      <c r="O66" s="42" t="s">
        <v>546</v>
      </c>
      <c r="P66" s="50" t="s">
        <v>446</v>
      </c>
    </row>
    <row r="67" ht="90.0" customHeight="1">
      <c r="A67" s="57"/>
      <c r="B67" s="33">
        <v>63.0</v>
      </c>
      <c r="C67" s="34" t="s">
        <v>547</v>
      </c>
      <c r="D67" s="35" t="s">
        <v>548</v>
      </c>
      <c r="E67" s="34" t="s">
        <v>549</v>
      </c>
      <c r="F67" s="36" t="s">
        <v>550</v>
      </c>
      <c r="G67" s="35" t="s">
        <v>77</v>
      </c>
      <c r="H67" s="91" t="s">
        <v>551</v>
      </c>
      <c r="I67" s="96" t="s">
        <v>446</v>
      </c>
      <c r="J67" s="93" t="s">
        <v>552</v>
      </c>
      <c r="K67" s="94" t="s">
        <v>446</v>
      </c>
      <c r="L67" s="47"/>
      <c r="M67" s="96" t="s">
        <v>553</v>
      </c>
      <c r="N67" s="99" t="s">
        <v>554</v>
      </c>
      <c r="O67" s="42" t="s">
        <v>555</v>
      </c>
      <c r="P67" s="50" t="s">
        <v>556</v>
      </c>
    </row>
    <row r="68" ht="90.0" customHeight="1">
      <c r="A68" s="57"/>
      <c r="B68" s="33">
        <v>64.0</v>
      </c>
      <c r="C68" s="34" t="s">
        <v>557</v>
      </c>
      <c r="D68" s="35" t="s">
        <v>557</v>
      </c>
      <c r="E68" s="34" t="s">
        <v>558</v>
      </c>
      <c r="F68" s="36" t="s">
        <v>559</v>
      </c>
      <c r="G68" s="35" t="s">
        <v>18</v>
      </c>
      <c r="H68" s="100" t="s">
        <v>560</v>
      </c>
      <c r="I68" s="101" t="s">
        <v>561</v>
      </c>
      <c r="J68" s="93" t="s">
        <v>562</v>
      </c>
      <c r="K68" s="94" t="s">
        <v>446</v>
      </c>
      <c r="L68" s="47"/>
      <c r="M68" s="44" t="s">
        <v>563</v>
      </c>
      <c r="N68" s="51" t="s">
        <v>564</v>
      </c>
      <c r="O68" s="42" t="s">
        <v>565</v>
      </c>
      <c r="P68" s="50" t="s">
        <v>566</v>
      </c>
    </row>
    <row r="69" ht="90.0" customHeight="1">
      <c r="A69" s="57"/>
      <c r="B69" s="33">
        <v>65.0</v>
      </c>
      <c r="C69" s="34" t="s">
        <v>567</v>
      </c>
      <c r="D69" s="35" t="s">
        <v>567</v>
      </c>
      <c r="E69" s="34" t="s">
        <v>568</v>
      </c>
      <c r="F69" s="36" t="s">
        <v>569</v>
      </c>
      <c r="G69" s="35" t="s">
        <v>52</v>
      </c>
      <c r="H69" s="100" t="s">
        <v>570</v>
      </c>
      <c r="I69" s="101" t="s">
        <v>571</v>
      </c>
      <c r="J69" s="97" t="s">
        <v>572</v>
      </c>
      <c r="K69" s="98" t="s">
        <v>446</v>
      </c>
      <c r="L69" s="47"/>
      <c r="M69" s="55" t="s">
        <v>573</v>
      </c>
      <c r="N69" s="51" t="s">
        <v>574</v>
      </c>
      <c r="O69" s="42" t="s">
        <v>575</v>
      </c>
      <c r="P69" s="50" t="s">
        <v>446</v>
      </c>
    </row>
    <row r="70" ht="90.0" customHeight="1">
      <c r="A70" s="57"/>
      <c r="B70" s="33">
        <v>66.0</v>
      </c>
      <c r="C70" s="34" t="s">
        <v>576</v>
      </c>
      <c r="D70" s="35" t="s">
        <v>576</v>
      </c>
      <c r="E70" s="34" t="s">
        <v>577</v>
      </c>
      <c r="F70" s="36" t="s">
        <v>578</v>
      </c>
      <c r="G70" s="35" t="s">
        <v>52</v>
      </c>
      <c r="H70" s="91" t="s">
        <v>579</v>
      </c>
      <c r="I70" s="92" t="s">
        <v>580</v>
      </c>
      <c r="J70" s="93" t="s">
        <v>581</v>
      </c>
      <c r="K70" s="94" t="s">
        <v>446</v>
      </c>
      <c r="L70" s="47"/>
      <c r="M70" s="44" t="s">
        <v>582</v>
      </c>
      <c r="N70" s="51" t="s">
        <v>583</v>
      </c>
      <c r="O70" s="42" t="s">
        <v>584</v>
      </c>
      <c r="P70" s="50" t="s">
        <v>446</v>
      </c>
    </row>
    <row r="71" ht="90.0" customHeight="1">
      <c r="A71" s="57"/>
      <c r="B71" s="33">
        <v>67.0</v>
      </c>
      <c r="C71" s="34" t="s">
        <v>585</v>
      </c>
      <c r="D71" s="35" t="s">
        <v>586</v>
      </c>
      <c r="E71" s="34" t="s">
        <v>587</v>
      </c>
      <c r="F71" s="36" t="s">
        <v>588</v>
      </c>
      <c r="G71" s="35" t="s">
        <v>18</v>
      </c>
      <c r="H71" s="100" t="s">
        <v>589</v>
      </c>
      <c r="I71" s="101" t="s">
        <v>590</v>
      </c>
      <c r="J71" s="97" t="s">
        <v>591</v>
      </c>
      <c r="K71" s="98" t="s">
        <v>446</v>
      </c>
      <c r="L71" s="47"/>
      <c r="M71" s="55" t="s">
        <v>592</v>
      </c>
      <c r="N71" s="51" t="s">
        <v>446</v>
      </c>
      <c r="O71" s="42" t="s">
        <v>593</v>
      </c>
      <c r="P71" s="50" t="s">
        <v>594</v>
      </c>
    </row>
    <row r="72" ht="90.0" customHeight="1">
      <c r="A72" s="57"/>
      <c r="B72" s="102">
        <v>68.0</v>
      </c>
      <c r="C72" s="34" t="s">
        <v>595</v>
      </c>
      <c r="D72" s="36" t="s">
        <v>595</v>
      </c>
      <c r="E72" s="34" t="s">
        <v>596</v>
      </c>
      <c r="F72" s="36" t="s">
        <v>597</v>
      </c>
      <c r="G72" s="35" t="s">
        <v>77</v>
      </c>
      <c r="H72" s="100" t="s">
        <v>598</v>
      </c>
      <c r="I72" s="101" t="s">
        <v>599</v>
      </c>
      <c r="J72" s="92" t="s">
        <v>600</v>
      </c>
      <c r="K72" s="94" t="s">
        <v>446</v>
      </c>
      <c r="L72" s="47"/>
      <c r="M72" s="44" t="s">
        <v>601</v>
      </c>
      <c r="N72" s="51" t="s">
        <v>602</v>
      </c>
      <c r="O72" s="45" t="s">
        <v>603</v>
      </c>
      <c r="P72" s="39" t="s">
        <v>603</v>
      </c>
    </row>
    <row r="73" ht="90.0" customHeight="1">
      <c r="A73" s="57"/>
      <c r="B73" s="33">
        <v>69.0</v>
      </c>
      <c r="C73" s="34" t="s">
        <v>604</v>
      </c>
      <c r="D73" s="103" t="s">
        <v>604</v>
      </c>
      <c r="E73" s="34" t="s">
        <v>605</v>
      </c>
      <c r="F73" s="36" t="s">
        <v>606</v>
      </c>
      <c r="G73" s="35" t="s">
        <v>77</v>
      </c>
      <c r="H73" s="100" t="s">
        <v>607</v>
      </c>
      <c r="I73" s="101" t="s">
        <v>608</v>
      </c>
      <c r="J73" s="97" t="s">
        <v>609</v>
      </c>
      <c r="K73" s="98" t="s">
        <v>446</v>
      </c>
      <c r="L73" s="47"/>
      <c r="M73" s="44" t="s">
        <v>610</v>
      </c>
      <c r="N73" s="51" t="s">
        <v>611</v>
      </c>
      <c r="O73" s="42" t="s">
        <v>612</v>
      </c>
      <c r="P73" s="50" t="s">
        <v>446</v>
      </c>
    </row>
    <row r="74" ht="90.0" customHeight="1">
      <c r="A74" s="57"/>
      <c r="B74" s="102">
        <v>70.0</v>
      </c>
      <c r="C74" s="34" t="s">
        <v>613</v>
      </c>
      <c r="D74" s="36" t="s">
        <v>613</v>
      </c>
      <c r="E74" s="34" t="s">
        <v>614</v>
      </c>
      <c r="F74" s="36" t="s">
        <v>615</v>
      </c>
      <c r="G74" s="86"/>
      <c r="H74" s="100" t="s">
        <v>616</v>
      </c>
      <c r="I74" s="101" t="s">
        <v>446</v>
      </c>
      <c r="J74" s="97" t="s">
        <v>617</v>
      </c>
      <c r="K74" s="98" t="s">
        <v>446</v>
      </c>
      <c r="L74" s="47"/>
      <c r="M74" s="55" t="s">
        <v>618</v>
      </c>
      <c r="N74" s="51" t="s">
        <v>619</v>
      </c>
      <c r="O74" s="42" t="s">
        <v>620</v>
      </c>
      <c r="P74" s="50" t="s">
        <v>621</v>
      </c>
    </row>
    <row r="75" ht="90.0" customHeight="1">
      <c r="A75" s="57"/>
      <c r="B75" s="102">
        <v>71.0</v>
      </c>
      <c r="C75" s="34" t="s">
        <v>622</v>
      </c>
      <c r="D75" s="36" t="s">
        <v>622</v>
      </c>
      <c r="E75" s="34" t="s">
        <v>623</v>
      </c>
      <c r="F75" s="36" t="s">
        <v>624</v>
      </c>
      <c r="G75" s="35" t="s">
        <v>77</v>
      </c>
      <c r="H75" s="100" t="s">
        <v>625</v>
      </c>
      <c r="I75" s="101" t="s">
        <v>626</v>
      </c>
      <c r="J75" s="97" t="s">
        <v>627</v>
      </c>
      <c r="K75" s="98" t="s">
        <v>446</v>
      </c>
      <c r="L75" s="47"/>
      <c r="M75" s="55" t="s">
        <v>628</v>
      </c>
      <c r="N75" s="51" t="s">
        <v>629</v>
      </c>
      <c r="O75" s="42" t="s">
        <v>630</v>
      </c>
      <c r="P75" s="50" t="s">
        <v>631</v>
      </c>
    </row>
    <row r="76" ht="90.0" customHeight="1">
      <c r="A76" s="57"/>
      <c r="B76" s="33">
        <v>72.0</v>
      </c>
      <c r="C76" s="34" t="s">
        <v>632</v>
      </c>
      <c r="D76" s="35" t="s">
        <v>633</v>
      </c>
      <c r="E76" s="34" t="s">
        <v>634</v>
      </c>
      <c r="F76" s="36" t="s">
        <v>635</v>
      </c>
      <c r="G76" s="35" t="s">
        <v>77</v>
      </c>
      <c r="H76" s="91" t="s">
        <v>636</v>
      </c>
      <c r="I76" s="101" t="s">
        <v>637</v>
      </c>
      <c r="J76" s="92" t="s">
        <v>638</v>
      </c>
      <c r="K76" s="94" t="s">
        <v>446</v>
      </c>
      <c r="L76" s="47"/>
      <c r="M76" s="44" t="s">
        <v>639</v>
      </c>
      <c r="N76" s="51" t="s">
        <v>640</v>
      </c>
      <c r="O76" s="84" t="s">
        <v>641</v>
      </c>
      <c r="P76" s="104" t="s">
        <v>641</v>
      </c>
    </row>
    <row r="77" ht="90.0" customHeight="1">
      <c r="A77" s="57"/>
      <c r="B77" s="33">
        <v>73.0</v>
      </c>
      <c r="C77" s="34" t="s">
        <v>642</v>
      </c>
      <c r="D77" s="35" t="s">
        <v>642</v>
      </c>
      <c r="E77" s="34" t="s">
        <v>643</v>
      </c>
      <c r="F77" s="36" t="s">
        <v>644</v>
      </c>
      <c r="G77" s="35" t="s">
        <v>18</v>
      </c>
      <c r="H77" s="91" t="s">
        <v>645</v>
      </c>
      <c r="I77" s="101" t="s">
        <v>646</v>
      </c>
      <c r="J77" s="97" t="s">
        <v>647</v>
      </c>
      <c r="K77" s="98" t="s">
        <v>446</v>
      </c>
      <c r="L77" s="47"/>
      <c r="M77" s="55" t="s">
        <v>648</v>
      </c>
      <c r="N77" s="51" t="s">
        <v>649</v>
      </c>
      <c r="O77" s="42" t="s">
        <v>650</v>
      </c>
      <c r="P77" s="50" t="s">
        <v>446</v>
      </c>
    </row>
    <row r="78" ht="90.0" customHeight="1">
      <c r="A78" s="57"/>
      <c r="B78" s="33">
        <v>74.0</v>
      </c>
      <c r="C78" s="34" t="s">
        <v>651</v>
      </c>
      <c r="D78" s="34" t="s">
        <v>651</v>
      </c>
      <c r="E78" s="34" t="s">
        <v>652</v>
      </c>
      <c r="F78" s="36" t="s">
        <v>653</v>
      </c>
      <c r="G78" s="35" t="s">
        <v>77</v>
      </c>
      <c r="H78" s="100" t="s">
        <v>654</v>
      </c>
      <c r="I78" s="101" t="s">
        <v>655</v>
      </c>
      <c r="J78" s="101" t="s">
        <v>656</v>
      </c>
      <c r="K78" s="98" t="s">
        <v>657</v>
      </c>
      <c r="L78" s="47"/>
      <c r="M78" s="55" t="s">
        <v>658</v>
      </c>
      <c r="N78" s="51" t="s">
        <v>659</v>
      </c>
      <c r="O78" s="42" t="s">
        <v>660</v>
      </c>
      <c r="P78" s="50" t="s">
        <v>446</v>
      </c>
    </row>
    <row r="79" ht="90.0" customHeight="1">
      <c r="A79" s="57"/>
      <c r="B79" s="33">
        <v>75.0</v>
      </c>
      <c r="C79" s="34" t="s">
        <v>661</v>
      </c>
      <c r="D79" s="35" t="s">
        <v>662</v>
      </c>
      <c r="E79" s="34" t="s">
        <v>663</v>
      </c>
      <c r="F79" s="36" t="s">
        <v>664</v>
      </c>
      <c r="G79" s="35" t="s">
        <v>150</v>
      </c>
      <c r="H79" s="100" t="s">
        <v>665</v>
      </c>
      <c r="I79" s="101" t="s">
        <v>666</v>
      </c>
      <c r="J79" s="105" t="s">
        <v>667</v>
      </c>
      <c r="K79" s="106" t="s">
        <v>446</v>
      </c>
      <c r="L79" s="47"/>
      <c r="M79" s="44" t="s">
        <v>668</v>
      </c>
      <c r="N79" s="49" t="s">
        <v>669</v>
      </c>
      <c r="O79" s="42" t="s">
        <v>670</v>
      </c>
      <c r="P79" s="50" t="s">
        <v>671</v>
      </c>
    </row>
    <row r="80" ht="90.0" customHeight="1">
      <c r="A80" s="57"/>
      <c r="B80" s="33">
        <v>76.0</v>
      </c>
      <c r="C80" s="34" t="s">
        <v>672</v>
      </c>
      <c r="D80" s="35" t="s">
        <v>672</v>
      </c>
      <c r="E80" s="34" t="s">
        <v>673</v>
      </c>
      <c r="F80" s="36" t="s">
        <v>674</v>
      </c>
      <c r="G80" s="35" t="s">
        <v>77</v>
      </c>
      <c r="H80" s="91" t="s">
        <v>675</v>
      </c>
      <c r="I80" s="92" t="s">
        <v>676</v>
      </c>
      <c r="J80" s="93" t="s">
        <v>677</v>
      </c>
      <c r="K80" s="94" t="s">
        <v>446</v>
      </c>
      <c r="L80" s="47"/>
      <c r="M80" s="44" t="s">
        <v>678</v>
      </c>
      <c r="N80" s="45" t="s">
        <v>679</v>
      </c>
      <c r="O80" s="38" t="s">
        <v>680</v>
      </c>
      <c r="P80" s="39" t="s">
        <v>446</v>
      </c>
    </row>
    <row r="81" ht="90.0" customHeight="1">
      <c r="A81" s="57"/>
      <c r="B81" s="33">
        <v>77.0</v>
      </c>
      <c r="C81" s="34" t="s">
        <v>681</v>
      </c>
      <c r="D81" s="35" t="s">
        <v>682</v>
      </c>
      <c r="E81" s="34" t="s">
        <v>683</v>
      </c>
      <c r="F81" s="36" t="s">
        <v>684</v>
      </c>
      <c r="G81" s="35" t="s">
        <v>77</v>
      </c>
      <c r="H81" s="91" t="s">
        <v>685</v>
      </c>
      <c r="I81" s="101" t="s">
        <v>686</v>
      </c>
      <c r="J81" s="97" t="s">
        <v>687</v>
      </c>
      <c r="K81" s="98" t="s">
        <v>446</v>
      </c>
      <c r="L81" s="47"/>
      <c r="M81" s="44" t="s">
        <v>688</v>
      </c>
      <c r="N81" s="45" t="s">
        <v>689</v>
      </c>
      <c r="O81" s="38" t="s">
        <v>690</v>
      </c>
      <c r="P81" s="39" t="s">
        <v>446</v>
      </c>
    </row>
    <row r="82" ht="90.0" customHeight="1">
      <c r="A82" s="57"/>
      <c r="B82" s="33">
        <v>78.0</v>
      </c>
      <c r="C82" s="34" t="s">
        <v>691</v>
      </c>
      <c r="D82" s="35" t="s">
        <v>692</v>
      </c>
      <c r="E82" s="34" t="s">
        <v>693</v>
      </c>
      <c r="F82" s="36" t="s">
        <v>694</v>
      </c>
      <c r="G82" s="35" t="s">
        <v>77</v>
      </c>
      <c r="H82" s="91" t="s">
        <v>695</v>
      </c>
      <c r="I82" s="96" t="s">
        <v>696</v>
      </c>
      <c r="J82" s="97" t="s">
        <v>697</v>
      </c>
      <c r="K82" s="98" t="s">
        <v>446</v>
      </c>
      <c r="L82" s="47"/>
      <c r="M82" s="107" t="s">
        <v>698</v>
      </c>
      <c r="N82" s="107" t="s">
        <v>698</v>
      </c>
      <c r="O82" s="107" t="s">
        <v>698</v>
      </c>
      <c r="P82" s="107" t="s">
        <v>698</v>
      </c>
    </row>
    <row r="83" ht="90.0" customHeight="1">
      <c r="A83" s="57"/>
      <c r="B83" s="102">
        <v>79.0</v>
      </c>
      <c r="C83" s="34" t="s">
        <v>699</v>
      </c>
      <c r="D83" s="36" t="s">
        <v>699</v>
      </c>
      <c r="E83" s="34" t="s">
        <v>700</v>
      </c>
      <c r="F83" s="36" t="s">
        <v>701</v>
      </c>
      <c r="G83" s="35" t="s">
        <v>18</v>
      </c>
      <c r="H83" s="95" t="s">
        <v>702</v>
      </c>
      <c r="I83" s="93" t="s">
        <v>446</v>
      </c>
      <c r="J83" s="93" t="s">
        <v>703</v>
      </c>
      <c r="K83" s="94" t="s">
        <v>446</v>
      </c>
      <c r="L83" s="47"/>
      <c r="M83" s="44" t="s">
        <v>704</v>
      </c>
      <c r="N83" s="45" t="s">
        <v>705</v>
      </c>
      <c r="O83" s="38" t="s">
        <v>706</v>
      </c>
      <c r="P83" s="39" t="s">
        <v>707</v>
      </c>
    </row>
    <row r="84" ht="90.0" customHeight="1">
      <c r="A84" s="57"/>
      <c r="B84" s="33">
        <v>80.0</v>
      </c>
      <c r="C84" s="34" t="s">
        <v>258</v>
      </c>
      <c r="D84" s="35" t="s">
        <v>258</v>
      </c>
      <c r="E84" s="34" t="s">
        <v>708</v>
      </c>
      <c r="F84" s="36" t="s">
        <v>709</v>
      </c>
      <c r="G84" s="35" t="s">
        <v>52</v>
      </c>
      <c r="H84" s="91" t="s">
        <v>710</v>
      </c>
      <c r="I84" s="93" t="s">
        <v>711</v>
      </c>
      <c r="J84" s="93" t="s">
        <v>712</v>
      </c>
      <c r="K84" s="94" t="s">
        <v>713</v>
      </c>
      <c r="L84" s="47"/>
      <c r="M84" s="55" t="s">
        <v>714</v>
      </c>
      <c r="N84" s="45" t="s">
        <v>715</v>
      </c>
      <c r="O84" s="38" t="s">
        <v>716</v>
      </c>
      <c r="P84" s="39" t="s">
        <v>717</v>
      </c>
    </row>
    <row r="85" ht="90.0" customHeight="1">
      <c r="A85" s="57"/>
      <c r="B85" s="33">
        <v>81.0</v>
      </c>
      <c r="C85" s="34" t="s">
        <v>197</v>
      </c>
      <c r="D85" s="35" t="s">
        <v>718</v>
      </c>
      <c r="E85" s="34" t="s">
        <v>719</v>
      </c>
      <c r="F85" s="36" t="s">
        <v>720</v>
      </c>
      <c r="G85" s="35" t="s">
        <v>77</v>
      </c>
      <c r="H85" s="100" t="s">
        <v>721</v>
      </c>
      <c r="I85" s="101" t="s">
        <v>446</v>
      </c>
      <c r="J85" s="97" t="s">
        <v>722</v>
      </c>
      <c r="K85" s="98" t="s">
        <v>446</v>
      </c>
      <c r="L85" s="47"/>
      <c r="M85" s="55" t="s">
        <v>723</v>
      </c>
      <c r="N85" s="51" t="s">
        <v>724</v>
      </c>
      <c r="O85" s="38" t="s">
        <v>725</v>
      </c>
      <c r="P85" s="39" t="s">
        <v>446</v>
      </c>
    </row>
    <row r="86" ht="90.0" customHeight="1">
      <c r="A86" s="57"/>
      <c r="B86" s="33">
        <v>82.0</v>
      </c>
      <c r="C86" s="34" t="s">
        <v>726</v>
      </c>
      <c r="D86" s="35" t="s">
        <v>727</v>
      </c>
      <c r="E86" s="34" t="s">
        <v>728</v>
      </c>
      <c r="F86" s="36" t="s">
        <v>729</v>
      </c>
      <c r="G86" s="35" t="s">
        <v>77</v>
      </c>
      <c r="H86" s="91" t="s">
        <v>730</v>
      </c>
      <c r="I86" s="97" t="s">
        <v>731</v>
      </c>
      <c r="J86" s="97" t="s">
        <v>732</v>
      </c>
      <c r="K86" s="98" t="s">
        <v>446</v>
      </c>
      <c r="L86" s="47"/>
      <c r="M86" s="44" t="s">
        <v>733</v>
      </c>
      <c r="N86" s="49" t="s">
        <v>734</v>
      </c>
      <c r="O86" s="62" t="s">
        <v>735</v>
      </c>
      <c r="P86" s="64" t="s">
        <v>736</v>
      </c>
    </row>
    <row r="87" ht="90.0" customHeight="1">
      <c r="A87" s="57"/>
      <c r="B87" s="33">
        <v>83.0</v>
      </c>
      <c r="C87" s="34" t="s">
        <v>737</v>
      </c>
      <c r="D87" s="35" t="s">
        <v>738</v>
      </c>
      <c r="E87" s="34" t="s">
        <v>739</v>
      </c>
      <c r="F87" s="36" t="s">
        <v>740</v>
      </c>
      <c r="G87" s="35" t="s">
        <v>77</v>
      </c>
      <c r="H87" s="108" t="s">
        <v>741</v>
      </c>
      <c r="I87" s="99" t="s">
        <v>446</v>
      </c>
      <c r="J87" s="96" t="s">
        <v>742</v>
      </c>
      <c r="K87" s="83" t="s">
        <v>743</v>
      </c>
      <c r="L87" s="47"/>
      <c r="M87" s="109" t="s">
        <v>744</v>
      </c>
      <c r="N87" s="62" t="s">
        <v>745</v>
      </c>
      <c r="O87" s="62" t="s">
        <v>746</v>
      </c>
      <c r="P87" s="64" t="s">
        <v>446</v>
      </c>
    </row>
    <row r="88" ht="90.0" customHeight="1">
      <c r="A88" s="57"/>
      <c r="B88" s="102">
        <v>84.0</v>
      </c>
      <c r="C88" s="34" t="s">
        <v>747</v>
      </c>
      <c r="D88" s="36" t="s">
        <v>747</v>
      </c>
      <c r="E88" s="34" t="s">
        <v>748</v>
      </c>
      <c r="F88" s="36" t="s">
        <v>749</v>
      </c>
      <c r="G88" s="35" t="s">
        <v>77</v>
      </c>
      <c r="H88" s="110" t="s">
        <v>750</v>
      </c>
      <c r="I88" s="111" t="s">
        <v>751</v>
      </c>
      <c r="J88" s="92" t="s">
        <v>752</v>
      </c>
      <c r="K88" s="94" t="s">
        <v>446</v>
      </c>
      <c r="L88" s="47"/>
      <c r="M88" s="44" t="s">
        <v>753</v>
      </c>
      <c r="N88" s="49" t="s">
        <v>446</v>
      </c>
      <c r="O88" s="45" t="s">
        <v>754</v>
      </c>
      <c r="P88" s="39" t="s">
        <v>754</v>
      </c>
    </row>
    <row r="89" ht="90.0" customHeight="1">
      <c r="A89" s="57"/>
      <c r="B89" s="102">
        <v>85.0</v>
      </c>
      <c r="C89" s="34" t="s">
        <v>755</v>
      </c>
      <c r="D89" s="36" t="s">
        <v>755</v>
      </c>
      <c r="E89" s="34" t="s">
        <v>756</v>
      </c>
      <c r="F89" s="36" t="s">
        <v>757</v>
      </c>
      <c r="G89" s="35" t="s">
        <v>77</v>
      </c>
      <c r="H89" s="91" t="s">
        <v>758</v>
      </c>
      <c r="I89" s="92" t="s">
        <v>759</v>
      </c>
      <c r="J89" s="93" t="s">
        <v>760</v>
      </c>
      <c r="K89" s="94" t="s">
        <v>446</v>
      </c>
      <c r="L89" s="47"/>
      <c r="M89" s="44" t="s">
        <v>761</v>
      </c>
      <c r="N89" s="49" t="s">
        <v>762</v>
      </c>
      <c r="O89" s="49" t="s">
        <v>763</v>
      </c>
      <c r="P89" s="50" t="s">
        <v>764</v>
      </c>
    </row>
    <row r="90" ht="90.0" customHeight="1">
      <c r="A90" s="57"/>
      <c r="B90" s="33">
        <v>86.0</v>
      </c>
      <c r="C90" s="34" t="s">
        <v>765</v>
      </c>
      <c r="D90" s="35" t="s">
        <v>765</v>
      </c>
      <c r="E90" s="34" t="s">
        <v>766</v>
      </c>
      <c r="F90" s="36" t="s">
        <v>767</v>
      </c>
      <c r="G90" s="35" t="s">
        <v>77</v>
      </c>
      <c r="H90" s="91" t="s">
        <v>768</v>
      </c>
      <c r="I90" s="92" t="s">
        <v>769</v>
      </c>
      <c r="J90" s="93" t="s">
        <v>770</v>
      </c>
      <c r="K90" s="94" t="s">
        <v>446</v>
      </c>
      <c r="L90" s="47"/>
      <c r="M90" s="44" t="s">
        <v>771</v>
      </c>
      <c r="N90" s="45" t="s">
        <v>772</v>
      </c>
      <c r="O90" s="38" t="s">
        <v>773</v>
      </c>
      <c r="P90" s="39" t="s">
        <v>446</v>
      </c>
    </row>
    <row r="91" ht="90.0" customHeight="1">
      <c r="A91" s="57"/>
      <c r="B91" s="102">
        <v>87.0</v>
      </c>
      <c r="C91" s="34" t="s">
        <v>774</v>
      </c>
      <c r="D91" s="36" t="s">
        <v>774</v>
      </c>
      <c r="E91" s="34" t="s">
        <v>775</v>
      </c>
      <c r="F91" s="36" t="s">
        <v>776</v>
      </c>
      <c r="G91" s="35" t="s">
        <v>52</v>
      </c>
      <c r="H91" s="91" t="s">
        <v>777</v>
      </c>
      <c r="I91" s="92" t="s">
        <v>778</v>
      </c>
      <c r="J91" s="93" t="s">
        <v>779</v>
      </c>
      <c r="K91" s="94" t="s">
        <v>446</v>
      </c>
      <c r="L91" s="47"/>
      <c r="M91" s="44" t="s">
        <v>780</v>
      </c>
      <c r="N91" s="45" t="s">
        <v>781</v>
      </c>
      <c r="O91" s="38" t="s">
        <v>782</v>
      </c>
      <c r="P91" s="39" t="s">
        <v>783</v>
      </c>
    </row>
    <row r="92" ht="90.0" customHeight="1">
      <c r="A92" s="57"/>
      <c r="B92" s="33">
        <v>88.0</v>
      </c>
      <c r="C92" s="34" t="s">
        <v>784</v>
      </c>
      <c r="D92" s="103" t="s">
        <v>784</v>
      </c>
      <c r="E92" s="34" t="s">
        <v>785</v>
      </c>
      <c r="F92" s="36" t="s">
        <v>786</v>
      </c>
      <c r="G92" s="35" t="s">
        <v>77</v>
      </c>
      <c r="H92" s="112" t="s">
        <v>787</v>
      </c>
      <c r="I92" s="97" t="s">
        <v>788</v>
      </c>
      <c r="J92" s="92" t="s">
        <v>789</v>
      </c>
      <c r="K92" s="94" t="s">
        <v>446</v>
      </c>
      <c r="L92" s="47"/>
      <c r="M92" s="55" t="s">
        <v>790</v>
      </c>
      <c r="N92" s="51" t="s">
        <v>791</v>
      </c>
      <c r="O92" s="49" t="s">
        <v>792</v>
      </c>
      <c r="P92" s="83" t="s">
        <v>793</v>
      </c>
    </row>
    <row r="93" ht="90.0" customHeight="1">
      <c r="A93" s="57"/>
      <c r="B93" s="33">
        <v>89.0</v>
      </c>
      <c r="C93" s="34" t="s">
        <v>794</v>
      </c>
      <c r="D93" s="35" t="s">
        <v>795</v>
      </c>
      <c r="E93" s="34" t="s">
        <v>796</v>
      </c>
      <c r="F93" s="36" t="s">
        <v>797</v>
      </c>
      <c r="G93" s="35" t="s">
        <v>77</v>
      </c>
      <c r="H93" s="112" t="s">
        <v>798</v>
      </c>
      <c r="I93" s="97" t="s">
        <v>799</v>
      </c>
      <c r="J93" s="92" t="s">
        <v>800</v>
      </c>
      <c r="K93" s="94" t="s">
        <v>446</v>
      </c>
      <c r="L93" s="47"/>
      <c r="M93" s="44" t="s">
        <v>801</v>
      </c>
      <c r="N93" s="113" t="s">
        <v>802</v>
      </c>
      <c r="O93" s="45" t="s">
        <v>803</v>
      </c>
      <c r="P93" s="39" t="s">
        <v>446</v>
      </c>
    </row>
    <row r="94" ht="90.0" customHeight="1">
      <c r="A94" s="57"/>
      <c r="B94" s="33">
        <v>90.0</v>
      </c>
      <c r="C94" s="34" t="s">
        <v>804</v>
      </c>
      <c r="D94" s="35" t="s">
        <v>804</v>
      </c>
      <c r="E94" s="34" t="s">
        <v>805</v>
      </c>
      <c r="F94" s="36" t="s">
        <v>806</v>
      </c>
      <c r="G94" s="35" t="s">
        <v>52</v>
      </c>
      <c r="H94" s="91" t="s">
        <v>807</v>
      </c>
      <c r="I94" s="99" t="s">
        <v>808</v>
      </c>
      <c r="J94" s="92" t="s">
        <v>809</v>
      </c>
      <c r="K94" s="94" t="s">
        <v>446</v>
      </c>
      <c r="L94" s="47"/>
      <c r="M94" s="44" t="s">
        <v>810</v>
      </c>
      <c r="N94" s="62" t="s">
        <v>811</v>
      </c>
      <c r="O94" s="42" t="s">
        <v>812</v>
      </c>
      <c r="P94" s="50" t="s">
        <v>446</v>
      </c>
    </row>
    <row r="95" ht="90.0" customHeight="1">
      <c r="A95" s="57"/>
      <c r="B95" s="33">
        <v>91.0</v>
      </c>
      <c r="C95" s="34" t="s">
        <v>813</v>
      </c>
      <c r="D95" s="35" t="s">
        <v>814</v>
      </c>
      <c r="E95" s="34" t="s">
        <v>815</v>
      </c>
      <c r="F95" s="36" t="s">
        <v>816</v>
      </c>
      <c r="G95" s="35" t="s">
        <v>77</v>
      </c>
      <c r="H95" s="95" t="s">
        <v>817</v>
      </c>
      <c r="I95" s="93" t="s">
        <v>446</v>
      </c>
      <c r="J95" s="93" t="s">
        <v>818</v>
      </c>
      <c r="K95" s="94" t="s">
        <v>819</v>
      </c>
      <c r="L95" s="47"/>
      <c r="M95" s="96" t="s">
        <v>820</v>
      </c>
      <c r="N95" s="55" t="s">
        <v>821</v>
      </c>
      <c r="O95" s="45" t="s">
        <v>822</v>
      </c>
      <c r="P95" s="39" t="s">
        <v>446</v>
      </c>
    </row>
    <row r="96" ht="90.0" customHeight="1">
      <c r="A96" s="57"/>
      <c r="B96" s="102">
        <v>92.0</v>
      </c>
      <c r="C96" s="34" t="s">
        <v>823</v>
      </c>
      <c r="D96" s="36" t="s">
        <v>823</v>
      </c>
      <c r="E96" s="34" t="s">
        <v>824</v>
      </c>
      <c r="F96" s="36" t="s">
        <v>825</v>
      </c>
      <c r="G96" s="35" t="s">
        <v>52</v>
      </c>
      <c r="H96" s="114"/>
      <c r="I96" s="115"/>
      <c r="J96" s="99" t="s">
        <v>826</v>
      </c>
      <c r="K96" s="46" t="s">
        <v>827</v>
      </c>
      <c r="L96" s="88"/>
      <c r="M96" s="116"/>
      <c r="N96" s="59"/>
      <c r="O96" s="84" t="s">
        <v>828</v>
      </c>
      <c r="P96" s="84" t="s">
        <v>828</v>
      </c>
    </row>
    <row r="97" ht="90.0" customHeight="1">
      <c r="A97" s="57"/>
      <c r="B97" s="33">
        <v>93.0</v>
      </c>
      <c r="C97" s="34" t="s">
        <v>829</v>
      </c>
      <c r="D97" s="35" t="s">
        <v>829</v>
      </c>
      <c r="E97" s="34" t="s">
        <v>830</v>
      </c>
      <c r="F97" s="36" t="s">
        <v>831</v>
      </c>
      <c r="G97" s="35" t="s">
        <v>77</v>
      </c>
      <c r="H97" s="112" t="s">
        <v>832</v>
      </c>
      <c r="I97" s="97" t="s">
        <v>833</v>
      </c>
      <c r="J97" s="92" t="s">
        <v>834</v>
      </c>
      <c r="K97" s="94" t="s">
        <v>446</v>
      </c>
      <c r="L97" s="47"/>
      <c r="M97" s="55" t="s">
        <v>835</v>
      </c>
      <c r="N97" s="51" t="s">
        <v>836</v>
      </c>
      <c r="O97" s="42" t="s">
        <v>837</v>
      </c>
      <c r="P97" s="50" t="s">
        <v>446</v>
      </c>
    </row>
    <row r="98" ht="90.0" customHeight="1">
      <c r="A98" s="57"/>
      <c r="B98" s="33">
        <v>94.0</v>
      </c>
      <c r="C98" s="34" t="s">
        <v>838</v>
      </c>
      <c r="D98" s="35" t="s">
        <v>838</v>
      </c>
      <c r="E98" s="34" t="s">
        <v>839</v>
      </c>
      <c r="F98" s="36" t="s">
        <v>840</v>
      </c>
      <c r="G98" s="35" t="s">
        <v>18</v>
      </c>
      <c r="H98" s="91" t="s">
        <v>841</v>
      </c>
      <c r="I98" s="97" t="s">
        <v>842</v>
      </c>
      <c r="J98" s="92" t="s">
        <v>843</v>
      </c>
      <c r="K98" s="94" t="s">
        <v>446</v>
      </c>
      <c r="L98" s="47"/>
      <c r="M98" s="107" t="s">
        <v>844</v>
      </c>
      <c r="N98" s="84" t="s">
        <v>828</v>
      </c>
      <c r="O98" s="84" t="s">
        <v>828</v>
      </c>
      <c r="P98" s="84" t="s">
        <v>828</v>
      </c>
    </row>
    <row r="99" ht="90.0" customHeight="1">
      <c r="A99" s="57"/>
      <c r="B99" s="33">
        <v>95.0</v>
      </c>
      <c r="C99" s="34" t="s">
        <v>845</v>
      </c>
      <c r="D99" s="35" t="s">
        <v>845</v>
      </c>
      <c r="E99" s="34" t="s">
        <v>846</v>
      </c>
      <c r="F99" s="36" t="s">
        <v>847</v>
      </c>
      <c r="G99" s="35" t="s">
        <v>150</v>
      </c>
      <c r="H99" s="91" t="s">
        <v>848</v>
      </c>
      <c r="I99" s="99" t="s">
        <v>849</v>
      </c>
      <c r="J99" s="92" t="s">
        <v>850</v>
      </c>
      <c r="K99" s="94" t="s">
        <v>446</v>
      </c>
      <c r="L99" s="47"/>
      <c r="M99" s="44" t="s">
        <v>848</v>
      </c>
      <c r="N99" s="51" t="s">
        <v>851</v>
      </c>
      <c r="O99" s="42" t="s">
        <v>852</v>
      </c>
      <c r="P99" s="50" t="s">
        <v>446</v>
      </c>
    </row>
    <row r="100" ht="90.0" customHeight="1">
      <c r="A100" s="57"/>
      <c r="B100" s="33">
        <v>96.0</v>
      </c>
      <c r="C100" s="34" t="s">
        <v>853</v>
      </c>
      <c r="D100" s="35" t="s">
        <v>854</v>
      </c>
      <c r="E100" s="34" t="s">
        <v>855</v>
      </c>
      <c r="F100" s="36" t="s">
        <v>856</v>
      </c>
      <c r="G100" s="35" t="s">
        <v>52</v>
      </c>
      <c r="H100" s="91" t="s">
        <v>857</v>
      </c>
      <c r="I100" s="97" t="s">
        <v>858</v>
      </c>
      <c r="J100" s="92" t="s">
        <v>859</v>
      </c>
      <c r="K100" s="94" t="s">
        <v>860</v>
      </c>
      <c r="L100" s="47"/>
      <c r="M100" s="44" t="s">
        <v>861</v>
      </c>
      <c r="N100" s="51" t="s">
        <v>862</v>
      </c>
      <c r="O100" s="45" t="s">
        <v>863</v>
      </c>
      <c r="P100" s="39" t="s">
        <v>446</v>
      </c>
    </row>
    <row r="101" ht="90.0" customHeight="1">
      <c r="A101" s="57"/>
      <c r="B101" s="33">
        <v>97.0</v>
      </c>
      <c r="C101" s="34" t="s">
        <v>864</v>
      </c>
      <c r="D101" s="35" t="s">
        <v>865</v>
      </c>
      <c r="E101" s="34" t="s">
        <v>866</v>
      </c>
      <c r="F101" s="36" t="s">
        <v>867</v>
      </c>
      <c r="G101" s="35" t="s">
        <v>77</v>
      </c>
      <c r="H101" s="91" t="s">
        <v>868</v>
      </c>
      <c r="I101" s="96" t="s">
        <v>869</v>
      </c>
      <c r="J101" s="92" t="s">
        <v>870</v>
      </c>
      <c r="K101" s="94" t="s">
        <v>860</v>
      </c>
      <c r="L101" s="47"/>
      <c r="M101" s="117" t="s">
        <v>871</v>
      </c>
      <c r="N101" s="113" t="s">
        <v>446</v>
      </c>
      <c r="O101" s="42" t="s">
        <v>872</v>
      </c>
      <c r="P101" s="50" t="s">
        <v>446</v>
      </c>
    </row>
    <row r="102" ht="90.0" customHeight="1">
      <c r="A102" s="57"/>
      <c r="B102" s="33">
        <v>98.0</v>
      </c>
      <c r="C102" s="34" t="s">
        <v>873</v>
      </c>
      <c r="D102" s="35" t="s">
        <v>874</v>
      </c>
      <c r="E102" s="34" t="s">
        <v>875</v>
      </c>
      <c r="F102" s="36" t="s">
        <v>876</v>
      </c>
      <c r="G102" s="35" t="s">
        <v>52</v>
      </c>
      <c r="H102" s="110" t="s">
        <v>877</v>
      </c>
      <c r="I102" s="111" t="s">
        <v>878</v>
      </c>
      <c r="J102" s="92" t="s">
        <v>879</v>
      </c>
      <c r="K102" s="94" t="s">
        <v>446</v>
      </c>
      <c r="L102" s="47"/>
      <c r="M102" s="55" t="s">
        <v>880</v>
      </c>
      <c r="N102" s="51" t="s">
        <v>881</v>
      </c>
      <c r="O102" s="42" t="s">
        <v>882</v>
      </c>
      <c r="P102" s="50" t="s">
        <v>883</v>
      </c>
    </row>
    <row r="103" ht="90.0" customHeight="1">
      <c r="A103" s="57"/>
      <c r="B103" s="33">
        <v>99.0</v>
      </c>
      <c r="C103" s="34" t="s">
        <v>853</v>
      </c>
      <c r="D103" s="35" t="s">
        <v>884</v>
      </c>
      <c r="E103" s="34" t="s">
        <v>885</v>
      </c>
      <c r="F103" s="36" t="s">
        <v>886</v>
      </c>
      <c r="G103" s="35" t="s">
        <v>77</v>
      </c>
      <c r="H103" s="91" t="s">
        <v>887</v>
      </c>
      <c r="I103" s="99" t="s">
        <v>888</v>
      </c>
      <c r="J103" s="118" t="s">
        <v>889</v>
      </c>
      <c r="K103" s="94" t="s">
        <v>860</v>
      </c>
      <c r="L103" s="47"/>
      <c r="M103" s="44" t="s">
        <v>890</v>
      </c>
      <c r="N103" s="62" t="s">
        <v>891</v>
      </c>
      <c r="O103" s="42" t="s">
        <v>892</v>
      </c>
      <c r="P103" s="50" t="s">
        <v>446</v>
      </c>
    </row>
    <row r="104" ht="90.0" customHeight="1">
      <c r="A104" s="32"/>
      <c r="B104" s="119">
        <v>100.0</v>
      </c>
      <c r="C104" s="120" t="s">
        <v>893</v>
      </c>
      <c r="D104" s="121" t="s">
        <v>893</v>
      </c>
      <c r="E104" s="120" t="s">
        <v>894</v>
      </c>
      <c r="F104" s="122" t="s">
        <v>895</v>
      </c>
      <c r="G104" s="121" t="s">
        <v>77</v>
      </c>
      <c r="H104" s="123" t="s">
        <v>896</v>
      </c>
      <c r="I104" s="124" t="s">
        <v>897</v>
      </c>
      <c r="J104" s="125" t="s">
        <v>898</v>
      </c>
      <c r="K104" s="126" t="s">
        <v>899</v>
      </c>
      <c r="L104" s="127" t="s">
        <v>900</v>
      </c>
      <c r="M104" s="128" t="s">
        <v>901</v>
      </c>
      <c r="N104" s="129" t="s">
        <v>902</v>
      </c>
      <c r="O104" s="130" t="s">
        <v>903</v>
      </c>
      <c r="P104" s="131" t="s">
        <v>446</v>
      </c>
    </row>
    <row r="105" ht="90.0" customHeight="1">
      <c r="A105" s="2"/>
      <c r="B105" s="2"/>
    </row>
    <row r="106" ht="90.0" customHeight="1">
      <c r="A106" s="2"/>
      <c r="B106" s="2"/>
    </row>
    <row r="107" ht="90.0" customHeight="1">
      <c r="A107" s="2"/>
      <c r="B107" s="2"/>
    </row>
    <row r="108" ht="90.0" customHeight="1">
      <c r="A108" s="2"/>
      <c r="B108" s="2"/>
      <c r="C108" s="31" t="s">
        <v>26</v>
      </c>
    </row>
    <row r="109" ht="90.0" customHeight="1">
      <c r="A109" s="2"/>
      <c r="B109" s="2"/>
      <c r="C109" s="43" t="s">
        <v>35</v>
      </c>
    </row>
    <row r="110" ht="90.0" customHeight="1">
      <c r="A110" s="2"/>
      <c r="B110" s="2"/>
      <c r="C110" s="48" t="s">
        <v>48</v>
      </c>
    </row>
    <row r="111" ht="90.0" customHeight="1">
      <c r="A111" s="2"/>
      <c r="B111" s="2"/>
      <c r="C111" s="52" t="s">
        <v>61</v>
      </c>
    </row>
    <row r="112" ht="90.0" customHeight="1">
      <c r="A112" s="2"/>
      <c r="B112" s="2"/>
      <c r="C112" s="56" t="s">
        <v>71</v>
      </c>
    </row>
    <row r="113" ht="90.0" customHeight="1">
      <c r="A113" s="2"/>
      <c r="B113" s="2"/>
    </row>
    <row r="114" ht="90.0" customHeight="1">
      <c r="A114" s="2"/>
      <c r="B114" s="2"/>
    </row>
    <row r="115" ht="90.0" customHeight="1">
      <c r="A115" s="2"/>
      <c r="B115" s="2"/>
    </row>
    <row r="116" ht="90.0" customHeight="1">
      <c r="A116" s="2"/>
      <c r="B116" s="2"/>
    </row>
    <row r="117" ht="90.0" customHeight="1">
      <c r="A117" s="2"/>
      <c r="B117" s="2"/>
    </row>
    <row r="118" ht="90.0" customHeight="1">
      <c r="A118" s="2"/>
      <c r="B118" s="2"/>
    </row>
    <row r="119" ht="90.0" customHeight="1">
      <c r="A119" s="2"/>
      <c r="B119" s="2"/>
    </row>
    <row r="120" ht="90.0" customHeight="1">
      <c r="A120" s="2"/>
      <c r="B120" s="2"/>
    </row>
    <row r="121" ht="90.0" customHeight="1">
      <c r="A121" s="2"/>
      <c r="B121" s="2"/>
    </row>
    <row r="122" ht="90.0" customHeight="1">
      <c r="A122" s="2"/>
      <c r="B122" s="2"/>
    </row>
    <row r="123" ht="90.0" customHeight="1">
      <c r="A123" s="2"/>
      <c r="B123" s="2"/>
    </row>
    <row r="124" ht="90.0" customHeight="1">
      <c r="A124" s="2"/>
      <c r="B124" s="2"/>
    </row>
    <row r="125" ht="90.0" customHeight="1">
      <c r="A125" s="2"/>
      <c r="B125" s="2"/>
    </row>
    <row r="126" ht="90.0" customHeight="1">
      <c r="A126" s="2"/>
      <c r="B126" s="2"/>
    </row>
    <row r="127" ht="90.0" customHeight="1">
      <c r="A127" s="2"/>
      <c r="B127" s="2"/>
    </row>
    <row r="128" ht="90.0" customHeight="1">
      <c r="A128" s="2"/>
      <c r="B128" s="2"/>
    </row>
    <row r="129" ht="90.0" customHeight="1">
      <c r="A129" s="2"/>
      <c r="B129" s="2"/>
    </row>
    <row r="130" ht="90.0" customHeight="1">
      <c r="A130" s="2"/>
      <c r="B130" s="2"/>
    </row>
    <row r="131" ht="90.0" customHeight="1">
      <c r="A131" s="2"/>
      <c r="B131" s="2"/>
    </row>
    <row r="132" ht="90.0" customHeight="1">
      <c r="A132" s="2"/>
      <c r="B132" s="2"/>
    </row>
    <row r="133" ht="90.0" customHeight="1">
      <c r="A133" s="2"/>
      <c r="B133" s="2"/>
    </row>
    <row r="134" ht="90.0" customHeight="1">
      <c r="A134" s="2"/>
      <c r="B134" s="2"/>
    </row>
    <row r="135" ht="90.0" customHeight="1">
      <c r="A135" s="2"/>
      <c r="B135" s="2"/>
    </row>
    <row r="136" ht="90.0" customHeight="1">
      <c r="A136" s="2"/>
      <c r="B136" s="2"/>
    </row>
    <row r="137" ht="90.0" customHeight="1">
      <c r="A137" s="2"/>
      <c r="B137" s="2"/>
    </row>
    <row r="138" ht="90.0" customHeight="1">
      <c r="A138" s="2"/>
      <c r="B138" s="2"/>
    </row>
    <row r="139" ht="90.0" customHeight="1">
      <c r="A139" s="2"/>
      <c r="B139" s="2"/>
    </row>
    <row r="140" ht="90.0" customHeight="1">
      <c r="A140" s="2"/>
      <c r="B140" s="2"/>
    </row>
    <row r="141" ht="90.0" customHeight="1">
      <c r="A141" s="2"/>
      <c r="B141" s="2"/>
    </row>
    <row r="142" ht="90.0" customHeight="1">
      <c r="A142" s="2"/>
      <c r="B142" s="2"/>
    </row>
    <row r="143" ht="90.0" customHeight="1">
      <c r="A143" s="2"/>
      <c r="B143" s="2"/>
    </row>
    <row r="144" ht="90.0" customHeight="1">
      <c r="A144" s="2"/>
      <c r="B144" s="2"/>
    </row>
    <row r="145" ht="90.0" customHeight="1">
      <c r="A145" s="2"/>
      <c r="B145" s="2"/>
    </row>
    <row r="146" ht="90.0" customHeight="1">
      <c r="A146" s="2"/>
      <c r="B146" s="2"/>
    </row>
    <row r="147" ht="90.0" customHeight="1">
      <c r="A147" s="2"/>
      <c r="B147" s="2"/>
    </row>
    <row r="148" ht="90.0" customHeight="1">
      <c r="A148" s="2"/>
      <c r="B148" s="2"/>
    </row>
    <row r="149" ht="90.0" customHeight="1">
      <c r="A149" s="2"/>
      <c r="B149" s="2"/>
    </row>
    <row r="150" ht="90.0" customHeight="1">
      <c r="A150" s="2"/>
      <c r="B150" s="2"/>
    </row>
    <row r="151" ht="90.0" customHeight="1">
      <c r="A151" s="2"/>
      <c r="B151" s="2"/>
    </row>
    <row r="152" ht="90.0" customHeight="1">
      <c r="A152" s="2"/>
      <c r="B152" s="2"/>
    </row>
    <row r="153" ht="90.0" customHeight="1">
      <c r="A153" s="2"/>
      <c r="B153" s="2"/>
    </row>
    <row r="154" ht="90.0" customHeight="1">
      <c r="A154" s="2"/>
      <c r="B154" s="2"/>
    </row>
    <row r="155" ht="90.0" customHeight="1">
      <c r="A155" s="2"/>
      <c r="B155" s="2"/>
    </row>
    <row r="156" ht="90.0" customHeight="1">
      <c r="A156" s="2"/>
      <c r="B156" s="2"/>
    </row>
    <row r="157" ht="90.0" customHeight="1">
      <c r="A157" s="2"/>
      <c r="B157" s="2"/>
    </row>
    <row r="158" ht="90.0" customHeight="1">
      <c r="A158" s="2"/>
      <c r="B158" s="2"/>
    </row>
    <row r="159" ht="90.0" customHeight="1">
      <c r="A159" s="2"/>
      <c r="B159" s="2"/>
    </row>
    <row r="160" ht="90.0" customHeight="1">
      <c r="A160" s="2"/>
      <c r="B160" s="2"/>
    </row>
    <row r="161" ht="90.0" customHeight="1">
      <c r="A161" s="2"/>
      <c r="B161" s="2"/>
    </row>
    <row r="162" ht="90.0" customHeight="1">
      <c r="A162" s="2"/>
      <c r="B162" s="2"/>
    </row>
    <row r="163" ht="90.0" customHeight="1">
      <c r="A163" s="2"/>
      <c r="B163" s="2"/>
    </row>
    <row r="164" ht="90.0" customHeight="1">
      <c r="A164" s="2"/>
      <c r="B164" s="2"/>
    </row>
    <row r="165" ht="90.0" customHeight="1">
      <c r="A165" s="2"/>
      <c r="B165" s="2"/>
    </row>
    <row r="166" ht="90.0" customHeight="1">
      <c r="A166" s="2"/>
      <c r="B166" s="2"/>
    </row>
    <row r="167" ht="90.0" customHeight="1">
      <c r="A167" s="2"/>
      <c r="B167" s="2"/>
    </row>
    <row r="168" ht="90.0" customHeight="1">
      <c r="A168" s="2"/>
      <c r="B168" s="2"/>
    </row>
    <row r="169" ht="90.0" customHeight="1">
      <c r="A169" s="2"/>
      <c r="B169" s="2"/>
    </row>
    <row r="170" ht="90.0" customHeight="1">
      <c r="A170" s="2"/>
      <c r="B170" s="2"/>
    </row>
    <row r="171" ht="90.0" customHeight="1">
      <c r="A171" s="2"/>
      <c r="B171" s="2"/>
    </row>
    <row r="172" ht="90.0" customHeight="1">
      <c r="A172" s="2"/>
      <c r="B172" s="2"/>
    </row>
    <row r="173" ht="90.0" customHeight="1">
      <c r="A173" s="2"/>
      <c r="B173" s="2"/>
    </row>
    <row r="174" ht="90.0" customHeight="1">
      <c r="A174" s="2"/>
      <c r="B174" s="2"/>
    </row>
    <row r="175" ht="90.0" customHeight="1">
      <c r="A175" s="2"/>
      <c r="B175" s="2"/>
    </row>
    <row r="176" ht="90.0" customHeight="1">
      <c r="A176" s="2"/>
      <c r="B176" s="2"/>
    </row>
    <row r="177" ht="90.0" customHeight="1">
      <c r="A177" s="2"/>
      <c r="B177" s="2"/>
    </row>
    <row r="178" ht="90.0" customHeight="1">
      <c r="A178" s="2"/>
      <c r="B178" s="2"/>
    </row>
    <row r="179" ht="90.0" customHeight="1">
      <c r="A179" s="2"/>
      <c r="B179" s="2"/>
    </row>
    <row r="180" ht="90.0" customHeight="1">
      <c r="A180" s="2"/>
      <c r="B180" s="2"/>
    </row>
    <row r="181" ht="90.0" customHeight="1">
      <c r="A181" s="2"/>
      <c r="B181" s="2"/>
    </row>
    <row r="182" ht="90.0" customHeight="1">
      <c r="A182" s="2"/>
      <c r="B182" s="2"/>
    </row>
    <row r="183" ht="90.0" customHeight="1">
      <c r="A183" s="2"/>
      <c r="B183" s="2"/>
    </row>
    <row r="184" ht="90.0" customHeight="1">
      <c r="A184" s="2"/>
      <c r="B184" s="2"/>
    </row>
    <row r="185" ht="90.0" customHeight="1">
      <c r="A185" s="2"/>
      <c r="B185" s="2"/>
    </row>
    <row r="186" ht="90.0" customHeight="1">
      <c r="A186" s="2"/>
      <c r="B186" s="2"/>
    </row>
    <row r="187" ht="90.0" customHeight="1">
      <c r="A187" s="2"/>
      <c r="B187" s="2"/>
    </row>
    <row r="188" ht="90.0" customHeight="1">
      <c r="A188" s="2"/>
      <c r="B188" s="2"/>
    </row>
    <row r="189" ht="90.0" customHeight="1">
      <c r="A189" s="2"/>
      <c r="B189" s="2"/>
    </row>
    <row r="190" ht="90.0" customHeight="1">
      <c r="A190" s="2"/>
      <c r="B190" s="2"/>
    </row>
    <row r="191" ht="90.0" customHeight="1">
      <c r="A191" s="2"/>
      <c r="B191" s="2"/>
    </row>
    <row r="192" ht="90.0" customHeight="1">
      <c r="A192" s="2"/>
      <c r="B192" s="2"/>
    </row>
    <row r="193" ht="90.0" customHeight="1">
      <c r="A193" s="2"/>
      <c r="B193" s="2"/>
    </row>
    <row r="194" ht="90.0" customHeight="1">
      <c r="A194" s="2"/>
      <c r="B194" s="2"/>
    </row>
    <row r="195" ht="90.0" customHeight="1">
      <c r="A195" s="2"/>
      <c r="B195" s="2"/>
    </row>
    <row r="196" ht="90.0" customHeight="1">
      <c r="A196" s="2"/>
      <c r="B196" s="2"/>
    </row>
    <row r="197" ht="90.0" customHeight="1">
      <c r="A197" s="2"/>
      <c r="B197" s="2"/>
    </row>
    <row r="198" ht="90.0" customHeight="1">
      <c r="A198" s="2"/>
      <c r="B198" s="2"/>
    </row>
    <row r="199" ht="90.0" customHeight="1">
      <c r="A199" s="2"/>
      <c r="B199" s="2"/>
    </row>
    <row r="200" ht="90.0" customHeight="1">
      <c r="A200" s="2"/>
      <c r="B200" s="2"/>
    </row>
    <row r="201" ht="90.0" customHeight="1">
      <c r="A201" s="2"/>
      <c r="B201" s="2"/>
    </row>
    <row r="202" ht="90.0" customHeight="1">
      <c r="A202" s="2"/>
      <c r="B202" s="2"/>
    </row>
    <row r="203" ht="90.0" customHeight="1">
      <c r="A203" s="2"/>
      <c r="B203" s="2"/>
    </row>
    <row r="204" ht="90.0" customHeight="1">
      <c r="A204" s="2"/>
      <c r="B204" s="2"/>
    </row>
    <row r="205" ht="90.0" customHeight="1">
      <c r="A205" s="2"/>
      <c r="B205" s="2"/>
    </row>
    <row r="206" ht="90.0" customHeight="1">
      <c r="A206" s="2"/>
      <c r="B206" s="2"/>
    </row>
    <row r="207" ht="90.0" customHeight="1">
      <c r="A207" s="2"/>
      <c r="B207" s="2"/>
    </row>
    <row r="208" ht="90.0" customHeight="1">
      <c r="A208" s="2"/>
      <c r="B208" s="2"/>
    </row>
    <row r="209" ht="90.0" customHeight="1">
      <c r="A209" s="2"/>
      <c r="B209" s="2"/>
    </row>
    <row r="210" ht="90.0" customHeight="1">
      <c r="A210" s="2"/>
      <c r="B210" s="2"/>
    </row>
    <row r="211" ht="90.0" customHeight="1">
      <c r="A211" s="2"/>
      <c r="B211" s="2"/>
    </row>
    <row r="212" ht="90.0" customHeight="1">
      <c r="A212" s="2"/>
      <c r="B212" s="2"/>
    </row>
    <row r="213" ht="90.0" customHeight="1">
      <c r="A213" s="2"/>
      <c r="B213" s="2"/>
    </row>
    <row r="214" ht="90.0" customHeight="1">
      <c r="A214" s="2"/>
      <c r="B214" s="2"/>
    </row>
    <row r="215" ht="90.0" customHeight="1">
      <c r="A215" s="2"/>
      <c r="B215" s="2"/>
    </row>
    <row r="216" ht="90.0" customHeight="1">
      <c r="A216" s="2"/>
      <c r="B216" s="2"/>
    </row>
    <row r="217" ht="90.0" customHeight="1">
      <c r="A217" s="2"/>
      <c r="B217" s="2"/>
    </row>
    <row r="218" ht="90.0" customHeight="1">
      <c r="A218" s="2"/>
      <c r="B218" s="2"/>
    </row>
    <row r="219" ht="90.0" customHeight="1">
      <c r="A219" s="2"/>
      <c r="B219" s="2"/>
    </row>
    <row r="220" ht="90.0" customHeight="1">
      <c r="A220" s="2"/>
      <c r="B220" s="2"/>
    </row>
    <row r="221" ht="90.0" customHeight="1">
      <c r="A221" s="2"/>
      <c r="B221" s="2"/>
    </row>
    <row r="222" ht="90.0" customHeight="1">
      <c r="A222" s="2"/>
      <c r="B222" s="2"/>
    </row>
    <row r="223" ht="90.0" customHeight="1">
      <c r="A223" s="2"/>
      <c r="B223" s="2"/>
    </row>
    <row r="224" ht="90.0" customHeight="1">
      <c r="A224" s="2"/>
      <c r="B224" s="2"/>
    </row>
    <row r="225" ht="90.0" customHeight="1">
      <c r="A225" s="2"/>
      <c r="B225" s="2"/>
    </row>
    <row r="226" ht="90.0" customHeight="1">
      <c r="A226" s="2"/>
      <c r="B226" s="2"/>
    </row>
    <row r="227" ht="90.0" customHeight="1">
      <c r="A227" s="2"/>
      <c r="B227" s="2"/>
    </row>
    <row r="228" ht="90.0" customHeight="1">
      <c r="A228" s="2"/>
      <c r="B228" s="2"/>
    </row>
    <row r="229" ht="90.0" customHeight="1">
      <c r="A229" s="2"/>
      <c r="B229" s="2"/>
    </row>
    <row r="230" ht="90.0" customHeight="1">
      <c r="A230" s="2"/>
      <c r="B230" s="2"/>
    </row>
    <row r="231" ht="90.0" customHeight="1">
      <c r="A231" s="2"/>
      <c r="B231" s="2"/>
    </row>
    <row r="232" ht="90.0" customHeight="1">
      <c r="A232" s="2"/>
      <c r="B232" s="2"/>
    </row>
    <row r="233" ht="90.0" customHeight="1">
      <c r="A233" s="2"/>
      <c r="B233" s="2"/>
    </row>
    <row r="234" ht="90.0" customHeight="1">
      <c r="A234" s="2"/>
      <c r="B234" s="2"/>
    </row>
    <row r="235" ht="90.0" customHeight="1">
      <c r="A235" s="2"/>
      <c r="B235" s="2"/>
    </row>
    <row r="236" ht="90.0" customHeight="1">
      <c r="A236" s="2"/>
      <c r="B236" s="2"/>
    </row>
    <row r="237" ht="90.0" customHeight="1">
      <c r="A237" s="2"/>
      <c r="B237" s="2"/>
    </row>
    <row r="238" ht="90.0" customHeight="1">
      <c r="A238" s="2"/>
      <c r="B238" s="2"/>
    </row>
    <row r="239" ht="90.0" customHeight="1">
      <c r="A239" s="2"/>
      <c r="B239" s="2"/>
    </row>
    <row r="240" ht="90.0" customHeight="1">
      <c r="A240" s="2"/>
      <c r="B240" s="2"/>
    </row>
    <row r="241" ht="90.0" customHeight="1">
      <c r="A241" s="2"/>
      <c r="B241" s="2"/>
    </row>
    <row r="242" ht="90.0" customHeight="1">
      <c r="A242" s="2"/>
      <c r="B242" s="2"/>
    </row>
    <row r="243" ht="90.0" customHeight="1">
      <c r="A243" s="2"/>
      <c r="B243" s="2"/>
    </row>
    <row r="244" ht="90.0" customHeight="1">
      <c r="A244" s="2"/>
      <c r="B244" s="2"/>
    </row>
    <row r="245" ht="90.0" customHeight="1">
      <c r="A245" s="2"/>
      <c r="B245" s="2"/>
    </row>
    <row r="246" ht="90.0" customHeight="1">
      <c r="A246" s="2"/>
      <c r="B246" s="2"/>
    </row>
    <row r="247" ht="90.0" customHeight="1">
      <c r="A247" s="2"/>
      <c r="B247" s="2"/>
    </row>
    <row r="248" ht="90.0" customHeight="1">
      <c r="A248" s="2"/>
      <c r="B248" s="2"/>
    </row>
    <row r="249" ht="90.0" customHeight="1">
      <c r="A249" s="2"/>
      <c r="B249" s="2"/>
    </row>
    <row r="250" ht="90.0" customHeight="1">
      <c r="A250" s="2"/>
      <c r="B250" s="2"/>
    </row>
    <row r="251" ht="90.0" customHeight="1">
      <c r="A251" s="2"/>
      <c r="B251" s="2"/>
    </row>
    <row r="252" ht="90.0" customHeight="1">
      <c r="A252" s="2"/>
      <c r="B252" s="2"/>
    </row>
    <row r="253" ht="90.0" customHeight="1">
      <c r="A253" s="2"/>
      <c r="B253" s="2"/>
    </row>
    <row r="254" ht="90.0" customHeight="1">
      <c r="A254" s="2"/>
      <c r="B254" s="2"/>
    </row>
    <row r="255" ht="90.0" customHeight="1">
      <c r="A255" s="2"/>
      <c r="B255" s="2"/>
    </row>
    <row r="256" ht="90.0" customHeight="1">
      <c r="A256" s="2"/>
      <c r="B256" s="2"/>
    </row>
    <row r="257" ht="90.0" customHeight="1">
      <c r="A257" s="2"/>
      <c r="B257" s="2"/>
    </row>
    <row r="258" ht="90.0" customHeight="1">
      <c r="A258" s="2"/>
      <c r="B258" s="2"/>
    </row>
    <row r="259" ht="90.0" customHeight="1">
      <c r="A259" s="2"/>
      <c r="B259" s="2"/>
    </row>
    <row r="260" ht="90.0" customHeight="1">
      <c r="A260" s="2"/>
      <c r="B260" s="2"/>
    </row>
    <row r="261" ht="90.0" customHeight="1">
      <c r="A261" s="2"/>
      <c r="B261" s="2"/>
    </row>
    <row r="262" ht="90.0" customHeight="1">
      <c r="A262" s="2"/>
      <c r="B262" s="2"/>
    </row>
    <row r="263" ht="90.0" customHeight="1">
      <c r="A263" s="2"/>
      <c r="B263" s="2"/>
    </row>
    <row r="264" ht="90.0" customHeight="1">
      <c r="A264" s="2"/>
      <c r="B264" s="2"/>
    </row>
    <row r="265" ht="90.0" customHeight="1">
      <c r="A265" s="2"/>
      <c r="B265" s="2"/>
    </row>
    <row r="266" ht="90.0" customHeight="1">
      <c r="A266" s="2"/>
      <c r="B266" s="2"/>
    </row>
    <row r="267" ht="90.0" customHeight="1">
      <c r="A267" s="2"/>
      <c r="B267" s="2"/>
    </row>
    <row r="268" ht="90.0" customHeight="1">
      <c r="A268" s="2"/>
      <c r="B268" s="2"/>
    </row>
    <row r="269" ht="90.0" customHeight="1">
      <c r="A269" s="2"/>
      <c r="B269" s="2"/>
    </row>
    <row r="270" ht="90.0" customHeight="1">
      <c r="A270" s="2"/>
      <c r="B270" s="2"/>
    </row>
    <row r="271" ht="90.0" customHeight="1">
      <c r="A271" s="2"/>
      <c r="B271" s="2"/>
    </row>
    <row r="272" ht="90.0" customHeight="1">
      <c r="A272" s="2"/>
      <c r="B272" s="2"/>
    </row>
    <row r="273" ht="90.0" customHeight="1">
      <c r="A273" s="2"/>
      <c r="B273" s="2"/>
    </row>
    <row r="274" ht="90.0" customHeight="1">
      <c r="A274" s="2"/>
      <c r="B274" s="2"/>
    </row>
    <row r="275" ht="90.0" customHeight="1">
      <c r="A275" s="2"/>
      <c r="B275" s="2"/>
    </row>
    <row r="276" ht="90.0" customHeight="1">
      <c r="A276" s="2"/>
      <c r="B276" s="2"/>
    </row>
    <row r="277" ht="90.0" customHeight="1">
      <c r="A277" s="2"/>
      <c r="B277" s="2"/>
    </row>
    <row r="278" ht="90.0" customHeight="1">
      <c r="A278" s="2"/>
      <c r="B278" s="2"/>
    </row>
    <row r="279" ht="90.0" customHeight="1">
      <c r="A279" s="2"/>
      <c r="B279" s="2"/>
    </row>
    <row r="280" ht="90.0" customHeight="1">
      <c r="A280" s="2"/>
      <c r="B280" s="2"/>
    </row>
    <row r="281" ht="90.0" customHeight="1">
      <c r="A281" s="2"/>
      <c r="B281" s="2"/>
    </row>
    <row r="282" ht="90.0" customHeight="1">
      <c r="A282" s="2"/>
      <c r="B282" s="2"/>
    </row>
    <row r="283" ht="90.0" customHeight="1">
      <c r="A283" s="2"/>
      <c r="B283" s="2"/>
    </row>
    <row r="284" ht="90.0" customHeight="1">
      <c r="A284" s="2"/>
      <c r="B284" s="2"/>
    </row>
    <row r="285" ht="90.0" customHeight="1">
      <c r="A285" s="2"/>
      <c r="B285" s="2"/>
    </row>
    <row r="286" ht="90.0" customHeight="1">
      <c r="A286" s="2"/>
      <c r="B286" s="2"/>
    </row>
    <row r="287" ht="90.0" customHeight="1">
      <c r="A287" s="2"/>
      <c r="B287" s="2"/>
    </row>
    <row r="288" ht="90.0" customHeight="1">
      <c r="A288" s="2"/>
      <c r="B288" s="2"/>
    </row>
    <row r="289" ht="90.0" customHeight="1">
      <c r="A289" s="2"/>
      <c r="B289" s="2"/>
    </row>
    <row r="290" ht="90.0" customHeight="1">
      <c r="A290" s="2"/>
      <c r="B290" s="2"/>
    </row>
    <row r="291" ht="90.0" customHeight="1">
      <c r="A291" s="2"/>
      <c r="B291" s="2"/>
    </row>
    <row r="292" ht="90.0" customHeight="1">
      <c r="A292" s="2"/>
      <c r="B292" s="2"/>
    </row>
    <row r="293" ht="90.0" customHeight="1">
      <c r="A293" s="2"/>
      <c r="B293" s="2"/>
    </row>
    <row r="294" ht="90.0" customHeight="1">
      <c r="A294" s="2"/>
      <c r="B294" s="2"/>
    </row>
    <row r="295" ht="90.0" customHeight="1">
      <c r="A295" s="2"/>
      <c r="B295" s="2"/>
    </row>
    <row r="296" ht="90.0" customHeight="1">
      <c r="A296" s="2"/>
      <c r="B296" s="2"/>
    </row>
    <row r="297" ht="90.0" customHeight="1">
      <c r="A297" s="2"/>
      <c r="B297" s="2"/>
    </row>
    <row r="298" ht="90.0" customHeight="1">
      <c r="A298" s="2"/>
      <c r="B298" s="2"/>
    </row>
    <row r="299" ht="90.0" customHeight="1">
      <c r="A299" s="2"/>
      <c r="B299" s="2"/>
    </row>
    <row r="300" ht="90.0" customHeight="1">
      <c r="A300" s="2"/>
      <c r="B300" s="2"/>
    </row>
    <row r="301" ht="90.0" customHeight="1">
      <c r="A301" s="2"/>
      <c r="B301" s="2"/>
    </row>
    <row r="302" ht="90.0" customHeight="1">
      <c r="A302" s="2"/>
      <c r="B302" s="2"/>
    </row>
    <row r="303" ht="90.0" customHeight="1">
      <c r="A303" s="2"/>
      <c r="B303" s="2"/>
    </row>
    <row r="304" ht="90.0" customHeight="1">
      <c r="A304" s="2"/>
      <c r="B304" s="2"/>
    </row>
    <row r="305" ht="90.0" customHeight="1">
      <c r="A305" s="2"/>
      <c r="B305" s="2"/>
    </row>
    <row r="306" ht="90.0" customHeight="1">
      <c r="A306" s="2"/>
      <c r="B306" s="2"/>
    </row>
    <row r="307" ht="90.0" customHeight="1">
      <c r="A307" s="2"/>
      <c r="B307" s="2"/>
    </row>
    <row r="308" ht="90.0" customHeight="1">
      <c r="A308" s="2"/>
      <c r="B308" s="2"/>
    </row>
    <row r="309" ht="90.0" customHeight="1">
      <c r="A309" s="2"/>
      <c r="B309" s="2"/>
    </row>
    <row r="310" ht="90.0" customHeight="1">
      <c r="A310" s="2"/>
      <c r="B310" s="2"/>
    </row>
    <row r="311" ht="90.0" customHeight="1">
      <c r="A311" s="2"/>
      <c r="B311" s="2"/>
    </row>
    <row r="312" ht="90.0" customHeight="1">
      <c r="A312" s="2"/>
      <c r="B312" s="2"/>
    </row>
    <row r="313" ht="90.0" customHeight="1">
      <c r="A313" s="2"/>
      <c r="B313" s="2"/>
    </row>
    <row r="314" ht="90.0" customHeight="1">
      <c r="A314" s="2"/>
      <c r="B314" s="2"/>
    </row>
    <row r="315" ht="90.0" customHeight="1">
      <c r="A315" s="2"/>
      <c r="B315" s="2"/>
    </row>
    <row r="316" ht="90.0" customHeight="1">
      <c r="A316" s="2"/>
      <c r="B316" s="2"/>
    </row>
    <row r="317" ht="90.0" customHeight="1">
      <c r="A317" s="2"/>
      <c r="B317" s="2"/>
    </row>
    <row r="318" ht="90.0" customHeight="1">
      <c r="A318" s="2"/>
      <c r="B318" s="2"/>
    </row>
    <row r="319" ht="90.0" customHeight="1">
      <c r="A319" s="2"/>
      <c r="B319" s="2"/>
    </row>
    <row r="320" ht="90.0" customHeight="1">
      <c r="A320" s="2"/>
      <c r="B320" s="2"/>
    </row>
    <row r="321" ht="90.0" customHeight="1">
      <c r="A321" s="2"/>
      <c r="B321" s="2"/>
    </row>
    <row r="322" ht="90.0" customHeight="1">
      <c r="A322" s="2"/>
      <c r="B322" s="2"/>
    </row>
    <row r="323" ht="90.0" customHeight="1">
      <c r="A323" s="2"/>
      <c r="B323" s="2"/>
    </row>
    <row r="324" ht="90.0" customHeight="1">
      <c r="A324" s="2"/>
      <c r="B324" s="2"/>
    </row>
    <row r="325" ht="90.0" customHeight="1">
      <c r="A325" s="2"/>
      <c r="B325" s="2"/>
    </row>
    <row r="326" ht="90.0" customHeight="1">
      <c r="A326" s="2"/>
      <c r="B326" s="2"/>
    </row>
    <row r="327" ht="90.0" customHeight="1">
      <c r="A327" s="2"/>
      <c r="B327" s="2"/>
    </row>
    <row r="328" ht="90.0" customHeight="1">
      <c r="A328" s="2"/>
      <c r="B328" s="2"/>
    </row>
    <row r="329" ht="90.0" customHeight="1">
      <c r="A329" s="2"/>
      <c r="B329" s="2"/>
    </row>
    <row r="330" ht="90.0" customHeight="1">
      <c r="A330" s="2"/>
      <c r="B330" s="2"/>
    </row>
    <row r="331" ht="90.0" customHeight="1">
      <c r="A331" s="2"/>
      <c r="B331" s="2"/>
    </row>
    <row r="332" ht="90.0" customHeight="1">
      <c r="A332" s="2"/>
      <c r="B332" s="2"/>
    </row>
    <row r="333" ht="90.0" customHeight="1">
      <c r="A333" s="2"/>
      <c r="B333" s="2"/>
    </row>
    <row r="334" ht="90.0" customHeight="1">
      <c r="A334" s="2"/>
      <c r="B334" s="2"/>
    </row>
    <row r="335" ht="90.0" customHeight="1">
      <c r="A335" s="2"/>
      <c r="B335" s="2"/>
    </row>
    <row r="336" ht="90.0" customHeight="1">
      <c r="A336" s="2"/>
      <c r="B336" s="2"/>
    </row>
    <row r="337" ht="90.0" customHeight="1">
      <c r="A337" s="2"/>
      <c r="B337" s="2"/>
    </row>
    <row r="338" ht="90.0" customHeight="1">
      <c r="A338" s="2"/>
      <c r="B338" s="2"/>
    </row>
    <row r="339" ht="90.0" customHeight="1">
      <c r="A339" s="2"/>
      <c r="B339" s="2"/>
    </row>
    <row r="340" ht="90.0" customHeight="1">
      <c r="A340" s="2"/>
      <c r="B340" s="2"/>
    </row>
    <row r="341" ht="90.0" customHeight="1">
      <c r="A341" s="2"/>
      <c r="B341" s="2"/>
    </row>
    <row r="342" ht="90.0" customHeight="1">
      <c r="A342" s="2"/>
      <c r="B342" s="2"/>
    </row>
    <row r="343" ht="90.0" customHeight="1">
      <c r="A343" s="2"/>
      <c r="B343" s="2"/>
    </row>
    <row r="344" ht="90.0" customHeight="1">
      <c r="A344" s="2"/>
      <c r="B344" s="2"/>
    </row>
    <row r="345" ht="90.0" customHeight="1">
      <c r="A345" s="2"/>
      <c r="B345" s="2"/>
    </row>
    <row r="346" ht="90.0" customHeight="1">
      <c r="A346" s="2"/>
      <c r="B346" s="2"/>
    </row>
    <row r="347" ht="90.0" customHeight="1">
      <c r="A347" s="2"/>
      <c r="B347" s="2"/>
    </row>
    <row r="348" ht="90.0" customHeight="1">
      <c r="A348" s="2"/>
      <c r="B348" s="2"/>
    </row>
    <row r="349" ht="90.0" customHeight="1">
      <c r="A349" s="2"/>
      <c r="B349" s="2"/>
    </row>
    <row r="350" ht="90.0" customHeight="1">
      <c r="A350" s="2"/>
      <c r="B350" s="2"/>
    </row>
    <row r="351" ht="90.0" customHeight="1">
      <c r="A351" s="2"/>
      <c r="B351" s="2"/>
    </row>
    <row r="352" ht="90.0" customHeight="1">
      <c r="A352" s="2"/>
      <c r="B352" s="2"/>
    </row>
    <row r="353" ht="90.0" customHeight="1">
      <c r="A353" s="2"/>
      <c r="B353" s="2"/>
    </row>
    <row r="354" ht="90.0" customHeight="1">
      <c r="A354" s="2"/>
      <c r="B354" s="2"/>
    </row>
    <row r="355" ht="90.0" customHeight="1">
      <c r="A355" s="2"/>
      <c r="B355" s="2"/>
    </row>
    <row r="356" ht="90.0" customHeight="1">
      <c r="A356" s="2"/>
      <c r="B356" s="2"/>
    </row>
    <row r="357" ht="90.0" customHeight="1">
      <c r="A357" s="2"/>
      <c r="B357" s="2"/>
    </row>
    <row r="358" ht="90.0" customHeight="1">
      <c r="A358" s="2"/>
      <c r="B358" s="2"/>
    </row>
    <row r="359" ht="90.0" customHeight="1">
      <c r="A359" s="2"/>
      <c r="B359" s="2"/>
    </row>
    <row r="360" ht="90.0" customHeight="1">
      <c r="A360" s="2"/>
      <c r="B360" s="2"/>
    </row>
    <row r="361" ht="90.0" customHeight="1">
      <c r="A361" s="2"/>
      <c r="B361" s="2"/>
    </row>
    <row r="362" ht="90.0" customHeight="1">
      <c r="A362" s="2"/>
      <c r="B362" s="2"/>
    </row>
    <row r="363" ht="90.0" customHeight="1">
      <c r="A363" s="2"/>
      <c r="B363" s="2"/>
    </row>
    <row r="364" ht="90.0" customHeight="1">
      <c r="A364" s="2"/>
      <c r="B364" s="2"/>
    </row>
    <row r="365" ht="90.0" customHeight="1">
      <c r="A365" s="2"/>
      <c r="B365" s="2"/>
    </row>
    <row r="366" ht="90.0" customHeight="1">
      <c r="A366" s="2"/>
      <c r="B366" s="2"/>
    </row>
    <row r="367" ht="90.0" customHeight="1">
      <c r="A367" s="2"/>
      <c r="B367" s="2"/>
    </row>
    <row r="368" ht="90.0" customHeight="1">
      <c r="A368" s="2"/>
      <c r="B368" s="2"/>
    </row>
    <row r="369" ht="90.0" customHeight="1">
      <c r="A369" s="2"/>
      <c r="B369" s="2"/>
    </row>
    <row r="370" ht="90.0" customHeight="1">
      <c r="A370" s="2"/>
      <c r="B370" s="2"/>
    </row>
    <row r="371" ht="90.0" customHeight="1">
      <c r="A371" s="2"/>
      <c r="B371" s="2"/>
    </row>
    <row r="372" ht="90.0" customHeight="1">
      <c r="A372" s="2"/>
      <c r="B372" s="2"/>
    </row>
    <row r="373" ht="90.0" customHeight="1">
      <c r="A373" s="2"/>
      <c r="B373" s="2"/>
    </row>
    <row r="374" ht="90.0" customHeight="1">
      <c r="A374" s="2"/>
      <c r="B374" s="2"/>
    </row>
    <row r="375" ht="90.0" customHeight="1">
      <c r="A375" s="2"/>
      <c r="B375" s="2"/>
    </row>
    <row r="376" ht="90.0" customHeight="1">
      <c r="A376" s="2"/>
      <c r="B376" s="2"/>
    </row>
    <row r="377" ht="90.0" customHeight="1">
      <c r="A377" s="2"/>
      <c r="B377" s="2"/>
    </row>
    <row r="378" ht="90.0" customHeight="1">
      <c r="A378" s="2"/>
      <c r="B378" s="2"/>
    </row>
    <row r="379" ht="90.0" customHeight="1">
      <c r="A379" s="2"/>
      <c r="B379" s="2"/>
    </row>
    <row r="380" ht="90.0" customHeight="1">
      <c r="A380" s="2"/>
      <c r="B380" s="2"/>
    </row>
    <row r="381" ht="90.0" customHeight="1">
      <c r="A381" s="2"/>
      <c r="B381" s="2"/>
    </row>
    <row r="382" ht="90.0" customHeight="1">
      <c r="A382" s="2"/>
      <c r="B382" s="2"/>
    </row>
    <row r="383" ht="90.0" customHeight="1">
      <c r="A383" s="2"/>
      <c r="B383" s="2"/>
    </row>
    <row r="384" ht="90.0" customHeight="1">
      <c r="A384" s="2"/>
      <c r="B384" s="2"/>
    </row>
    <row r="385" ht="90.0" customHeight="1">
      <c r="A385" s="2"/>
      <c r="B385" s="2"/>
    </row>
    <row r="386" ht="90.0" customHeight="1">
      <c r="A386" s="2"/>
      <c r="B386" s="2"/>
    </row>
    <row r="387" ht="90.0" customHeight="1">
      <c r="A387" s="2"/>
      <c r="B387" s="2"/>
    </row>
    <row r="388" ht="90.0" customHeight="1">
      <c r="A388" s="2"/>
      <c r="B388" s="2"/>
    </row>
    <row r="389" ht="90.0" customHeight="1">
      <c r="A389" s="2"/>
      <c r="B389" s="2"/>
    </row>
    <row r="390" ht="90.0" customHeight="1">
      <c r="A390" s="2"/>
      <c r="B390" s="2"/>
    </row>
    <row r="391" ht="90.0" customHeight="1">
      <c r="A391" s="2"/>
      <c r="B391" s="2"/>
    </row>
    <row r="392" ht="90.0" customHeight="1">
      <c r="A392" s="2"/>
      <c r="B392" s="2"/>
    </row>
    <row r="393" ht="90.0" customHeight="1">
      <c r="A393" s="2"/>
      <c r="B393" s="2"/>
    </row>
    <row r="394" ht="90.0" customHeight="1">
      <c r="A394" s="2"/>
      <c r="B394" s="2"/>
    </row>
    <row r="395" ht="90.0" customHeight="1">
      <c r="A395" s="2"/>
      <c r="B395" s="2"/>
    </row>
    <row r="396" ht="90.0" customHeight="1">
      <c r="A396" s="2"/>
      <c r="B396" s="2"/>
    </row>
    <row r="397" ht="90.0" customHeight="1">
      <c r="A397" s="2"/>
      <c r="B397" s="2"/>
    </row>
    <row r="398" ht="90.0" customHeight="1">
      <c r="A398" s="2"/>
      <c r="B398" s="2"/>
    </row>
    <row r="399" ht="90.0" customHeight="1">
      <c r="A399" s="2"/>
      <c r="B399" s="2"/>
    </row>
    <row r="400" ht="90.0" customHeight="1">
      <c r="A400" s="2"/>
      <c r="B400" s="2"/>
    </row>
    <row r="401" ht="90.0" customHeight="1">
      <c r="A401" s="2"/>
      <c r="B401" s="2"/>
    </row>
    <row r="402" ht="90.0" customHeight="1">
      <c r="A402" s="2"/>
      <c r="B402" s="2"/>
    </row>
    <row r="403" ht="90.0" customHeight="1">
      <c r="A403" s="2"/>
      <c r="B403" s="2"/>
    </row>
    <row r="404" ht="90.0" customHeight="1">
      <c r="A404" s="2"/>
      <c r="B404" s="2"/>
    </row>
    <row r="405" ht="90.0" customHeight="1">
      <c r="A405" s="2"/>
      <c r="B405" s="2"/>
    </row>
    <row r="406" ht="90.0" customHeight="1">
      <c r="A406" s="2"/>
      <c r="B406" s="2"/>
    </row>
    <row r="407" ht="90.0" customHeight="1">
      <c r="A407" s="2"/>
      <c r="B407" s="2"/>
    </row>
    <row r="408" ht="90.0" customHeight="1">
      <c r="A408" s="2"/>
      <c r="B408" s="2"/>
    </row>
    <row r="409" ht="90.0" customHeight="1">
      <c r="A409" s="2"/>
      <c r="B409" s="2"/>
    </row>
    <row r="410" ht="90.0" customHeight="1">
      <c r="A410" s="2"/>
      <c r="B410" s="2"/>
    </row>
    <row r="411" ht="90.0" customHeight="1">
      <c r="A411" s="2"/>
      <c r="B411" s="2"/>
    </row>
    <row r="412" ht="90.0" customHeight="1">
      <c r="A412" s="2"/>
      <c r="B412" s="2"/>
    </row>
    <row r="413" ht="90.0" customHeight="1">
      <c r="A413" s="2"/>
      <c r="B413" s="2"/>
    </row>
    <row r="414" ht="90.0" customHeight="1">
      <c r="A414" s="2"/>
      <c r="B414" s="2"/>
    </row>
    <row r="415" ht="90.0" customHeight="1">
      <c r="A415" s="2"/>
      <c r="B415" s="2"/>
    </row>
    <row r="416" ht="90.0" customHeight="1">
      <c r="A416" s="2"/>
      <c r="B416" s="2"/>
    </row>
    <row r="417" ht="90.0" customHeight="1">
      <c r="A417" s="2"/>
      <c r="B417" s="2"/>
    </row>
    <row r="418" ht="90.0" customHeight="1">
      <c r="A418" s="2"/>
      <c r="B418" s="2"/>
    </row>
    <row r="419" ht="90.0" customHeight="1">
      <c r="A419" s="2"/>
      <c r="B419" s="2"/>
    </row>
    <row r="420" ht="90.0" customHeight="1">
      <c r="A420" s="2"/>
      <c r="B420" s="2"/>
    </row>
    <row r="421" ht="90.0" customHeight="1">
      <c r="A421" s="2"/>
      <c r="B421" s="2"/>
    </row>
    <row r="422" ht="90.0" customHeight="1">
      <c r="A422" s="2"/>
      <c r="B422" s="2"/>
    </row>
    <row r="423" ht="90.0" customHeight="1">
      <c r="A423" s="2"/>
      <c r="B423" s="2"/>
    </row>
    <row r="424" ht="90.0" customHeight="1">
      <c r="A424" s="2"/>
      <c r="B424" s="2"/>
    </row>
    <row r="425" ht="90.0" customHeight="1">
      <c r="A425" s="2"/>
      <c r="B425" s="2"/>
    </row>
    <row r="426" ht="90.0" customHeight="1">
      <c r="A426" s="2"/>
      <c r="B426" s="2"/>
    </row>
    <row r="427" ht="90.0" customHeight="1">
      <c r="A427" s="2"/>
      <c r="B427" s="2"/>
    </row>
    <row r="428" ht="90.0" customHeight="1">
      <c r="A428" s="2"/>
      <c r="B428" s="2"/>
    </row>
    <row r="429" ht="90.0" customHeight="1">
      <c r="A429" s="2"/>
      <c r="B429" s="2"/>
    </row>
    <row r="430" ht="90.0" customHeight="1">
      <c r="A430" s="2"/>
      <c r="B430" s="2"/>
    </row>
    <row r="431" ht="90.0" customHeight="1">
      <c r="A431" s="2"/>
      <c r="B431" s="2"/>
    </row>
    <row r="432" ht="90.0" customHeight="1">
      <c r="A432" s="2"/>
      <c r="B432" s="2"/>
    </row>
    <row r="433" ht="90.0" customHeight="1">
      <c r="A433" s="2"/>
      <c r="B433" s="2"/>
    </row>
    <row r="434" ht="90.0" customHeight="1">
      <c r="A434" s="2"/>
      <c r="B434" s="2"/>
    </row>
    <row r="435" ht="90.0" customHeight="1">
      <c r="A435" s="2"/>
      <c r="B435" s="2"/>
    </row>
    <row r="436" ht="90.0" customHeight="1">
      <c r="A436" s="2"/>
      <c r="B436" s="2"/>
    </row>
    <row r="437" ht="90.0" customHeight="1">
      <c r="A437" s="2"/>
      <c r="B437" s="2"/>
    </row>
    <row r="438" ht="90.0" customHeight="1">
      <c r="A438" s="2"/>
      <c r="B438" s="2"/>
    </row>
    <row r="439" ht="90.0" customHeight="1">
      <c r="A439" s="2"/>
      <c r="B439" s="2"/>
    </row>
    <row r="440" ht="90.0" customHeight="1">
      <c r="A440" s="2"/>
      <c r="B440" s="2"/>
    </row>
    <row r="441" ht="90.0" customHeight="1">
      <c r="A441" s="2"/>
      <c r="B441" s="2"/>
    </row>
    <row r="442" ht="90.0" customHeight="1">
      <c r="A442" s="2"/>
      <c r="B442" s="2"/>
    </row>
    <row r="443" ht="90.0" customHeight="1">
      <c r="A443" s="2"/>
      <c r="B443" s="2"/>
    </row>
    <row r="444" ht="90.0" customHeight="1">
      <c r="A444" s="2"/>
      <c r="B444" s="2"/>
    </row>
    <row r="445" ht="90.0" customHeight="1">
      <c r="A445" s="2"/>
      <c r="B445" s="2"/>
    </row>
    <row r="446" ht="90.0" customHeight="1">
      <c r="A446" s="2"/>
      <c r="B446" s="2"/>
    </row>
    <row r="447" ht="90.0" customHeight="1">
      <c r="A447" s="2"/>
      <c r="B447" s="2"/>
    </row>
    <row r="448" ht="90.0" customHeight="1">
      <c r="A448" s="2"/>
      <c r="B448" s="2"/>
    </row>
    <row r="449" ht="90.0" customHeight="1">
      <c r="A449" s="2"/>
      <c r="B449" s="2"/>
    </row>
    <row r="450" ht="90.0" customHeight="1">
      <c r="A450" s="2"/>
      <c r="B450" s="2"/>
    </row>
    <row r="451" ht="90.0" customHeight="1">
      <c r="A451" s="2"/>
      <c r="B451" s="2"/>
    </row>
    <row r="452" ht="90.0" customHeight="1">
      <c r="A452" s="2"/>
      <c r="B452" s="2"/>
    </row>
    <row r="453" ht="90.0" customHeight="1">
      <c r="A453" s="2"/>
      <c r="B453" s="2"/>
    </row>
    <row r="454" ht="90.0" customHeight="1">
      <c r="A454" s="2"/>
      <c r="B454" s="2"/>
    </row>
    <row r="455" ht="90.0" customHeight="1">
      <c r="A455" s="2"/>
      <c r="B455" s="2"/>
    </row>
    <row r="456" ht="90.0" customHeight="1">
      <c r="A456" s="2"/>
      <c r="B456" s="2"/>
    </row>
    <row r="457" ht="90.0" customHeight="1">
      <c r="A457" s="2"/>
      <c r="B457" s="2"/>
    </row>
    <row r="458" ht="90.0" customHeight="1">
      <c r="A458" s="2"/>
      <c r="B458" s="2"/>
    </row>
    <row r="459" ht="90.0" customHeight="1">
      <c r="A459" s="2"/>
      <c r="B459" s="2"/>
    </row>
    <row r="460" ht="90.0" customHeight="1">
      <c r="A460" s="2"/>
      <c r="B460" s="2"/>
    </row>
    <row r="461" ht="90.0" customHeight="1">
      <c r="A461" s="2"/>
      <c r="B461" s="2"/>
    </row>
    <row r="462" ht="90.0" customHeight="1">
      <c r="A462" s="2"/>
      <c r="B462" s="2"/>
    </row>
    <row r="463" ht="90.0" customHeight="1">
      <c r="A463" s="2"/>
      <c r="B463" s="2"/>
    </row>
    <row r="464" ht="90.0" customHeight="1">
      <c r="A464" s="2"/>
      <c r="B464" s="2"/>
    </row>
    <row r="465" ht="90.0" customHeight="1">
      <c r="A465" s="2"/>
      <c r="B465" s="2"/>
    </row>
    <row r="466" ht="90.0" customHeight="1">
      <c r="A466" s="2"/>
      <c r="B466" s="2"/>
    </row>
    <row r="467" ht="90.0" customHeight="1">
      <c r="A467" s="2"/>
      <c r="B467" s="2"/>
    </row>
    <row r="468" ht="90.0" customHeight="1">
      <c r="A468" s="2"/>
      <c r="B468" s="2"/>
    </row>
    <row r="469" ht="90.0" customHeight="1">
      <c r="A469" s="2"/>
      <c r="B469" s="2"/>
    </row>
    <row r="470" ht="90.0" customHeight="1">
      <c r="A470" s="2"/>
      <c r="B470" s="2"/>
    </row>
    <row r="471" ht="90.0" customHeight="1">
      <c r="A471" s="2"/>
      <c r="B471" s="2"/>
    </row>
    <row r="472" ht="90.0" customHeight="1">
      <c r="A472" s="2"/>
      <c r="B472" s="2"/>
    </row>
    <row r="473" ht="90.0" customHeight="1">
      <c r="A473" s="2"/>
      <c r="B473" s="2"/>
    </row>
    <row r="474" ht="90.0" customHeight="1">
      <c r="A474" s="2"/>
      <c r="B474" s="2"/>
    </row>
    <row r="475" ht="90.0" customHeight="1">
      <c r="A475" s="2"/>
      <c r="B475" s="2"/>
    </row>
    <row r="476" ht="90.0" customHeight="1">
      <c r="A476" s="2"/>
      <c r="B476" s="2"/>
    </row>
    <row r="477" ht="90.0" customHeight="1">
      <c r="A477" s="2"/>
      <c r="B477" s="2"/>
    </row>
    <row r="478" ht="90.0" customHeight="1">
      <c r="A478" s="2"/>
      <c r="B478" s="2"/>
    </row>
    <row r="479" ht="90.0" customHeight="1">
      <c r="A479" s="2"/>
      <c r="B479" s="2"/>
    </row>
    <row r="480" ht="90.0" customHeight="1">
      <c r="A480" s="2"/>
      <c r="B480" s="2"/>
    </row>
    <row r="481" ht="90.0" customHeight="1">
      <c r="A481" s="2"/>
      <c r="B481" s="2"/>
    </row>
    <row r="482" ht="90.0" customHeight="1">
      <c r="A482" s="2"/>
      <c r="B482" s="2"/>
    </row>
    <row r="483" ht="90.0" customHeight="1">
      <c r="A483" s="2"/>
      <c r="B483" s="2"/>
    </row>
    <row r="484" ht="90.0" customHeight="1">
      <c r="A484" s="2"/>
      <c r="B484" s="2"/>
    </row>
    <row r="485" ht="90.0" customHeight="1">
      <c r="A485" s="2"/>
      <c r="B485" s="2"/>
    </row>
    <row r="486" ht="90.0" customHeight="1">
      <c r="A486" s="2"/>
      <c r="B486" s="2"/>
    </row>
    <row r="487" ht="90.0" customHeight="1">
      <c r="A487" s="2"/>
      <c r="B487" s="2"/>
    </row>
    <row r="488" ht="90.0" customHeight="1">
      <c r="A488" s="2"/>
      <c r="B488" s="2"/>
    </row>
    <row r="489" ht="90.0" customHeight="1">
      <c r="A489" s="2"/>
      <c r="B489" s="2"/>
    </row>
    <row r="490" ht="90.0" customHeight="1">
      <c r="A490" s="2"/>
      <c r="B490" s="2"/>
    </row>
    <row r="491" ht="90.0" customHeight="1">
      <c r="A491" s="2"/>
      <c r="B491" s="2"/>
    </row>
    <row r="492" ht="90.0" customHeight="1">
      <c r="A492" s="2"/>
      <c r="B492" s="2"/>
    </row>
    <row r="493" ht="90.0" customHeight="1">
      <c r="A493" s="2"/>
      <c r="B493" s="2"/>
    </row>
    <row r="494" ht="90.0" customHeight="1">
      <c r="A494" s="2"/>
      <c r="B494" s="2"/>
    </row>
    <row r="495" ht="90.0" customHeight="1">
      <c r="A495" s="2"/>
      <c r="B495" s="2"/>
    </row>
    <row r="496" ht="90.0" customHeight="1">
      <c r="A496" s="2"/>
      <c r="B496" s="2"/>
    </row>
    <row r="497" ht="90.0" customHeight="1">
      <c r="A497" s="2"/>
      <c r="B497" s="2"/>
    </row>
    <row r="498" ht="90.0" customHeight="1">
      <c r="A498" s="2"/>
      <c r="B498" s="2"/>
    </row>
    <row r="499" ht="90.0" customHeight="1">
      <c r="A499" s="2"/>
      <c r="B499" s="2"/>
    </row>
    <row r="500" ht="90.0" customHeight="1">
      <c r="A500" s="2"/>
      <c r="B500" s="2"/>
    </row>
    <row r="501" ht="90.0" customHeight="1">
      <c r="A501" s="2"/>
      <c r="B501" s="2"/>
    </row>
    <row r="502" ht="90.0" customHeight="1">
      <c r="A502" s="2"/>
      <c r="B502" s="2"/>
    </row>
    <row r="503" ht="90.0" customHeight="1">
      <c r="A503" s="2"/>
      <c r="B503" s="2"/>
    </row>
    <row r="504" ht="90.0" customHeight="1">
      <c r="A504" s="2"/>
      <c r="B504" s="2"/>
    </row>
    <row r="505" ht="90.0" customHeight="1">
      <c r="A505" s="2"/>
      <c r="B505" s="2"/>
    </row>
    <row r="506" ht="90.0" customHeight="1">
      <c r="A506" s="2"/>
      <c r="B506" s="2"/>
    </row>
    <row r="507" ht="90.0" customHeight="1">
      <c r="A507" s="2"/>
      <c r="B507" s="2"/>
    </row>
    <row r="508" ht="90.0" customHeight="1">
      <c r="A508" s="2"/>
      <c r="B508" s="2"/>
    </row>
    <row r="509" ht="90.0" customHeight="1">
      <c r="A509" s="2"/>
      <c r="B509" s="2"/>
    </row>
    <row r="510" ht="90.0" customHeight="1">
      <c r="A510" s="2"/>
      <c r="B510" s="2"/>
    </row>
    <row r="511" ht="90.0" customHeight="1">
      <c r="A511" s="2"/>
      <c r="B511" s="2"/>
    </row>
    <row r="512" ht="90.0" customHeight="1">
      <c r="A512" s="2"/>
      <c r="B512" s="2"/>
    </row>
    <row r="513" ht="90.0" customHeight="1">
      <c r="A513" s="2"/>
      <c r="B513" s="2"/>
    </row>
    <row r="514" ht="90.0" customHeight="1">
      <c r="A514" s="2"/>
      <c r="B514" s="2"/>
    </row>
    <row r="515" ht="90.0" customHeight="1">
      <c r="A515" s="2"/>
      <c r="B515" s="2"/>
    </row>
    <row r="516" ht="90.0" customHeight="1">
      <c r="A516" s="2"/>
      <c r="B516" s="2"/>
    </row>
    <row r="517" ht="90.0" customHeight="1">
      <c r="A517" s="2"/>
      <c r="B517" s="2"/>
    </row>
    <row r="518" ht="90.0" customHeight="1">
      <c r="A518" s="2"/>
      <c r="B518" s="2"/>
    </row>
    <row r="519" ht="90.0" customHeight="1">
      <c r="A519" s="2"/>
      <c r="B519" s="2"/>
    </row>
    <row r="520" ht="90.0" customHeight="1">
      <c r="A520" s="2"/>
      <c r="B520" s="2"/>
    </row>
    <row r="521" ht="90.0" customHeight="1">
      <c r="A521" s="2"/>
      <c r="B521" s="2"/>
    </row>
    <row r="522" ht="90.0" customHeight="1">
      <c r="A522" s="2"/>
      <c r="B522" s="2"/>
    </row>
    <row r="523" ht="90.0" customHeight="1">
      <c r="A523" s="2"/>
      <c r="B523" s="2"/>
    </row>
    <row r="524" ht="90.0" customHeight="1">
      <c r="A524" s="2"/>
      <c r="B524" s="2"/>
    </row>
    <row r="525" ht="90.0" customHeight="1">
      <c r="A525" s="2"/>
      <c r="B525" s="2"/>
    </row>
    <row r="526" ht="90.0" customHeight="1">
      <c r="A526" s="2"/>
      <c r="B526" s="2"/>
    </row>
    <row r="527" ht="90.0" customHeight="1">
      <c r="A527" s="2"/>
      <c r="B527" s="2"/>
    </row>
    <row r="528" ht="90.0" customHeight="1">
      <c r="A528" s="2"/>
      <c r="B528" s="2"/>
    </row>
    <row r="529" ht="90.0" customHeight="1">
      <c r="A529" s="2"/>
      <c r="B529" s="2"/>
    </row>
    <row r="530" ht="90.0" customHeight="1">
      <c r="A530" s="2"/>
      <c r="B530" s="2"/>
    </row>
    <row r="531" ht="90.0" customHeight="1">
      <c r="A531" s="2"/>
      <c r="B531" s="2"/>
    </row>
    <row r="532" ht="90.0" customHeight="1">
      <c r="A532" s="2"/>
      <c r="B532" s="2"/>
    </row>
    <row r="533" ht="90.0" customHeight="1">
      <c r="A533" s="2"/>
      <c r="B533" s="2"/>
    </row>
    <row r="534" ht="90.0" customHeight="1">
      <c r="A534" s="2"/>
      <c r="B534" s="2"/>
    </row>
    <row r="535" ht="90.0" customHeight="1">
      <c r="A535" s="2"/>
      <c r="B535" s="2"/>
    </row>
    <row r="536" ht="90.0" customHeight="1">
      <c r="A536" s="2"/>
      <c r="B536" s="2"/>
    </row>
    <row r="537" ht="90.0" customHeight="1">
      <c r="A537" s="2"/>
      <c r="B537" s="2"/>
    </row>
    <row r="538" ht="90.0" customHeight="1">
      <c r="A538" s="2"/>
      <c r="B538" s="2"/>
    </row>
    <row r="539" ht="90.0" customHeight="1">
      <c r="A539" s="2"/>
      <c r="B539" s="2"/>
    </row>
    <row r="540" ht="90.0" customHeight="1">
      <c r="A540" s="2"/>
      <c r="B540" s="2"/>
    </row>
    <row r="541" ht="90.0" customHeight="1">
      <c r="A541" s="2"/>
      <c r="B541" s="2"/>
    </row>
    <row r="542" ht="90.0" customHeight="1">
      <c r="A542" s="2"/>
      <c r="B542" s="2"/>
    </row>
    <row r="543" ht="90.0" customHeight="1">
      <c r="A543" s="2"/>
      <c r="B543" s="2"/>
    </row>
    <row r="544" ht="90.0" customHeight="1">
      <c r="A544" s="2"/>
      <c r="B544" s="2"/>
    </row>
    <row r="545" ht="90.0" customHeight="1">
      <c r="A545" s="2"/>
      <c r="B545" s="2"/>
    </row>
    <row r="546" ht="90.0" customHeight="1">
      <c r="A546" s="2"/>
      <c r="B546" s="2"/>
    </row>
    <row r="547" ht="90.0" customHeight="1">
      <c r="A547" s="2"/>
      <c r="B547" s="2"/>
    </row>
    <row r="548" ht="90.0" customHeight="1">
      <c r="A548" s="2"/>
      <c r="B548" s="2"/>
    </row>
    <row r="549" ht="90.0" customHeight="1">
      <c r="A549" s="2"/>
      <c r="B549" s="2"/>
    </row>
    <row r="550" ht="90.0" customHeight="1">
      <c r="A550" s="2"/>
      <c r="B550" s="2"/>
    </row>
    <row r="551" ht="90.0" customHeight="1">
      <c r="A551" s="2"/>
      <c r="B551" s="2"/>
    </row>
    <row r="552" ht="90.0" customHeight="1">
      <c r="A552" s="2"/>
      <c r="B552" s="2"/>
    </row>
    <row r="553" ht="90.0" customHeight="1">
      <c r="A553" s="2"/>
      <c r="B553" s="2"/>
    </row>
    <row r="554" ht="90.0" customHeight="1">
      <c r="A554" s="2"/>
      <c r="B554" s="2"/>
    </row>
    <row r="555" ht="90.0" customHeight="1">
      <c r="A555" s="2"/>
      <c r="B555" s="2"/>
    </row>
    <row r="556" ht="90.0" customHeight="1">
      <c r="A556" s="2"/>
      <c r="B556" s="2"/>
    </row>
    <row r="557" ht="90.0" customHeight="1">
      <c r="A557" s="2"/>
      <c r="B557" s="2"/>
    </row>
    <row r="558" ht="90.0" customHeight="1">
      <c r="A558" s="2"/>
      <c r="B558" s="2"/>
    </row>
    <row r="559" ht="90.0" customHeight="1">
      <c r="A559" s="2"/>
      <c r="B559" s="2"/>
    </row>
    <row r="560" ht="90.0" customHeight="1">
      <c r="A560" s="2"/>
      <c r="B560" s="2"/>
    </row>
    <row r="561" ht="90.0" customHeight="1">
      <c r="A561" s="2"/>
      <c r="B561" s="2"/>
    </row>
    <row r="562" ht="90.0" customHeight="1">
      <c r="A562" s="2"/>
      <c r="B562" s="2"/>
    </row>
    <row r="563" ht="90.0" customHeight="1">
      <c r="A563" s="2"/>
      <c r="B563" s="2"/>
    </row>
    <row r="564" ht="90.0" customHeight="1">
      <c r="A564" s="2"/>
      <c r="B564" s="2"/>
    </row>
    <row r="565" ht="90.0" customHeight="1">
      <c r="A565" s="2"/>
      <c r="B565" s="2"/>
    </row>
    <row r="566" ht="90.0" customHeight="1">
      <c r="A566" s="2"/>
      <c r="B566" s="2"/>
    </row>
    <row r="567" ht="90.0" customHeight="1">
      <c r="A567" s="2"/>
      <c r="B567" s="2"/>
    </row>
    <row r="568" ht="90.0" customHeight="1">
      <c r="A568" s="2"/>
      <c r="B568" s="2"/>
    </row>
    <row r="569" ht="90.0" customHeight="1">
      <c r="A569" s="2"/>
      <c r="B569" s="2"/>
    </row>
    <row r="570" ht="90.0" customHeight="1">
      <c r="A570" s="2"/>
      <c r="B570" s="2"/>
    </row>
    <row r="571" ht="90.0" customHeight="1">
      <c r="A571" s="2"/>
      <c r="B571" s="2"/>
    </row>
    <row r="572" ht="90.0" customHeight="1">
      <c r="A572" s="2"/>
      <c r="B572" s="2"/>
    </row>
    <row r="573" ht="90.0" customHeight="1">
      <c r="A573" s="2"/>
      <c r="B573" s="2"/>
    </row>
    <row r="574" ht="90.0" customHeight="1">
      <c r="A574" s="2"/>
      <c r="B574" s="2"/>
    </row>
    <row r="575" ht="90.0" customHeight="1">
      <c r="A575" s="2"/>
      <c r="B575" s="2"/>
    </row>
    <row r="576" ht="90.0" customHeight="1">
      <c r="A576" s="2"/>
      <c r="B576" s="2"/>
    </row>
    <row r="577" ht="90.0" customHeight="1">
      <c r="A577" s="2"/>
      <c r="B577" s="2"/>
    </row>
    <row r="578" ht="90.0" customHeight="1">
      <c r="A578" s="2"/>
      <c r="B578" s="2"/>
    </row>
    <row r="579" ht="90.0" customHeight="1">
      <c r="A579" s="2"/>
      <c r="B579" s="2"/>
    </row>
    <row r="580" ht="90.0" customHeight="1">
      <c r="A580" s="2"/>
      <c r="B580" s="2"/>
    </row>
    <row r="581" ht="90.0" customHeight="1">
      <c r="A581" s="2"/>
      <c r="B581" s="2"/>
    </row>
    <row r="582" ht="90.0" customHeight="1">
      <c r="A582" s="2"/>
      <c r="B582" s="2"/>
    </row>
    <row r="583" ht="90.0" customHeight="1">
      <c r="A583" s="2"/>
      <c r="B583" s="2"/>
    </row>
    <row r="584" ht="90.0" customHeight="1">
      <c r="A584" s="2"/>
      <c r="B584" s="2"/>
    </row>
    <row r="585" ht="90.0" customHeight="1">
      <c r="A585" s="2"/>
      <c r="B585" s="2"/>
    </row>
    <row r="586" ht="90.0" customHeight="1">
      <c r="A586" s="2"/>
      <c r="B586" s="2"/>
    </row>
    <row r="587" ht="90.0" customHeight="1">
      <c r="A587" s="2"/>
      <c r="B587" s="2"/>
    </row>
    <row r="588" ht="90.0" customHeight="1">
      <c r="A588" s="2"/>
      <c r="B588" s="2"/>
    </row>
    <row r="589" ht="90.0" customHeight="1">
      <c r="A589" s="2"/>
      <c r="B589" s="2"/>
    </row>
    <row r="590" ht="90.0" customHeight="1">
      <c r="A590" s="2"/>
      <c r="B590" s="2"/>
    </row>
    <row r="591" ht="90.0" customHeight="1">
      <c r="A591" s="2"/>
      <c r="B591" s="2"/>
    </row>
    <row r="592" ht="90.0" customHeight="1">
      <c r="A592" s="2"/>
      <c r="B592" s="2"/>
    </row>
    <row r="593" ht="90.0" customHeight="1">
      <c r="A593" s="2"/>
      <c r="B593" s="2"/>
    </row>
    <row r="594" ht="90.0" customHeight="1">
      <c r="A594" s="2"/>
      <c r="B594" s="2"/>
    </row>
    <row r="595" ht="90.0" customHeight="1">
      <c r="A595" s="2"/>
      <c r="B595" s="2"/>
    </row>
    <row r="596" ht="90.0" customHeight="1">
      <c r="A596" s="2"/>
      <c r="B596" s="2"/>
    </row>
    <row r="597" ht="90.0" customHeight="1">
      <c r="A597" s="2"/>
      <c r="B597" s="2"/>
    </row>
    <row r="598" ht="90.0" customHeight="1">
      <c r="A598" s="2"/>
      <c r="B598" s="2"/>
    </row>
    <row r="599" ht="90.0" customHeight="1">
      <c r="A599" s="2"/>
      <c r="B599" s="2"/>
    </row>
    <row r="600" ht="90.0" customHeight="1">
      <c r="A600" s="2"/>
      <c r="B600" s="2"/>
    </row>
    <row r="601" ht="90.0" customHeight="1">
      <c r="A601" s="2"/>
      <c r="B601" s="2"/>
    </row>
    <row r="602" ht="90.0" customHeight="1">
      <c r="A602" s="2"/>
      <c r="B602" s="2"/>
    </row>
    <row r="603" ht="90.0" customHeight="1">
      <c r="A603" s="2"/>
      <c r="B603" s="2"/>
    </row>
    <row r="604" ht="90.0" customHeight="1">
      <c r="A604" s="2"/>
      <c r="B604" s="2"/>
    </row>
    <row r="605" ht="90.0" customHeight="1">
      <c r="A605" s="2"/>
      <c r="B605" s="2"/>
    </row>
    <row r="606" ht="90.0" customHeight="1">
      <c r="A606" s="2"/>
      <c r="B606" s="2"/>
    </row>
    <row r="607" ht="90.0" customHeight="1">
      <c r="A607" s="2"/>
      <c r="B607" s="2"/>
    </row>
    <row r="608" ht="90.0" customHeight="1">
      <c r="A608" s="2"/>
      <c r="B608" s="2"/>
    </row>
    <row r="609" ht="90.0" customHeight="1">
      <c r="A609" s="2"/>
      <c r="B609" s="2"/>
    </row>
    <row r="610" ht="90.0" customHeight="1">
      <c r="A610" s="2"/>
      <c r="B610" s="2"/>
    </row>
    <row r="611" ht="90.0" customHeight="1">
      <c r="A611" s="2"/>
      <c r="B611" s="2"/>
    </row>
    <row r="612" ht="90.0" customHeight="1">
      <c r="A612" s="2"/>
      <c r="B612" s="2"/>
    </row>
    <row r="613" ht="90.0" customHeight="1">
      <c r="A613" s="2"/>
      <c r="B613" s="2"/>
    </row>
    <row r="614" ht="90.0" customHeight="1">
      <c r="A614" s="2"/>
      <c r="B614" s="2"/>
    </row>
    <row r="615" ht="90.0" customHeight="1">
      <c r="A615" s="2"/>
      <c r="B615" s="2"/>
    </row>
    <row r="616" ht="90.0" customHeight="1">
      <c r="A616" s="2"/>
      <c r="B616" s="2"/>
    </row>
    <row r="617" ht="90.0" customHeight="1">
      <c r="A617" s="2"/>
      <c r="B617" s="2"/>
    </row>
    <row r="618" ht="90.0" customHeight="1">
      <c r="A618" s="2"/>
      <c r="B618" s="2"/>
    </row>
    <row r="619" ht="90.0" customHeight="1">
      <c r="A619" s="2"/>
      <c r="B619" s="2"/>
    </row>
    <row r="620" ht="90.0" customHeight="1">
      <c r="A620" s="2"/>
      <c r="B620" s="2"/>
    </row>
    <row r="621" ht="90.0" customHeight="1">
      <c r="A621" s="2"/>
      <c r="B621" s="2"/>
    </row>
    <row r="622" ht="90.0" customHeight="1">
      <c r="A622" s="2"/>
      <c r="B622" s="2"/>
    </row>
    <row r="623" ht="90.0" customHeight="1">
      <c r="A623" s="2"/>
      <c r="B623" s="2"/>
    </row>
    <row r="624" ht="90.0" customHeight="1">
      <c r="A624" s="2"/>
      <c r="B624" s="2"/>
    </row>
    <row r="625" ht="90.0" customHeight="1">
      <c r="A625" s="2"/>
      <c r="B625" s="2"/>
    </row>
    <row r="626" ht="90.0" customHeight="1">
      <c r="A626" s="2"/>
      <c r="B626" s="2"/>
    </row>
    <row r="627" ht="90.0" customHeight="1">
      <c r="A627" s="2"/>
      <c r="B627" s="2"/>
    </row>
    <row r="628" ht="90.0" customHeight="1">
      <c r="A628" s="2"/>
      <c r="B628" s="2"/>
    </row>
    <row r="629" ht="90.0" customHeight="1">
      <c r="A629" s="2"/>
      <c r="B629" s="2"/>
    </row>
    <row r="630" ht="90.0" customHeight="1">
      <c r="A630" s="2"/>
      <c r="B630" s="2"/>
    </row>
    <row r="631" ht="90.0" customHeight="1">
      <c r="A631" s="2"/>
      <c r="B631" s="2"/>
    </row>
    <row r="632" ht="90.0" customHeight="1">
      <c r="A632" s="2"/>
      <c r="B632" s="2"/>
    </row>
    <row r="633" ht="90.0" customHeight="1">
      <c r="A633" s="2"/>
      <c r="B633" s="2"/>
    </row>
    <row r="634" ht="90.0" customHeight="1">
      <c r="A634" s="2"/>
      <c r="B634" s="2"/>
    </row>
    <row r="635" ht="90.0" customHeight="1">
      <c r="A635" s="2"/>
      <c r="B635" s="2"/>
    </row>
    <row r="636" ht="90.0" customHeight="1">
      <c r="A636" s="2"/>
      <c r="B636" s="2"/>
    </row>
    <row r="637" ht="90.0" customHeight="1">
      <c r="A637" s="2"/>
      <c r="B637" s="2"/>
    </row>
    <row r="638" ht="90.0" customHeight="1">
      <c r="A638" s="2"/>
      <c r="B638" s="2"/>
    </row>
    <row r="639" ht="90.0" customHeight="1">
      <c r="A639" s="2"/>
      <c r="B639" s="2"/>
    </row>
    <row r="640" ht="90.0" customHeight="1">
      <c r="A640" s="2"/>
      <c r="B640" s="2"/>
    </row>
    <row r="641" ht="90.0" customHeight="1">
      <c r="A641" s="2"/>
      <c r="B641" s="2"/>
    </row>
    <row r="642" ht="90.0" customHeight="1">
      <c r="A642" s="2"/>
      <c r="B642" s="2"/>
    </row>
    <row r="643" ht="90.0" customHeight="1">
      <c r="A643" s="2"/>
      <c r="B643" s="2"/>
    </row>
    <row r="644" ht="90.0" customHeight="1">
      <c r="A644" s="2"/>
      <c r="B644" s="2"/>
    </row>
    <row r="645" ht="90.0" customHeight="1">
      <c r="A645" s="2"/>
      <c r="B645" s="2"/>
    </row>
    <row r="646" ht="90.0" customHeight="1">
      <c r="A646" s="2"/>
      <c r="B646" s="2"/>
    </row>
    <row r="647" ht="90.0" customHeight="1">
      <c r="A647" s="2"/>
      <c r="B647" s="2"/>
    </row>
    <row r="648" ht="90.0" customHeight="1">
      <c r="A648" s="2"/>
      <c r="B648" s="2"/>
    </row>
    <row r="649" ht="90.0" customHeight="1">
      <c r="A649" s="2"/>
      <c r="B649" s="2"/>
    </row>
    <row r="650" ht="90.0" customHeight="1">
      <c r="A650" s="2"/>
      <c r="B650" s="2"/>
    </row>
    <row r="651" ht="90.0" customHeight="1">
      <c r="A651" s="2"/>
      <c r="B651" s="2"/>
    </row>
    <row r="652" ht="90.0" customHeight="1">
      <c r="A652" s="2"/>
      <c r="B652" s="2"/>
    </row>
    <row r="653" ht="90.0" customHeight="1">
      <c r="A653" s="2"/>
      <c r="B653" s="2"/>
    </row>
    <row r="654" ht="90.0" customHeight="1">
      <c r="A654" s="2"/>
      <c r="B654" s="2"/>
    </row>
    <row r="655" ht="90.0" customHeight="1">
      <c r="A655" s="2"/>
      <c r="B655" s="2"/>
    </row>
    <row r="656" ht="90.0" customHeight="1">
      <c r="A656" s="2"/>
      <c r="B656" s="2"/>
    </row>
    <row r="657" ht="90.0" customHeight="1">
      <c r="A657" s="2"/>
      <c r="B657" s="2"/>
    </row>
    <row r="658" ht="90.0" customHeight="1">
      <c r="A658" s="2"/>
      <c r="B658" s="2"/>
    </row>
    <row r="659" ht="90.0" customHeight="1">
      <c r="A659" s="2"/>
      <c r="B659" s="2"/>
    </row>
    <row r="660" ht="90.0" customHeight="1">
      <c r="A660" s="2"/>
      <c r="B660" s="2"/>
    </row>
    <row r="661" ht="90.0" customHeight="1">
      <c r="A661" s="2"/>
      <c r="B661" s="2"/>
    </row>
    <row r="662" ht="90.0" customHeight="1">
      <c r="A662" s="2"/>
      <c r="B662" s="2"/>
    </row>
    <row r="663" ht="90.0" customHeight="1">
      <c r="A663" s="2"/>
      <c r="B663" s="2"/>
    </row>
    <row r="664" ht="90.0" customHeight="1">
      <c r="A664" s="2"/>
      <c r="B664" s="2"/>
    </row>
    <row r="665" ht="90.0" customHeight="1">
      <c r="A665" s="2"/>
      <c r="B665" s="2"/>
    </row>
    <row r="666" ht="90.0" customHeight="1">
      <c r="A666" s="2"/>
      <c r="B666" s="2"/>
    </row>
    <row r="667" ht="90.0" customHeight="1">
      <c r="A667" s="2"/>
      <c r="B667" s="2"/>
    </row>
    <row r="668" ht="90.0" customHeight="1">
      <c r="A668" s="2"/>
      <c r="B668" s="2"/>
    </row>
    <row r="669" ht="90.0" customHeight="1">
      <c r="A669" s="2"/>
      <c r="B669" s="2"/>
    </row>
    <row r="670" ht="90.0" customHeight="1">
      <c r="A670" s="2"/>
      <c r="B670" s="2"/>
    </row>
    <row r="671" ht="90.0" customHeight="1">
      <c r="A671" s="2"/>
      <c r="B671" s="2"/>
    </row>
    <row r="672" ht="90.0" customHeight="1">
      <c r="A672" s="2"/>
      <c r="B672" s="2"/>
    </row>
    <row r="673" ht="90.0" customHeight="1">
      <c r="A673" s="2"/>
      <c r="B673" s="2"/>
    </row>
    <row r="674" ht="90.0" customHeight="1">
      <c r="A674" s="2"/>
      <c r="B674" s="2"/>
    </row>
    <row r="675" ht="90.0" customHeight="1">
      <c r="A675" s="2"/>
      <c r="B675" s="2"/>
    </row>
    <row r="676" ht="90.0" customHeight="1">
      <c r="A676" s="2"/>
      <c r="B676" s="2"/>
    </row>
    <row r="677" ht="90.0" customHeight="1">
      <c r="A677" s="2"/>
      <c r="B677" s="2"/>
    </row>
    <row r="678" ht="90.0" customHeight="1">
      <c r="A678" s="2"/>
      <c r="B678" s="2"/>
    </row>
    <row r="679" ht="90.0" customHeight="1">
      <c r="A679" s="2"/>
      <c r="B679" s="2"/>
    </row>
    <row r="680" ht="90.0" customHeight="1">
      <c r="A680" s="2"/>
      <c r="B680" s="2"/>
    </row>
    <row r="681" ht="90.0" customHeight="1">
      <c r="A681" s="2"/>
      <c r="B681" s="2"/>
    </row>
    <row r="682" ht="90.0" customHeight="1">
      <c r="A682" s="2"/>
      <c r="B682" s="2"/>
    </row>
    <row r="683" ht="90.0" customHeight="1">
      <c r="A683" s="2"/>
      <c r="B683" s="2"/>
    </row>
    <row r="684" ht="90.0" customHeight="1">
      <c r="A684" s="2"/>
      <c r="B684" s="2"/>
    </row>
    <row r="685" ht="90.0" customHeight="1">
      <c r="A685" s="2"/>
      <c r="B685" s="2"/>
    </row>
    <row r="686" ht="90.0" customHeight="1">
      <c r="A686" s="2"/>
      <c r="B686" s="2"/>
    </row>
    <row r="687" ht="90.0" customHeight="1">
      <c r="A687" s="2"/>
      <c r="B687" s="2"/>
    </row>
    <row r="688" ht="90.0" customHeight="1">
      <c r="A688" s="2"/>
      <c r="B688" s="2"/>
    </row>
    <row r="689" ht="90.0" customHeight="1">
      <c r="A689" s="2"/>
      <c r="B689" s="2"/>
    </row>
    <row r="690" ht="90.0" customHeight="1">
      <c r="A690" s="2"/>
      <c r="B690" s="2"/>
    </row>
    <row r="691" ht="90.0" customHeight="1">
      <c r="A691" s="2"/>
      <c r="B691" s="2"/>
    </row>
    <row r="692" ht="90.0" customHeight="1">
      <c r="A692" s="2"/>
      <c r="B692" s="2"/>
    </row>
    <row r="693" ht="90.0" customHeight="1">
      <c r="A693" s="2"/>
      <c r="B693" s="2"/>
    </row>
    <row r="694" ht="90.0" customHeight="1">
      <c r="A694" s="2"/>
      <c r="B694" s="2"/>
    </row>
    <row r="695" ht="90.0" customHeight="1">
      <c r="A695" s="2"/>
      <c r="B695" s="2"/>
    </row>
    <row r="696" ht="90.0" customHeight="1">
      <c r="A696" s="2"/>
      <c r="B696" s="2"/>
    </row>
    <row r="697" ht="90.0" customHeight="1">
      <c r="A697" s="2"/>
      <c r="B697" s="2"/>
    </row>
    <row r="698" ht="90.0" customHeight="1">
      <c r="A698" s="2"/>
      <c r="B698" s="2"/>
    </row>
    <row r="699" ht="90.0" customHeight="1">
      <c r="A699" s="2"/>
      <c r="B699" s="2"/>
    </row>
    <row r="700" ht="90.0" customHeight="1">
      <c r="A700" s="2"/>
      <c r="B700" s="2"/>
    </row>
    <row r="701" ht="90.0" customHeight="1">
      <c r="A701" s="2"/>
      <c r="B701" s="2"/>
    </row>
    <row r="702" ht="90.0" customHeight="1">
      <c r="A702" s="2"/>
      <c r="B702" s="2"/>
    </row>
    <row r="703" ht="90.0" customHeight="1">
      <c r="A703" s="2"/>
      <c r="B703" s="2"/>
    </row>
    <row r="704" ht="90.0" customHeight="1">
      <c r="A704" s="2"/>
      <c r="B704" s="2"/>
    </row>
    <row r="705" ht="90.0" customHeight="1">
      <c r="A705" s="2"/>
      <c r="B705" s="2"/>
    </row>
    <row r="706" ht="90.0" customHeight="1">
      <c r="A706" s="2"/>
      <c r="B706" s="2"/>
    </row>
    <row r="707" ht="90.0" customHeight="1">
      <c r="A707" s="2"/>
      <c r="B707" s="2"/>
    </row>
    <row r="708" ht="90.0" customHeight="1">
      <c r="A708" s="2"/>
      <c r="B708" s="2"/>
    </row>
    <row r="709" ht="90.0" customHeight="1">
      <c r="A709" s="2"/>
      <c r="B709" s="2"/>
    </row>
    <row r="710" ht="90.0" customHeight="1">
      <c r="A710" s="2"/>
      <c r="B710" s="2"/>
    </row>
    <row r="711" ht="90.0" customHeight="1">
      <c r="A711" s="2"/>
      <c r="B711" s="2"/>
    </row>
    <row r="712" ht="90.0" customHeight="1">
      <c r="A712" s="2"/>
      <c r="B712" s="2"/>
    </row>
    <row r="713" ht="90.0" customHeight="1">
      <c r="A713" s="2"/>
      <c r="B713" s="2"/>
    </row>
    <row r="714" ht="90.0" customHeight="1">
      <c r="A714" s="2"/>
      <c r="B714" s="2"/>
    </row>
    <row r="715" ht="90.0" customHeight="1">
      <c r="A715" s="2"/>
      <c r="B715" s="2"/>
    </row>
    <row r="716" ht="90.0" customHeight="1">
      <c r="A716" s="2"/>
      <c r="B716" s="2"/>
    </row>
    <row r="717" ht="90.0" customHeight="1">
      <c r="A717" s="2"/>
      <c r="B717" s="2"/>
    </row>
    <row r="718" ht="90.0" customHeight="1">
      <c r="A718" s="2"/>
      <c r="B718" s="2"/>
    </row>
    <row r="719" ht="90.0" customHeight="1">
      <c r="A719" s="2"/>
      <c r="B719" s="2"/>
    </row>
    <row r="720" ht="90.0" customHeight="1">
      <c r="A720" s="2"/>
      <c r="B720" s="2"/>
    </row>
    <row r="721" ht="90.0" customHeight="1">
      <c r="A721" s="2"/>
      <c r="B721" s="2"/>
    </row>
    <row r="722" ht="90.0" customHeight="1">
      <c r="A722" s="2"/>
      <c r="B722" s="2"/>
    </row>
    <row r="723" ht="90.0" customHeight="1">
      <c r="A723" s="2"/>
      <c r="B723" s="2"/>
    </row>
    <row r="724" ht="90.0" customHeight="1">
      <c r="A724" s="2"/>
      <c r="B724" s="2"/>
    </row>
    <row r="725" ht="90.0" customHeight="1">
      <c r="A725" s="2"/>
      <c r="B725" s="2"/>
    </row>
    <row r="726" ht="90.0" customHeight="1">
      <c r="A726" s="2"/>
      <c r="B726" s="2"/>
    </row>
    <row r="727" ht="90.0" customHeight="1">
      <c r="A727" s="2"/>
      <c r="B727" s="2"/>
    </row>
    <row r="728" ht="90.0" customHeight="1">
      <c r="A728" s="2"/>
      <c r="B728" s="2"/>
    </row>
    <row r="729" ht="90.0" customHeight="1">
      <c r="A729" s="2"/>
      <c r="B729" s="2"/>
    </row>
    <row r="730" ht="90.0" customHeight="1">
      <c r="A730" s="2"/>
      <c r="B730" s="2"/>
    </row>
    <row r="731" ht="90.0" customHeight="1">
      <c r="A731" s="2"/>
      <c r="B731" s="2"/>
    </row>
    <row r="732" ht="90.0" customHeight="1">
      <c r="A732" s="2"/>
      <c r="B732" s="2"/>
    </row>
    <row r="733" ht="90.0" customHeight="1">
      <c r="A733" s="2"/>
      <c r="B733" s="2"/>
    </row>
    <row r="734" ht="90.0" customHeight="1">
      <c r="A734" s="2"/>
      <c r="B734" s="2"/>
    </row>
    <row r="735" ht="90.0" customHeight="1">
      <c r="A735" s="2"/>
      <c r="B735" s="2"/>
    </row>
    <row r="736" ht="90.0" customHeight="1">
      <c r="A736" s="2"/>
      <c r="B736" s="2"/>
    </row>
    <row r="737" ht="90.0" customHeight="1">
      <c r="A737" s="2"/>
      <c r="B737" s="2"/>
    </row>
    <row r="738" ht="90.0" customHeight="1">
      <c r="A738" s="2"/>
      <c r="B738" s="2"/>
    </row>
    <row r="739" ht="90.0" customHeight="1">
      <c r="A739" s="2"/>
      <c r="B739" s="2"/>
    </row>
    <row r="740" ht="90.0" customHeight="1">
      <c r="A740" s="2"/>
      <c r="B740" s="2"/>
    </row>
    <row r="741" ht="90.0" customHeight="1">
      <c r="A741" s="2"/>
      <c r="B741" s="2"/>
    </row>
    <row r="742" ht="90.0" customHeight="1">
      <c r="A742" s="2"/>
      <c r="B742" s="2"/>
    </row>
    <row r="743" ht="90.0" customHeight="1">
      <c r="A743" s="2"/>
      <c r="B743" s="2"/>
    </row>
    <row r="744" ht="90.0" customHeight="1">
      <c r="A744" s="2"/>
      <c r="B744" s="2"/>
    </row>
    <row r="745" ht="90.0" customHeight="1">
      <c r="A745" s="2"/>
      <c r="B745" s="2"/>
    </row>
    <row r="746" ht="90.0" customHeight="1">
      <c r="A746" s="2"/>
      <c r="B746" s="2"/>
    </row>
    <row r="747" ht="90.0" customHeight="1">
      <c r="A747" s="2"/>
      <c r="B747" s="2"/>
    </row>
    <row r="748" ht="90.0" customHeight="1">
      <c r="A748" s="2"/>
      <c r="B748" s="2"/>
    </row>
    <row r="749" ht="90.0" customHeight="1">
      <c r="A749" s="2"/>
      <c r="B749" s="2"/>
    </row>
    <row r="750" ht="90.0" customHeight="1">
      <c r="A750" s="2"/>
      <c r="B750" s="2"/>
    </row>
    <row r="751" ht="90.0" customHeight="1">
      <c r="A751" s="2"/>
      <c r="B751" s="2"/>
    </row>
    <row r="752" ht="90.0" customHeight="1">
      <c r="A752" s="2"/>
      <c r="B752" s="2"/>
    </row>
    <row r="753" ht="90.0" customHeight="1">
      <c r="A753" s="2"/>
      <c r="B753" s="2"/>
    </row>
    <row r="754" ht="90.0" customHeight="1">
      <c r="A754" s="2"/>
      <c r="B754" s="2"/>
    </row>
    <row r="755" ht="90.0" customHeight="1">
      <c r="A755" s="2"/>
      <c r="B755" s="2"/>
    </row>
    <row r="756" ht="90.0" customHeight="1">
      <c r="A756" s="2"/>
      <c r="B756" s="2"/>
    </row>
    <row r="757" ht="90.0" customHeight="1">
      <c r="A757" s="2"/>
      <c r="B757" s="2"/>
    </row>
    <row r="758" ht="90.0" customHeight="1">
      <c r="A758" s="2"/>
      <c r="B758" s="2"/>
    </row>
    <row r="759" ht="90.0" customHeight="1">
      <c r="A759" s="2"/>
      <c r="B759" s="2"/>
    </row>
    <row r="760" ht="90.0" customHeight="1">
      <c r="A760" s="2"/>
      <c r="B760" s="2"/>
    </row>
    <row r="761" ht="90.0" customHeight="1">
      <c r="A761" s="2"/>
      <c r="B761" s="2"/>
    </row>
    <row r="762" ht="90.0" customHeight="1">
      <c r="A762" s="2"/>
      <c r="B762" s="2"/>
    </row>
    <row r="763" ht="90.0" customHeight="1">
      <c r="A763" s="2"/>
      <c r="B763" s="2"/>
    </row>
    <row r="764" ht="90.0" customHeight="1">
      <c r="A764" s="2"/>
      <c r="B764" s="2"/>
    </row>
    <row r="765" ht="90.0" customHeight="1">
      <c r="A765" s="2"/>
      <c r="B765" s="2"/>
    </row>
    <row r="766" ht="90.0" customHeight="1">
      <c r="A766" s="2"/>
      <c r="B766" s="2"/>
    </row>
    <row r="767" ht="90.0" customHeight="1">
      <c r="A767" s="2"/>
      <c r="B767" s="2"/>
    </row>
    <row r="768" ht="90.0" customHeight="1">
      <c r="A768" s="2"/>
      <c r="B768" s="2"/>
    </row>
    <row r="769" ht="90.0" customHeight="1">
      <c r="A769" s="2"/>
      <c r="B769" s="2"/>
    </row>
    <row r="770" ht="90.0" customHeight="1">
      <c r="A770" s="2"/>
      <c r="B770" s="2"/>
    </row>
    <row r="771" ht="90.0" customHeight="1">
      <c r="A771" s="2"/>
      <c r="B771" s="2"/>
    </row>
    <row r="772" ht="90.0" customHeight="1">
      <c r="A772" s="2"/>
      <c r="B772" s="2"/>
    </row>
    <row r="773" ht="90.0" customHeight="1">
      <c r="A773" s="2"/>
      <c r="B773" s="2"/>
    </row>
    <row r="774" ht="90.0" customHeight="1">
      <c r="A774" s="2"/>
      <c r="B774" s="2"/>
    </row>
    <row r="775" ht="90.0" customHeight="1">
      <c r="A775" s="2"/>
      <c r="B775" s="2"/>
    </row>
    <row r="776" ht="90.0" customHeight="1">
      <c r="A776" s="2"/>
      <c r="B776" s="2"/>
    </row>
    <row r="777" ht="90.0" customHeight="1">
      <c r="A777" s="2"/>
      <c r="B777" s="2"/>
    </row>
    <row r="778" ht="90.0" customHeight="1">
      <c r="A778" s="2"/>
      <c r="B778" s="2"/>
    </row>
    <row r="779" ht="90.0" customHeight="1">
      <c r="A779" s="2"/>
      <c r="B779" s="2"/>
    </row>
    <row r="780" ht="90.0" customHeight="1">
      <c r="A780" s="2"/>
      <c r="B780" s="2"/>
    </row>
    <row r="781" ht="90.0" customHeight="1">
      <c r="A781" s="2"/>
      <c r="B781" s="2"/>
    </row>
    <row r="782" ht="90.0" customHeight="1">
      <c r="A782" s="2"/>
      <c r="B782" s="2"/>
    </row>
    <row r="783" ht="90.0" customHeight="1">
      <c r="A783" s="2"/>
      <c r="B783" s="2"/>
    </row>
    <row r="784" ht="90.0" customHeight="1">
      <c r="A784" s="2"/>
      <c r="B784" s="2"/>
    </row>
    <row r="785" ht="90.0" customHeight="1">
      <c r="A785" s="2"/>
      <c r="B785" s="2"/>
    </row>
    <row r="786" ht="90.0" customHeight="1">
      <c r="A786" s="2"/>
      <c r="B786" s="2"/>
    </row>
    <row r="787" ht="90.0" customHeight="1">
      <c r="A787" s="2"/>
      <c r="B787" s="2"/>
    </row>
    <row r="788" ht="90.0" customHeight="1">
      <c r="A788" s="2"/>
      <c r="B788" s="2"/>
    </row>
    <row r="789" ht="90.0" customHeight="1">
      <c r="A789" s="2"/>
      <c r="B789" s="2"/>
    </row>
    <row r="790" ht="90.0" customHeight="1">
      <c r="A790" s="2"/>
      <c r="B790" s="2"/>
    </row>
    <row r="791" ht="90.0" customHeight="1">
      <c r="A791" s="2"/>
      <c r="B791" s="2"/>
    </row>
    <row r="792" ht="90.0" customHeight="1">
      <c r="A792" s="2"/>
      <c r="B792" s="2"/>
    </row>
    <row r="793" ht="90.0" customHeight="1">
      <c r="A793" s="2"/>
      <c r="B793" s="2"/>
    </row>
    <row r="794" ht="90.0" customHeight="1">
      <c r="A794" s="2"/>
      <c r="B794" s="2"/>
    </row>
    <row r="795" ht="90.0" customHeight="1">
      <c r="A795" s="2"/>
      <c r="B795" s="2"/>
    </row>
    <row r="796" ht="90.0" customHeight="1">
      <c r="A796" s="2"/>
      <c r="B796" s="2"/>
    </row>
    <row r="797" ht="90.0" customHeight="1">
      <c r="A797" s="2"/>
      <c r="B797" s="2"/>
    </row>
    <row r="798" ht="90.0" customHeight="1">
      <c r="A798" s="2"/>
      <c r="B798" s="2"/>
    </row>
    <row r="799" ht="90.0" customHeight="1">
      <c r="A799" s="2"/>
      <c r="B799" s="2"/>
    </row>
    <row r="800" ht="90.0" customHeight="1">
      <c r="A800" s="2"/>
      <c r="B800" s="2"/>
    </row>
    <row r="801" ht="90.0" customHeight="1">
      <c r="A801" s="2"/>
      <c r="B801" s="2"/>
    </row>
    <row r="802" ht="90.0" customHeight="1">
      <c r="A802" s="2"/>
      <c r="B802" s="2"/>
    </row>
    <row r="803" ht="90.0" customHeight="1">
      <c r="A803" s="2"/>
      <c r="B803" s="2"/>
    </row>
    <row r="804" ht="90.0" customHeight="1">
      <c r="A804" s="2"/>
      <c r="B804" s="2"/>
    </row>
    <row r="805" ht="90.0" customHeight="1">
      <c r="A805" s="2"/>
      <c r="B805" s="2"/>
    </row>
    <row r="806" ht="90.0" customHeight="1">
      <c r="A806" s="2"/>
      <c r="B806" s="2"/>
    </row>
    <row r="807" ht="90.0" customHeight="1">
      <c r="A807" s="2"/>
      <c r="B807" s="2"/>
    </row>
    <row r="808" ht="90.0" customHeight="1">
      <c r="A808" s="2"/>
      <c r="B808" s="2"/>
    </row>
    <row r="809" ht="90.0" customHeight="1">
      <c r="A809" s="2"/>
      <c r="B809" s="2"/>
    </row>
    <row r="810" ht="90.0" customHeight="1">
      <c r="A810" s="2"/>
      <c r="B810" s="2"/>
    </row>
    <row r="811" ht="90.0" customHeight="1">
      <c r="A811" s="2"/>
      <c r="B811" s="2"/>
    </row>
    <row r="812" ht="90.0" customHeight="1">
      <c r="A812" s="2"/>
      <c r="B812" s="2"/>
    </row>
    <row r="813" ht="90.0" customHeight="1">
      <c r="A813" s="2"/>
      <c r="B813" s="2"/>
    </row>
    <row r="814" ht="90.0" customHeight="1">
      <c r="A814" s="2"/>
      <c r="B814" s="2"/>
    </row>
    <row r="815" ht="90.0" customHeight="1">
      <c r="A815" s="2"/>
      <c r="B815" s="2"/>
    </row>
    <row r="816" ht="90.0" customHeight="1">
      <c r="A816" s="2"/>
      <c r="B816" s="2"/>
    </row>
    <row r="817" ht="90.0" customHeight="1">
      <c r="A817" s="2"/>
      <c r="B817" s="2"/>
    </row>
    <row r="818" ht="90.0" customHeight="1">
      <c r="A818" s="2"/>
      <c r="B818" s="2"/>
    </row>
    <row r="819" ht="90.0" customHeight="1">
      <c r="A819" s="2"/>
      <c r="B819" s="2"/>
    </row>
    <row r="820" ht="90.0" customHeight="1">
      <c r="A820" s="2"/>
      <c r="B820" s="2"/>
    </row>
    <row r="821" ht="90.0" customHeight="1">
      <c r="A821" s="2"/>
      <c r="B821" s="2"/>
    </row>
    <row r="822" ht="90.0" customHeight="1">
      <c r="A822" s="2"/>
      <c r="B822" s="2"/>
    </row>
    <row r="823" ht="90.0" customHeight="1">
      <c r="A823" s="2"/>
      <c r="B823" s="2"/>
    </row>
    <row r="824" ht="90.0" customHeight="1">
      <c r="A824" s="2"/>
      <c r="B824" s="2"/>
    </row>
    <row r="825" ht="90.0" customHeight="1">
      <c r="A825" s="2"/>
      <c r="B825" s="2"/>
    </row>
    <row r="826" ht="90.0" customHeight="1">
      <c r="A826" s="2"/>
      <c r="B826" s="2"/>
    </row>
    <row r="827" ht="90.0" customHeight="1">
      <c r="A827" s="2"/>
      <c r="B827" s="2"/>
    </row>
    <row r="828" ht="90.0" customHeight="1">
      <c r="A828" s="2"/>
      <c r="B828" s="2"/>
    </row>
    <row r="829" ht="90.0" customHeight="1">
      <c r="A829" s="2"/>
      <c r="B829" s="2"/>
    </row>
    <row r="830" ht="90.0" customHeight="1">
      <c r="A830" s="2"/>
      <c r="B830" s="2"/>
    </row>
    <row r="831" ht="90.0" customHeight="1">
      <c r="A831" s="2"/>
      <c r="B831" s="2"/>
    </row>
    <row r="832" ht="90.0" customHeight="1">
      <c r="A832" s="2"/>
      <c r="B832" s="2"/>
    </row>
    <row r="833" ht="90.0" customHeight="1">
      <c r="A833" s="2"/>
      <c r="B833" s="2"/>
    </row>
    <row r="834" ht="90.0" customHeight="1">
      <c r="A834" s="2"/>
      <c r="B834" s="2"/>
    </row>
    <row r="835" ht="90.0" customHeight="1">
      <c r="A835" s="2"/>
      <c r="B835" s="2"/>
    </row>
    <row r="836" ht="90.0" customHeight="1">
      <c r="A836" s="2"/>
      <c r="B836" s="2"/>
    </row>
    <row r="837" ht="90.0" customHeight="1">
      <c r="A837" s="2"/>
      <c r="B837" s="2"/>
    </row>
    <row r="838" ht="90.0" customHeight="1">
      <c r="A838" s="2"/>
      <c r="B838" s="2"/>
    </row>
    <row r="839" ht="90.0" customHeight="1">
      <c r="A839" s="2"/>
      <c r="B839" s="2"/>
    </row>
    <row r="840" ht="90.0" customHeight="1">
      <c r="A840" s="2"/>
      <c r="B840" s="2"/>
    </row>
    <row r="841" ht="90.0" customHeight="1">
      <c r="A841" s="2"/>
      <c r="B841" s="2"/>
    </row>
    <row r="842" ht="90.0" customHeight="1">
      <c r="A842" s="2"/>
      <c r="B842" s="2"/>
    </row>
    <row r="843" ht="90.0" customHeight="1">
      <c r="A843" s="2"/>
      <c r="B843" s="2"/>
    </row>
    <row r="844" ht="90.0" customHeight="1">
      <c r="A844" s="2"/>
      <c r="B844" s="2"/>
    </row>
    <row r="845" ht="90.0" customHeight="1">
      <c r="A845" s="2"/>
      <c r="B845" s="2"/>
    </row>
    <row r="846" ht="90.0" customHeight="1">
      <c r="A846" s="2"/>
      <c r="B846" s="2"/>
    </row>
    <row r="847" ht="90.0" customHeight="1">
      <c r="A847" s="2"/>
      <c r="B847" s="2"/>
    </row>
    <row r="848" ht="90.0" customHeight="1">
      <c r="A848" s="2"/>
      <c r="B848" s="2"/>
    </row>
    <row r="849" ht="90.0" customHeight="1">
      <c r="A849" s="2"/>
      <c r="B849" s="2"/>
    </row>
    <row r="850" ht="90.0" customHeight="1">
      <c r="A850" s="2"/>
      <c r="B850" s="2"/>
    </row>
    <row r="851" ht="90.0" customHeight="1">
      <c r="A851" s="2"/>
      <c r="B851" s="2"/>
    </row>
    <row r="852" ht="90.0" customHeight="1">
      <c r="A852" s="2"/>
      <c r="B852" s="2"/>
    </row>
    <row r="853" ht="90.0" customHeight="1">
      <c r="A853" s="2"/>
      <c r="B853" s="2"/>
    </row>
    <row r="854" ht="90.0" customHeight="1">
      <c r="A854" s="2"/>
      <c r="B854" s="2"/>
    </row>
    <row r="855" ht="90.0" customHeight="1">
      <c r="A855" s="2"/>
      <c r="B855" s="2"/>
    </row>
    <row r="856" ht="90.0" customHeight="1">
      <c r="A856" s="2"/>
      <c r="B856" s="2"/>
    </row>
    <row r="857" ht="90.0" customHeight="1">
      <c r="A857" s="2"/>
      <c r="B857" s="2"/>
    </row>
    <row r="858" ht="90.0" customHeight="1">
      <c r="A858" s="2"/>
      <c r="B858" s="2"/>
    </row>
    <row r="859" ht="90.0" customHeight="1">
      <c r="A859" s="2"/>
      <c r="B859" s="2"/>
    </row>
    <row r="860" ht="90.0" customHeight="1">
      <c r="A860" s="2"/>
      <c r="B860" s="2"/>
    </row>
    <row r="861" ht="90.0" customHeight="1">
      <c r="A861" s="2"/>
      <c r="B861" s="2"/>
    </row>
    <row r="862" ht="90.0" customHeight="1">
      <c r="A862" s="2"/>
      <c r="B862" s="2"/>
    </row>
    <row r="863" ht="90.0" customHeight="1">
      <c r="A863" s="2"/>
      <c r="B863" s="2"/>
    </row>
    <row r="864" ht="90.0" customHeight="1">
      <c r="A864" s="2"/>
      <c r="B864" s="2"/>
    </row>
    <row r="865" ht="90.0" customHeight="1">
      <c r="A865" s="2"/>
      <c r="B865" s="2"/>
    </row>
    <row r="866" ht="90.0" customHeight="1">
      <c r="A866" s="2"/>
      <c r="B866" s="2"/>
    </row>
    <row r="867" ht="90.0" customHeight="1">
      <c r="A867" s="2"/>
      <c r="B867" s="2"/>
    </row>
    <row r="868" ht="90.0" customHeight="1">
      <c r="A868" s="2"/>
      <c r="B868" s="2"/>
    </row>
    <row r="869" ht="90.0" customHeight="1">
      <c r="A869" s="2"/>
      <c r="B869" s="2"/>
    </row>
    <row r="870" ht="90.0" customHeight="1">
      <c r="A870" s="2"/>
      <c r="B870" s="2"/>
    </row>
    <row r="871" ht="90.0" customHeight="1">
      <c r="A871" s="2"/>
      <c r="B871" s="2"/>
    </row>
    <row r="872" ht="90.0" customHeight="1">
      <c r="A872" s="2"/>
      <c r="B872" s="2"/>
    </row>
    <row r="873" ht="90.0" customHeight="1">
      <c r="A873" s="2"/>
      <c r="B873" s="2"/>
    </row>
    <row r="874" ht="90.0" customHeight="1">
      <c r="A874" s="2"/>
      <c r="B874" s="2"/>
    </row>
    <row r="875" ht="90.0" customHeight="1">
      <c r="A875" s="2"/>
      <c r="B875" s="2"/>
    </row>
    <row r="876" ht="90.0" customHeight="1">
      <c r="A876" s="2"/>
      <c r="B876" s="2"/>
    </row>
    <row r="877" ht="90.0" customHeight="1">
      <c r="A877" s="2"/>
      <c r="B877" s="2"/>
    </row>
    <row r="878" ht="90.0" customHeight="1">
      <c r="A878" s="2"/>
      <c r="B878" s="2"/>
    </row>
    <row r="879" ht="90.0" customHeight="1">
      <c r="A879" s="2"/>
      <c r="B879" s="2"/>
    </row>
    <row r="880" ht="90.0" customHeight="1">
      <c r="A880" s="2"/>
      <c r="B880" s="2"/>
    </row>
    <row r="881" ht="90.0" customHeight="1">
      <c r="A881" s="2"/>
      <c r="B881" s="2"/>
    </row>
    <row r="882" ht="90.0" customHeight="1">
      <c r="A882" s="2"/>
      <c r="B882" s="2"/>
    </row>
    <row r="883" ht="90.0" customHeight="1">
      <c r="A883" s="2"/>
      <c r="B883" s="2"/>
    </row>
    <row r="884" ht="90.0" customHeight="1">
      <c r="A884" s="2"/>
      <c r="B884" s="2"/>
    </row>
    <row r="885" ht="90.0" customHeight="1">
      <c r="A885" s="2"/>
      <c r="B885" s="2"/>
    </row>
    <row r="886" ht="90.0" customHeight="1">
      <c r="A886" s="2"/>
      <c r="B886" s="2"/>
    </row>
    <row r="887" ht="90.0" customHeight="1">
      <c r="A887" s="2"/>
      <c r="B887" s="2"/>
    </row>
    <row r="888" ht="90.0" customHeight="1">
      <c r="A888" s="2"/>
      <c r="B888" s="2"/>
    </row>
    <row r="889" ht="90.0" customHeight="1">
      <c r="A889" s="2"/>
      <c r="B889" s="2"/>
    </row>
    <row r="890" ht="90.0" customHeight="1">
      <c r="A890" s="2"/>
      <c r="B890" s="2"/>
    </row>
    <row r="891" ht="90.0" customHeight="1">
      <c r="A891" s="2"/>
      <c r="B891" s="2"/>
    </row>
    <row r="892" ht="90.0" customHeight="1">
      <c r="A892" s="2"/>
      <c r="B892" s="2"/>
    </row>
    <row r="893" ht="90.0" customHeight="1">
      <c r="A893" s="2"/>
      <c r="B893" s="2"/>
    </row>
    <row r="894" ht="90.0" customHeight="1">
      <c r="A894" s="2"/>
      <c r="B894" s="2"/>
    </row>
    <row r="895" ht="90.0" customHeight="1">
      <c r="A895" s="2"/>
      <c r="B895" s="2"/>
    </row>
    <row r="896" ht="90.0" customHeight="1">
      <c r="A896" s="2"/>
      <c r="B896" s="2"/>
    </row>
    <row r="897" ht="90.0" customHeight="1">
      <c r="A897" s="2"/>
      <c r="B897" s="2"/>
    </row>
    <row r="898" ht="90.0" customHeight="1">
      <c r="A898" s="2"/>
      <c r="B898" s="2"/>
    </row>
    <row r="899" ht="90.0" customHeight="1">
      <c r="A899" s="2"/>
      <c r="B899" s="2"/>
    </row>
    <row r="900" ht="90.0" customHeight="1">
      <c r="A900" s="2"/>
      <c r="B900" s="2"/>
    </row>
    <row r="901" ht="90.0" customHeight="1">
      <c r="A901" s="2"/>
      <c r="B901" s="2"/>
    </row>
    <row r="902" ht="90.0" customHeight="1">
      <c r="A902" s="2"/>
      <c r="B902" s="2"/>
    </row>
    <row r="903" ht="90.0" customHeight="1">
      <c r="A903" s="2"/>
      <c r="B903" s="2"/>
    </row>
    <row r="904" ht="90.0" customHeight="1">
      <c r="A904" s="2"/>
      <c r="B904" s="2"/>
    </row>
    <row r="905" ht="90.0" customHeight="1">
      <c r="A905" s="2"/>
      <c r="B905" s="2"/>
    </row>
    <row r="906" ht="90.0" customHeight="1">
      <c r="A906" s="2"/>
      <c r="B906" s="2"/>
    </row>
    <row r="907" ht="90.0" customHeight="1">
      <c r="A907" s="2"/>
      <c r="B907" s="2"/>
    </row>
    <row r="908" ht="90.0" customHeight="1">
      <c r="A908" s="2"/>
      <c r="B908" s="2"/>
    </row>
    <row r="909" ht="90.0" customHeight="1">
      <c r="A909" s="2"/>
      <c r="B909" s="2"/>
    </row>
    <row r="910" ht="90.0" customHeight="1">
      <c r="A910" s="2"/>
      <c r="B910" s="2"/>
    </row>
    <row r="911" ht="90.0" customHeight="1">
      <c r="A911" s="2"/>
      <c r="B911" s="2"/>
    </row>
    <row r="912" ht="90.0" customHeight="1">
      <c r="A912" s="2"/>
      <c r="B912" s="2"/>
    </row>
    <row r="913" ht="90.0" customHeight="1">
      <c r="A913" s="2"/>
      <c r="B913" s="2"/>
    </row>
    <row r="914" ht="90.0" customHeight="1">
      <c r="A914" s="2"/>
      <c r="B914" s="2"/>
    </row>
    <row r="915" ht="90.0" customHeight="1">
      <c r="A915" s="2"/>
      <c r="B915" s="2"/>
    </row>
    <row r="916" ht="90.0" customHeight="1">
      <c r="A916" s="2"/>
      <c r="B916" s="2"/>
    </row>
    <row r="917" ht="90.0" customHeight="1">
      <c r="A917" s="2"/>
      <c r="B917" s="2"/>
    </row>
    <row r="918" ht="90.0" customHeight="1">
      <c r="A918" s="2"/>
      <c r="B918" s="2"/>
    </row>
    <row r="919" ht="90.0" customHeight="1">
      <c r="A919" s="2"/>
      <c r="B919" s="2"/>
    </row>
    <row r="920" ht="90.0" customHeight="1">
      <c r="A920" s="2"/>
      <c r="B920" s="2"/>
    </row>
    <row r="921" ht="90.0" customHeight="1">
      <c r="A921" s="2"/>
      <c r="B921" s="2"/>
    </row>
    <row r="922" ht="90.0" customHeight="1">
      <c r="A922" s="2"/>
      <c r="B922" s="2"/>
    </row>
    <row r="923" ht="90.0" customHeight="1">
      <c r="A923" s="2"/>
      <c r="B923" s="2"/>
    </row>
    <row r="924" ht="90.0" customHeight="1">
      <c r="A924" s="2"/>
      <c r="B924" s="2"/>
    </row>
    <row r="925" ht="90.0" customHeight="1">
      <c r="A925" s="2"/>
      <c r="B925" s="2"/>
    </row>
    <row r="926" ht="90.0" customHeight="1">
      <c r="A926" s="2"/>
      <c r="B926" s="2"/>
    </row>
    <row r="927" ht="90.0" customHeight="1">
      <c r="A927" s="2"/>
      <c r="B927" s="2"/>
    </row>
    <row r="928" ht="90.0" customHeight="1">
      <c r="A928" s="2"/>
      <c r="B928" s="2"/>
    </row>
    <row r="929" ht="90.0" customHeight="1">
      <c r="A929" s="2"/>
      <c r="B929" s="2"/>
    </row>
    <row r="930" ht="90.0" customHeight="1">
      <c r="A930" s="2"/>
      <c r="B930" s="2"/>
    </row>
    <row r="931" ht="90.0" customHeight="1">
      <c r="A931" s="2"/>
      <c r="B931" s="2"/>
    </row>
    <row r="932" ht="90.0" customHeight="1">
      <c r="A932" s="2"/>
      <c r="B932" s="2"/>
    </row>
    <row r="933" ht="90.0" customHeight="1">
      <c r="A933" s="2"/>
      <c r="B933" s="2"/>
    </row>
    <row r="934" ht="90.0" customHeight="1">
      <c r="A934" s="2"/>
      <c r="B934" s="2"/>
    </row>
    <row r="935" ht="90.0" customHeight="1">
      <c r="A935" s="2"/>
      <c r="B935" s="2"/>
    </row>
    <row r="936" ht="90.0" customHeight="1">
      <c r="A936" s="2"/>
      <c r="B936" s="2"/>
    </row>
    <row r="937" ht="90.0" customHeight="1">
      <c r="A937" s="2"/>
      <c r="B937" s="2"/>
    </row>
    <row r="938" ht="90.0" customHeight="1">
      <c r="A938" s="2"/>
      <c r="B938" s="2"/>
    </row>
    <row r="939" ht="90.0" customHeight="1">
      <c r="A939" s="2"/>
      <c r="B939" s="2"/>
    </row>
    <row r="940" ht="90.0" customHeight="1">
      <c r="A940" s="2"/>
      <c r="B940" s="2"/>
    </row>
    <row r="941" ht="90.0" customHeight="1">
      <c r="A941" s="2"/>
      <c r="B941" s="2"/>
    </row>
    <row r="942" ht="90.0" customHeight="1">
      <c r="A942" s="2"/>
      <c r="B942" s="2"/>
    </row>
    <row r="943" ht="90.0" customHeight="1">
      <c r="A943" s="2"/>
      <c r="B943" s="2"/>
    </row>
    <row r="944" ht="90.0" customHeight="1">
      <c r="A944" s="2"/>
      <c r="B944" s="2"/>
    </row>
    <row r="945" ht="90.0" customHeight="1">
      <c r="A945" s="2"/>
      <c r="B945" s="2"/>
    </row>
    <row r="946" ht="90.0" customHeight="1">
      <c r="A946" s="2"/>
      <c r="B946" s="2"/>
    </row>
    <row r="947" ht="90.0" customHeight="1">
      <c r="A947" s="2"/>
      <c r="B947" s="2"/>
    </row>
    <row r="948" ht="90.0" customHeight="1">
      <c r="A948" s="2"/>
      <c r="B948" s="2"/>
    </row>
    <row r="949" ht="90.0" customHeight="1">
      <c r="A949" s="2"/>
      <c r="B949" s="2"/>
    </row>
    <row r="950" ht="90.0" customHeight="1">
      <c r="A950" s="2"/>
      <c r="B950" s="2"/>
    </row>
    <row r="951" ht="90.0" customHeight="1">
      <c r="A951" s="2"/>
      <c r="B951" s="2"/>
    </row>
    <row r="952" ht="90.0" customHeight="1">
      <c r="A952" s="2"/>
      <c r="B952" s="2"/>
    </row>
    <row r="953" ht="90.0" customHeight="1">
      <c r="A953" s="2"/>
      <c r="B953" s="2"/>
    </row>
    <row r="954" ht="90.0" customHeight="1">
      <c r="A954" s="2"/>
      <c r="B954" s="2"/>
    </row>
    <row r="955" ht="90.0" customHeight="1">
      <c r="A955" s="2"/>
      <c r="B955" s="2"/>
    </row>
    <row r="956" ht="90.0" customHeight="1">
      <c r="A956" s="2"/>
      <c r="B956" s="2"/>
    </row>
    <row r="957" ht="90.0" customHeight="1">
      <c r="A957" s="2"/>
      <c r="B957" s="2"/>
    </row>
    <row r="958" ht="90.0" customHeight="1">
      <c r="A958" s="2"/>
      <c r="B958" s="2"/>
    </row>
    <row r="959" ht="90.0" customHeight="1">
      <c r="A959" s="2"/>
      <c r="B959" s="2"/>
    </row>
    <row r="960" ht="90.0" customHeight="1">
      <c r="A960" s="2"/>
      <c r="B960" s="2"/>
    </row>
    <row r="961" ht="90.0" customHeight="1">
      <c r="A961" s="2"/>
      <c r="B961" s="2"/>
    </row>
    <row r="962" ht="90.0" customHeight="1">
      <c r="A962" s="2"/>
      <c r="B962" s="2"/>
    </row>
    <row r="963" ht="90.0" customHeight="1">
      <c r="A963" s="2"/>
      <c r="B963" s="2"/>
    </row>
    <row r="964" ht="90.0" customHeight="1">
      <c r="A964" s="2"/>
      <c r="B964" s="2"/>
    </row>
    <row r="965" ht="90.0" customHeight="1">
      <c r="A965" s="2"/>
      <c r="B965" s="2"/>
    </row>
    <row r="966" ht="90.0" customHeight="1">
      <c r="A966" s="2"/>
      <c r="B966" s="2"/>
    </row>
    <row r="967" ht="90.0" customHeight="1">
      <c r="A967" s="2"/>
      <c r="B967" s="2"/>
    </row>
    <row r="968" ht="90.0" customHeight="1">
      <c r="A968" s="2"/>
      <c r="B968" s="2"/>
    </row>
    <row r="969" ht="90.0" customHeight="1">
      <c r="A969" s="2"/>
      <c r="B969" s="2"/>
    </row>
    <row r="970" ht="90.0" customHeight="1">
      <c r="A970" s="2"/>
      <c r="B970" s="2"/>
    </row>
    <row r="971" ht="90.0" customHeight="1">
      <c r="A971" s="2"/>
      <c r="B971" s="2"/>
    </row>
    <row r="972" ht="90.0" customHeight="1">
      <c r="A972" s="2"/>
      <c r="B972" s="2"/>
    </row>
    <row r="973" ht="90.0" customHeight="1">
      <c r="A973" s="2"/>
      <c r="B973" s="2"/>
    </row>
    <row r="974" ht="90.0" customHeight="1">
      <c r="A974" s="2"/>
      <c r="B974" s="2"/>
    </row>
    <row r="975" ht="90.0" customHeight="1">
      <c r="A975" s="2"/>
      <c r="B975" s="2"/>
    </row>
    <row r="976" ht="90.0" customHeight="1">
      <c r="A976" s="2"/>
      <c r="B976" s="2"/>
    </row>
    <row r="977" ht="90.0" customHeight="1">
      <c r="A977" s="2"/>
      <c r="B977" s="2"/>
    </row>
    <row r="978" ht="90.0" customHeight="1">
      <c r="A978" s="2"/>
      <c r="B978" s="2"/>
    </row>
    <row r="979" ht="90.0" customHeight="1">
      <c r="A979" s="2"/>
      <c r="B979" s="2"/>
    </row>
    <row r="980" ht="90.0" customHeight="1">
      <c r="A980" s="2"/>
      <c r="B980" s="2"/>
    </row>
    <row r="981" ht="90.0" customHeight="1">
      <c r="A981" s="2"/>
      <c r="B981" s="2"/>
    </row>
    <row r="982" ht="90.0" customHeight="1">
      <c r="A982" s="2"/>
      <c r="B982" s="2"/>
    </row>
    <row r="983" ht="90.0" customHeight="1">
      <c r="A983" s="2"/>
      <c r="B983" s="2"/>
    </row>
    <row r="984" ht="90.0" customHeight="1">
      <c r="A984" s="2"/>
      <c r="B984" s="2"/>
    </row>
    <row r="985" ht="90.0" customHeight="1">
      <c r="A985" s="2"/>
      <c r="B985" s="2"/>
    </row>
    <row r="986" ht="90.0" customHeight="1">
      <c r="A986" s="2"/>
      <c r="B986" s="2"/>
    </row>
    <row r="987" ht="90.0" customHeight="1">
      <c r="A987" s="2"/>
      <c r="B987" s="2"/>
    </row>
    <row r="988" ht="90.0" customHeight="1">
      <c r="A988" s="2"/>
      <c r="B988" s="2"/>
    </row>
    <row r="989" ht="90.0" customHeight="1">
      <c r="A989" s="2"/>
      <c r="B989" s="2"/>
    </row>
    <row r="990" ht="90.0" customHeight="1">
      <c r="A990" s="2"/>
      <c r="B990" s="2"/>
    </row>
    <row r="991" ht="90.0" customHeight="1">
      <c r="A991" s="2"/>
      <c r="B991" s="2"/>
    </row>
    <row r="992" ht="90.0" customHeight="1">
      <c r="A992" s="2"/>
      <c r="B992" s="2"/>
    </row>
    <row r="993" ht="90.0" customHeight="1">
      <c r="A993" s="2"/>
      <c r="B993" s="2"/>
    </row>
    <row r="994" ht="90.0" customHeight="1">
      <c r="A994" s="2"/>
      <c r="B994" s="2"/>
    </row>
    <row r="995" ht="90.0" customHeight="1">
      <c r="A995" s="2"/>
      <c r="B995" s="2"/>
    </row>
    <row r="996" ht="90.0" customHeight="1">
      <c r="A996" s="2"/>
      <c r="B996" s="2"/>
    </row>
    <row r="997" ht="90.0" customHeight="1">
      <c r="A997" s="2"/>
      <c r="B997" s="2"/>
    </row>
    <row r="998" ht="90.0" customHeight="1">
      <c r="A998" s="2"/>
      <c r="B998" s="2"/>
    </row>
    <row r="999" ht="90.0" customHeight="1">
      <c r="A999" s="2"/>
      <c r="B999" s="2"/>
    </row>
    <row r="1000" ht="90.0" customHeight="1">
      <c r="A1000" s="2"/>
      <c r="B1000" s="2"/>
    </row>
  </sheetData>
  <mergeCells count="12">
    <mergeCell ref="A17:A18"/>
    <mergeCell ref="A19:A20"/>
    <mergeCell ref="A21:A22"/>
    <mergeCell ref="A23:A24"/>
    <mergeCell ref="A25:A104"/>
    <mergeCell ref="H3:K3"/>
    <mergeCell ref="M3:P3"/>
    <mergeCell ref="A5:A6"/>
    <mergeCell ref="A7:A8"/>
    <mergeCell ref="A10:A12"/>
    <mergeCell ref="A13:A14"/>
    <mergeCell ref="A15:A16"/>
  </mergeCells>
  <dataValidations>
    <dataValidation type="list" allowBlank="1" showErrorMessage="1" sqref="G5:G104">
      <formula1>"None,Blood test (tab),Image,Blood test and image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5"/>
    <col customWidth="1" min="4" max="4" width="23.13"/>
    <col customWidth="1" min="5" max="5" width="26.13"/>
    <col customWidth="1" min="6" max="9" width="16.13"/>
    <col customWidth="1" min="10" max="10" width="6.38"/>
    <col customWidth="1" min="11" max="20" width="25.38"/>
    <col customWidth="1" min="21" max="22" width="20.88"/>
  </cols>
  <sheetData>
    <row r="1">
      <c r="A1" s="1"/>
      <c r="B1" s="2"/>
      <c r="E1" s="132"/>
      <c r="G1" s="132"/>
    </row>
    <row r="2">
      <c r="A2" s="2"/>
      <c r="B2" s="2"/>
      <c r="E2" s="132"/>
      <c r="G2" s="132"/>
    </row>
    <row r="3">
      <c r="A3" s="2"/>
      <c r="B3" s="2"/>
      <c r="E3" s="132"/>
      <c r="G3" s="132"/>
    </row>
    <row r="4">
      <c r="A4" s="2"/>
      <c r="B4" s="2"/>
      <c r="E4" s="132"/>
      <c r="G4" s="132"/>
    </row>
    <row r="5">
      <c r="A5" s="2"/>
      <c r="B5" s="2"/>
      <c r="E5" s="133"/>
      <c r="F5" s="3"/>
      <c r="G5" s="133"/>
      <c r="H5" s="3"/>
      <c r="I5" s="3"/>
      <c r="J5" s="3"/>
      <c r="K5" s="4" t="s">
        <v>0</v>
      </c>
      <c r="L5" s="5"/>
      <c r="M5" s="5"/>
      <c r="N5" s="6"/>
      <c r="O5" s="134" t="s">
        <v>904</v>
      </c>
      <c r="P5" s="7"/>
      <c r="Q5" s="8" t="s">
        <v>1</v>
      </c>
      <c r="R5" s="5"/>
      <c r="S5" s="5"/>
      <c r="T5" s="6"/>
      <c r="U5" s="134" t="s">
        <v>904</v>
      </c>
    </row>
    <row r="6">
      <c r="A6" s="9" t="s">
        <v>2</v>
      </c>
      <c r="B6" s="10" t="s">
        <v>3</v>
      </c>
      <c r="C6" s="11" t="s">
        <v>4</v>
      </c>
      <c r="D6" s="12" t="s">
        <v>5</v>
      </c>
      <c r="E6" s="13" t="s">
        <v>6</v>
      </c>
      <c r="F6" s="14" t="s">
        <v>905</v>
      </c>
      <c r="G6" s="14" t="s">
        <v>7</v>
      </c>
      <c r="H6" s="14" t="s">
        <v>906</v>
      </c>
      <c r="I6" s="14" t="s">
        <v>907</v>
      </c>
      <c r="J6" s="15" t="s">
        <v>8</v>
      </c>
      <c r="K6" s="16" t="s">
        <v>9</v>
      </c>
      <c r="L6" s="16" t="s">
        <v>10</v>
      </c>
      <c r="M6" s="17" t="s">
        <v>11</v>
      </c>
      <c r="N6" s="17" t="s">
        <v>10</v>
      </c>
      <c r="O6" s="18"/>
      <c r="P6" s="18" t="s">
        <v>12</v>
      </c>
      <c r="Q6" s="19" t="s">
        <v>9</v>
      </c>
      <c r="R6" s="19" t="s">
        <v>10</v>
      </c>
      <c r="S6" s="20" t="s">
        <v>11</v>
      </c>
      <c r="T6" s="20" t="s">
        <v>10</v>
      </c>
      <c r="U6" s="18"/>
    </row>
    <row r="7" ht="90.0" customHeight="1">
      <c r="A7" s="21" t="s">
        <v>13</v>
      </c>
      <c r="B7" s="22">
        <v>1.0</v>
      </c>
      <c r="C7" s="23" t="s">
        <v>14</v>
      </c>
      <c r="D7" s="24" t="s">
        <v>15</v>
      </c>
      <c r="E7" s="11" t="s">
        <v>16</v>
      </c>
      <c r="F7" s="25">
        <f t="shared" ref="F7:F106" si="1">LEN(E7)</f>
        <v>325</v>
      </c>
      <c r="G7" s="135" t="s">
        <v>17</v>
      </c>
      <c r="H7" s="25">
        <f t="shared" ref="H7:H106" si="2">LEN(G7)</f>
        <v>400</v>
      </c>
      <c r="I7" s="25">
        <f t="shared" ref="I7:I106" si="3">SUM(F7,H7)</f>
        <v>725</v>
      </c>
      <c r="J7" s="24" t="s">
        <v>18</v>
      </c>
      <c r="K7" s="26" t="s">
        <v>19</v>
      </c>
      <c r="L7" s="27" t="s">
        <v>20</v>
      </c>
      <c r="M7" s="28" t="s">
        <v>21</v>
      </c>
      <c r="N7" s="29" t="s">
        <v>22</v>
      </c>
      <c r="O7" s="30" t="s">
        <v>908</v>
      </c>
      <c r="P7" s="30"/>
      <c r="Q7" s="26" t="s">
        <v>23</v>
      </c>
      <c r="R7" s="27" t="s">
        <v>24</v>
      </c>
      <c r="S7" s="27" t="s">
        <v>25</v>
      </c>
      <c r="T7" s="29" t="s">
        <v>22</v>
      </c>
      <c r="U7" s="36" t="s">
        <v>909</v>
      </c>
      <c r="V7" s="36"/>
    </row>
    <row r="8" ht="90.0" customHeight="1">
      <c r="A8" s="32"/>
      <c r="B8" s="33">
        <v>2.0</v>
      </c>
      <c r="C8" s="34" t="s">
        <v>27</v>
      </c>
      <c r="D8" s="35" t="s">
        <v>28</v>
      </c>
      <c r="E8" s="136" t="s">
        <v>29</v>
      </c>
      <c r="F8" s="25">
        <f t="shared" si="1"/>
        <v>248</v>
      </c>
      <c r="G8" s="137" t="s">
        <v>30</v>
      </c>
      <c r="H8" s="25">
        <f t="shared" si="2"/>
        <v>250</v>
      </c>
      <c r="I8" s="25">
        <f t="shared" si="3"/>
        <v>498</v>
      </c>
      <c r="J8" s="35" t="s">
        <v>18</v>
      </c>
      <c r="K8" s="37" t="s">
        <v>31</v>
      </c>
      <c r="L8" s="29" t="s">
        <v>22</v>
      </c>
      <c r="M8" s="38"/>
      <c r="N8" s="39"/>
      <c r="O8" s="40" t="s">
        <v>908</v>
      </c>
      <c r="P8" s="40"/>
      <c r="Q8" s="41" t="s">
        <v>32</v>
      </c>
      <c r="R8" s="42" t="s">
        <v>33</v>
      </c>
      <c r="S8" s="42" t="s">
        <v>34</v>
      </c>
      <c r="T8" s="29" t="s">
        <v>22</v>
      </c>
      <c r="U8" s="36" t="s">
        <v>909</v>
      </c>
      <c r="V8" s="36"/>
    </row>
    <row r="9" ht="90.0" customHeight="1">
      <c r="A9" s="21" t="s">
        <v>36</v>
      </c>
      <c r="B9" s="33">
        <v>3.0</v>
      </c>
      <c r="C9" s="34" t="s">
        <v>37</v>
      </c>
      <c r="D9" s="35" t="s">
        <v>38</v>
      </c>
      <c r="E9" s="136" t="s">
        <v>39</v>
      </c>
      <c r="F9" s="25">
        <f t="shared" si="1"/>
        <v>169</v>
      </c>
      <c r="G9" s="137" t="s">
        <v>40</v>
      </c>
      <c r="H9" s="25">
        <f t="shared" si="2"/>
        <v>326</v>
      </c>
      <c r="I9" s="25">
        <f t="shared" si="3"/>
        <v>495</v>
      </c>
      <c r="J9" s="35" t="s">
        <v>18</v>
      </c>
      <c r="K9" s="44" t="s">
        <v>41</v>
      </c>
      <c r="L9" s="42" t="s">
        <v>42</v>
      </c>
      <c r="M9" s="45" t="s">
        <v>43</v>
      </c>
      <c r="N9" s="46" t="s">
        <v>44</v>
      </c>
      <c r="O9" s="82" t="s">
        <v>908</v>
      </c>
      <c r="P9" s="47"/>
      <c r="Q9" s="44" t="s">
        <v>45</v>
      </c>
      <c r="R9" s="42" t="s">
        <v>46</v>
      </c>
      <c r="S9" s="42" t="s">
        <v>47</v>
      </c>
      <c r="T9" s="29" t="s">
        <v>22</v>
      </c>
      <c r="U9" s="36" t="s">
        <v>909</v>
      </c>
      <c r="V9" s="36"/>
    </row>
    <row r="10" ht="90.0" customHeight="1">
      <c r="A10" s="32"/>
      <c r="B10" s="33">
        <v>4.0</v>
      </c>
      <c r="C10" s="34" t="s">
        <v>49</v>
      </c>
      <c r="D10" s="35" t="s">
        <v>49</v>
      </c>
      <c r="E10" s="136" t="s">
        <v>50</v>
      </c>
      <c r="F10" s="25">
        <f t="shared" si="1"/>
        <v>189</v>
      </c>
      <c r="G10" s="137" t="s">
        <v>51</v>
      </c>
      <c r="H10" s="25">
        <f t="shared" si="2"/>
        <v>298</v>
      </c>
      <c r="I10" s="25">
        <f t="shared" si="3"/>
        <v>487</v>
      </c>
      <c r="J10" s="35" t="s">
        <v>52</v>
      </c>
      <c r="K10" s="44" t="s">
        <v>53</v>
      </c>
      <c r="L10" s="42" t="s">
        <v>54</v>
      </c>
      <c r="M10" s="49" t="s">
        <v>55</v>
      </c>
      <c r="N10" s="50" t="s">
        <v>56</v>
      </c>
      <c r="O10" s="82" t="s">
        <v>909</v>
      </c>
      <c r="P10" s="47"/>
      <c r="Q10" s="44" t="s">
        <v>57</v>
      </c>
      <c r="R10" s="42" t="s">
        <v>58</v>
      </c>
      <c r="S10" s="51" t="s">
        <v>59</v>
      </c>
      <c r="T10" s="50" t="s">
        <v>60</v>
      </c>
      <c r="U10" s="36" t="s">
        <v>909</v>
      </c>
      <c r="V10" s="36"/>
    </row>
    <row r="11" ht="90.0" customHeight="1">
      <c r="A11" s="53" t="s">
        <v>62</v>
      </c>
      <c r="B11" s="33">
        <v>5.0</v>
      </c>
      <c r="C11" s="34" t="s">
        <v>63</v>
      </c>
      <c r="D11" s="35" t="s">
        <v>63</v>
      </c>
      <c r="E11" s="136" t="s">
        <v>64</v>
      </c>
      <c r="F11" s="25">
        <f t="shared" si="1"/>
        <v>232</v>
      </c>
      <c r="G11" s="137" t="s">
        <v>65</v>
      </c>
      <c r="H11" s="25">
        <f t="shared" si="2"/>
        <v>443</v>
      </c>
      <c r="I11" s="25">
        <f t="shared" si="3"/>
        <v>675</v>
      </c>
      <c r="J11" s="35" t="s">
        <v>52</v>
      </c>
      <c r="K11" s="54" t="s">
        <v>66</v>
      </c>
      <c r="L11" s="29" t="s">
        <v>22</v>
      </c>
      <c r="M11" s="45" t="s">
        <v>67</v>
      </c>
      <c r="N11" s="29" t="s">
        <v>22</v>
      </c>
      <c r="O11" s="82" t="s">
        <v>908</v>
      </c>
      <c r="P11" s="47"/>
      <c r="Q11" s="55" t="s">
        <v>68</v>
      </c>
      <c r="R11" s="42" t="s">
        <v>69</v>
      </c>
      <c r="S11" s="45" t="s">
        <v>70</v>
      </c>
      <c r="T11" s="29" t="s">
        <v>22</v>
      </c>
      <c r="U11" s="36" t="s">
        <v>908</v>
      </c>
      <c r="V11" s="36"/>
    </row>
    <row r="12" ht="90.0" customHeight="1">
      <c r="A12" s="21" t="s">
        <v>72</v>
      </c>
      <c r="B12" s="33">
        <v>6.0</v>
      </c>
      <c r="C12" s="34" t="s">
        <v>73</v>
      </c>
      <c r="D12" s="35" t="s">
        <v>74</v>
      </c>
      <c r="E12" s="136" t="s">
        <v>75</v>
      </c>
      <c r="F12" s="25">
        <f t="shared" si="1"/>
        <v>149</v>
      </c>
      <c r="G12" s="137" t="s">
        <v>76</v>
      </c>
      <c r="H12" s="25">
        <f t="shared" si="2"/>
        <v>313</v>
      </c>
      <c r="I12" s="25">
        <f t="shared" si="3"/>
        <v>462</v>
      </c>
      <c r="J12" s="35" t="s">
        <v>77</v>
      </c>
      <c r="K12" s="44" t="s">
        <v>78</v>
      </c>
      <c r="L12" s="42" t="s">
        <v>79</v>
      </c>
      <c r="M12" s="51" t="s">
        <v>80</v>
      </c>
      <c r="N12" s="50" t="s">
        <v>81</v>
      </c>
      <c r="O12" s="82" t="s">
        <v>909</v>
      </c>
      <c r="P12" s="47"/>
      <c r="Q12" s="55" t="s">
        <v>82</v>
      </c>
      <c r="R12" s="29" t="s">
        <v>22</v>
      </c>
      <c r="S12" s="42" t="s">
        <v>83</v>
      </c>
      <c r="T12" s="29" t="s">
        <v>22</v>
      </c>
      <c r="U12" s="36" t="s">
        <v>909</v>
      </c>
    </row>
    <row r="13" ht="90.0" customHeight="1">
      <c r="A13" s="57"/>
      <c r="B13" s="33">
        <v>7.0</v>
      </c>
      <c r="C13" s="34" t="s">
        <v>84</v>
      </c>
      <c r="D13" s="35" t="s">
        <v>85</v>
      </c>
      <c r="E13" s="136" t="s">
        <v>86</v>
      </c>
      <c r="F13" s="25">
        <f t="shared" si="1"/>
        <v>367</v>
      </c>
      <c r="G13" s="137" t="s">
        <v>87</v>
      </c>
      <c r="H13" s="25">
        <f t="shared" si="2"/>
        <v>535</v>
      </c>
      <c r="I13" s="25">
        <f t="shared" si="3"/>
        <v>902</v>
      </c>
      <c r="J13" s="35" t="s">
        <v>77</v>
      </c>
      <c r="K13" s="44" t="s">
        <v>88</v>
      </c>
      <c r="L13" s="42" t="s">
        <v>89</v>
      </c>
      <c r="M13" s="49" t="s">
        <v>90</v>
      </c>
      <c r="N13" s="46" t="s">
        <v>91</v>
      </c>
      <c r="O13" s="40" t="s">
        <v>908</v>
      </c>
      <c r="P13" s="40" t="s">
        <v>92</v>
      </c>
      <c r="Q13" s="54" t="s">
        <v>93</v>
      </c>
      <c r="R13" s="29" t="s">
        <v>94</v>
      </c>
      <c r="S13" s="42" t="s">
        <v>95</v>
      </c>
      <c r="T13" s="50" t="s">
        <v>96</v>
      </c>
      <c r="U13" s="36" t="s">
        <v>909</v>
      </c>
    </row>
    <row r="14" ht="90.0" customHeight="1">
      <c r="A14" s="32"/>
      <c r="B14" s="33">
        <v>8.0</v>
      </c>
      <c r="C14" s="34" t="s">
        <v>97</v>
      </c>
      <c r="D14" s="35" t="s">
        <v>98</v>
      </c>
      <c r="E14" s="136" t="s">
        <v>99</v>
      </c>
      <c r="F14" s="25">
        <f t="shared" si="1"/>
        <v>187</v>
      </c>
      <c r="G14" s="137" t="s">
        <v>100</v>
      </c>
      <c r="H14" s="25">
        <f t="shared" si="2"/>
        <v>348</v>
      </c>
      <c r="I14" s="25">
        <f t="shared" si="3"/>
        <v>535</v>
      </c>
      <c r="J14" s="35" t="s">
        <v>77</v>
      </c>
      <c r="K14" s="44" t="s">
        <v>101</v>
      </c>
      <c r="L14" s="42" t="s">
        <v>102</v>
      </c>
      <c r="M14" s="49" t="s">
        <v>103</v>
      </c>
      <c r="N14" s="46" t="s">
        <v>104</v>
      </c>
      <c r="O14" s="40" t="s">
        <v>908</v>
      </c>
      <c r="P14" s="40" t="s">
        <v>105</v>
      </c>
      <c r="Q14" s="54" t="s">
        <v>106</v>
      </c>
      <c r="R14" s="29" t="s">
        <v>94</v>
      </c>
      <c r="S14" s="59"/>
      <c r="T14" s="60"/>
      <c r="U14" s="36" t="s">
        <v>909</v>
      </c>
    </row>
    <row r="15" ht="90.0" customHeight="1">
      <c r="A15" s="21" t="s">
        <v>107</v>
      </c>
      <c r="B15" s="33">
        <v>9.0</v>
      </c>
      <c r="C15" s="34" t="s">
        <v>108</v>
      </c>
      <c r="D15" s="35" t="s">
        <v>108</v>
      </c>
      <c r="E15" s="136" t="s">
        <v>109</v>
      </c>
      <c r="F15" s="25">
        <f t="shared" si="1"/>
        <v>232</v>
      </c>
      <c r="G15" s="137" t="s">
        <v>110</v>
      </c>
      <c r="H15" s="25">
        <f t="shared" si="2"/>
        <v>569</v>
      </c>
      <c r="I15" s="25">
        <f t="shared" si="3"/>
        <v>801</v>
      </c>
      <c r="J15" s="35" t="s">
        <v>77</v>
      </c>
      <c r="K15" s="55" t="s">
        <v>111</v>
      </c>
      <c r="L15" s="42" t="s">
        <v>112</v>
      </c>
      <c r="M15" s="42" t="s">
        <v>113</v>
      </c>
      <c r="N15" s="29" t="s">
        <v>22</v>
      </c>
      <c r="O15" s="82" t="s">
        <v>909</v>
      </c>
      <c r="P15" s="47"/>
      <c r="Q15" s="55" t="s">
        <v>114</v>
      </c>
      <c r="R15" s="42" t="s">
        <v>115</v>
      </c>
      <c r="S15" s="42" t="s">
        <v>116</v>
      </c>
      <c r="T15" s="50" t="s">
        <v>117</v>
      </c>
      <c r="U15" s="36" t="s">
        <v>909</v>
      </c>
    </row>
    <row r="16" ht="90.0" customHeight="1">
      <c r="A16" s="32"/>
      <c r="B16" s="33">
        <v>10.0</v>
      </c>
      <c r="C16" s="34" t="s">
        <v>118</v>
      </c>
      <c r="D16" s="35" t="s">
        <v>118</v>
      </c>
      <c r="E16" s="136" t="s">
        <v>119</v>
      </c>
      <c r="F16" s="25">
        <f t="shared" si="1"/>
        <v>157</v>
      </c>
      <c r="G16" s="137" t="s">
        <v>120</v>
      </c>
      <c r="H16" s="25">
        <f t="shared" si="2"/>
        <v>386</v>
      </c>
      <c r="I16" s="25">
        <f t="shared" si="3"/>
        <v>543</v>
      </c>
      <c r="J16" s="35" t="s">
        <v>77</v>
      </c>
      <c r="K16" s="37" t="s">
        <v>121</v>
      </c>
      <c r="L16" s="29" t="s">
        <v>22</v>
      </c>
      <c r="M16" s="38"/>
      <c r="N16" s="39"/>
      <c r="O16" s="82" t="s">
        <v>908</v>
      </c>
      <c r="P16" s="47"/>
      <c r="Q16" s="55" t="s">
        <v>122</v>
      </c>
      <c r="R16" s="29" t="s">
        <v>94</v>
      </c>
      <c r="S16" s="49" t="s">
        <v>123</v>
      </c>
      <c r="T16" s="46" t="s">
        <v>124</v>
      </c>
      <c r="U16" s="36" t="s">
        <v>908</v>
      </c>
    </row>
    <row r="17" ht="90.0" customHeight="1">
      <c r="A17" s="21" t="s">
        <v>125</v>
      </c>
      <c r="B17" s="33">
        <v>11.0</v>
      </c>
      <c r="C17" s="34" t="s">
        <v>126</v>
      </c>
      <c r="D17" s="35" t="s">
        <v>126</v>
      </c>
      <c r="E17" s="136" t="s">
        <v>127</v>
      </c>
      <c r="F17" s="25">
        <f t="shared" si="1"/>
        <v>188</v>
      </c>
      <c r="G17" s="137" t="s">
        <v>128</v>
      </c>
      <c r="H17" s="25">
        <f t="shared" si="2"/>
        <v>570</v>
      </c>
      <c r="I17" s="25">
        <f t="shared" si="3"/>
        <v>758</v>
      </c>
      <c r="J17" s="35" t="s">
        <v>52</v>
      </c>
      <c r="K17" s="44" t="s">
        <v>129</v>
      </c>
      <c r="L17" s="42" t="s">
        <v>130</v>
      </c>
      <c r="M17" s="45" t="s">
        <v>131</v>
      </c>
      <c r="N17" s="29" t="s">
        <v>22</v>
      </c>
      <c r="O17" s="82" t="s">
        <v>908</v>
      </c>
      <c r="P17" s="47"/>
      <c r="Q17" s="55" t="s">
        <v>132</v>
      </c>
      <c r="R17" s="29" t="s">
        <v>94</v>
      </c>
      <c r="S17" s="45" t="s">
        <v>133</v>
      </c>
      <c r="T17" s="29" t="s">
        <v>22</v>
      </c>
      <c r="U17" s="36" t="s">
        <v>908</v>
      </c>
    </row>
    <row r="18" ht="90.0" customHeight="1">
      <c r="A18" s="32"/>
      <c r="B18" s="33">
        <v>12.0</v>
      </c>
      <c r="C18" s="34" t="s">
        <v>134</v>
      </c>
      <c r="D18" s="35" t="s">
        <v>135</v>
      </c>
      <c r="E18" s="136" t="s">
        <v>136</v>
      </c>
      <c r="F18" s="25">
        <f t="shared" si="1"/>
        <v>303</v>
      </c>
      <c r="G18" s="137" t="s">
        <v>137</v>
      </c>
      <c r="H18" s="25">
        <f t="shared" si="2"/>
        <v>258</v>
      </c>
      <c r="I18" s="25">
        <f t="shared" si="3"/>
        <v>561</v>
      </c>
      <c r="J18" s="35" t="s">
        <v>52</v>
      </c>
      <c r="K18" s="55" t="s">
        <v>138</v>
      </c>
      <c r="L18" s="42" t="s">
        <v>139</v>
      </c>
      <c r="M18" s="51" t="s">
        <v>140</v>
      </c>
      <c r="N18" s="50" t="s">
        <v>141</v>
      </c>
      <c r="O18" s="82" t="s">
        <v>909</v>
      </c>
      <c r="P18" s="47"/>
      <c r="Q18" s="55" t="s">
        <v>142</v>
      </c>
      <c r="R18" s="42" t="s">
        <v>143</v>
      </c>
      <c r="S18" s="51" t="s">
        <v>144</v>
      </c>
      <c r="T18" s="50" t="s">
        <v>145</v>
      </c>
      <c r="U18" s="36" t="s">
        <v>909</v>
      </c>
    </row>
    <row r="19" ht="90.0" customHeight="1">
      <c r="A19" s="21" t="s">
        <v>146</v>
      </c>
      <c r="B19" s="33">
        <v>13.0</v>
      </c>
      <c r="C19" s="34" t="s">
        <v>147</v>
      </c>
      <c r="D19" s="61" t="s">
        <v>147</v>
      </c>
      <c r="E19" s="136" t="s">
        <v>148</v>
      </c>
      <c r="F19" s="25">
        <f t="shared" si="1"/>
        <v>240</v>
      </c>
      <c r="G19" s="137" t="s">
        <v>149</v>
      </c>
      <c r="H19" s="25">
        <f t="shared" si="2"/>
        <v>574</v>
      </c>
      <c r="I19" s="25">
        <f t="shared" si="3"/>
        <v>814</v>
      </c>
      <c r="J19" s="35" t="s">
        <v>150</v>
      </c>
      <c r="K19" s="44" t="s">
        <v>151</v>
      </c>
      <c r="L19" s="42" t="s">
        <v>152</v>
      </c>
      <c r="M19" s="62" t="s">
        <v>153</v>
      </c>
      <c r="N19" s="29" t="s">
        <v>22</v>
      </c>
      <c r="O19" s="82" t="s">
        <v>909</v>
      </c>
      <c r="P19" s="47"/>
      <c r="Q19" s="55" t="s">
        <v>154</v>
      </c>
      <c r="R19" s="42" t="s">
        <v>155</v>
      </c>
      <c r="S19" s="42" t="s">
        <v>156</v>
      </c>
      <c r="T19" s="29" t="s">
        <v>94</v>
      </c>
      <c r="U19" s="36" t="s">
        <v>909</v>
      </c>
    </row>
    <row r="20" ht="90.0" customHeight="1">
      <c r="A20" s="32"/>
      <c r="B20" s="33">
        <v>14.0</v>
      </c>
      <c r="C20" s="63" t="s">
        <v>157</v>
      </c>
      <c r="D20" s="61" t="s">
        <v>158</v>
      </c>
      <c r="E20" s="136" t="s">
        <v>159</v>
      </c>
      <c r="F20" s="25">
        <f t="shared" si="1"/>
        <v>254</v>
      </c>
      <c r="G20" s="137" t="s">
        <v>160</v>
      </c>
      <c r="H20" s="25">
        <f t="shared" si="2"/>
        <v>463</v>
      </c>
      <c r="I20" s="25">
        <f t="shared" si="3"/>
        <v>717</v>
      </c>
      <c r="J20" s="35" t="s">
        <v>150</v>
      </c>
      <c r="K20" s="44" t="s">
        <v>161</v>
      </c>
      <c r="L20" s="45" t="s">
        <v>162</v>
      </c>
      <c r="M20" s="29" t="s">
        <v>22</v>
      </c>
      <c r="N20" s="39"/>
      <c r="O20" s="82" t="s">
        <v>908</v>
      </c>
      <c r="P20" s="47"/>
      <c r="Q20" s="55" t="s">
        <v>163</v>
      </c>
      <c r="R20" s="45" t="s">
        <v>164</v>
      </c>
      <c r="S20" s="29" t="s">
        <v>22</v>
      </c>
      <c r="T20" s="60"/>
      <c r="U20" s="36" t="s">
        <v>908</v>
      </c>
    </row>
    <row r="21" ht="90.0" customHeight="1">
      <c r="A21" s="21" t="s">
        <v>165</v>
      </c>
      <c r="B21" s="33">
        <v>15.0</v>
      </c>
      <c r="C21" s="61" t="s">
        <v>166</v>
      </c>
      <c r="D21" s="61" t="s">
        <v>167</v>
      </c>
      <c r="E21" s="136" t="s">
        <v>168</v>
      </c>
      <c r="F21" s="25">
        <f t="shared" si="1"/>
        <v>116</v>
      </c>
      <c r="G21" s="137" t="s">
        <v>169</v>
      </c>
      <c r="H21" s="25">
        <f t="shared" si="2"/>
        <v>374</v>
      </c>
      <c r="I21" s="25">
        <f t="shared" si="3"/>
        <v>490</v>
      </c>
      <c r="J21" s="35" t="s">
        <v>150</v>
      </c>
      <c r="K21" s="55" t="s">
        <v>170</v>
      </c>
      <c r="L21" s="42" t="s">
        <v>171</v>
      </c>
      <c r="M21" s="42" t="s">
        <v>172</v>
      </c>
      <c r="N21" s="29" t="s">
        <v>22</v>
      </c>
      <c r="O21" s="82" t="s">
        <v>909</v>
      </c>
      <c r="P21" s="47"/>
      <c r="Q21" s="55" t="s">
        <v>173</v>
      </c>
      <c r="R21" s="42" t="s">
        <v>174</v>
      </c>
      <c r="S21" s="42" t="s">
        <v>175</v>
      </c>
      <c r="T21" s="29" t="s">
        <v>22</v>
      </c>
      <c r="U21" s="36" t="s">
        <v>909</v>
      </c>
    </row>
    <row r="22" ht="90.0" customHeight="1">
      <c r="A22" s="32"/>
      <c r="B22" s="33">
        <v>16.0</v>
      </c>
      <c r="C22" s="61" t="s">
        <v>176</v>
      </c>
      <c r="D22" s="61" t="s">
        <v>177</v>
      </c>
      <c r="E22" s="136" t="s">
        <v>178</v>
      </c>
      <c r="F22" s="25">
        <f t="shared" si="1"/>
        <v>134</v>
      </c>
      <c r="G22" s="137" t="s">
        <v>179</v>
      </c>
      <c r="H22" s="25">
        <f t="shared" si="2"/>
        <v>525</v>
      </c>
      <c r="I22" s="25">
        <f t="shared" si="3"/>
        <v>659</v>
      </c>
      <c r="J22" s="35" t="s">
        <v>52</v>
      </c>
      <c r="K22" s="44" t="s">
        <v>180</v>
      </c>
      <c r="L22" s="42" t="s">
        <v>181</v>
      </c>
      <c r="M22" s="51" t="s">
        <v>182</v>
      </c>
      <c r="N22" s="50" t="s">
        <v>183</v>
      </c>
      <c r="O22" s="82" t="s">
        <v>909</v>
      </c>
      <c r="P22" s="47"/>
      <c r="Q22" s="44" t="s">
        <v>184</v>
      </c>
      <c r="R22" s="42" t="s">
        <v>185</v>
      </c>
      <c r="S22" s="51" t="s">
        <v>186</v>
      </c>
      <c r="T22" s="50" t="s">
        <v>187</v>
      </c>
      <c r="U22" s="36" t="s">
        <v>909</v>
      </c>
    </row>
    <row r="23" ht="90.0" customHeight="1">
      <c r="A23" s="21" t="s">
        <v>188</v>
      </c>
      <c r="B23" s="33">
        <v>17.0</v>
      </c>
      <c r="C23" s="61" t="s">
        <v>189</v>
      </c>
      <c r="D23" s="35" t="s">
        <v>189</v>
      </c>
      <c r="E23" s="136" t="s">
        <v>190</v>
      </c>
      <c r="F23" s="25">
        <f t="shared" si="1"/>
        <v>173</v>
      </c>
      <c r="G23" s="137" t="s">
        <v>191</v>
      </c>
      <c r="H23" s="25">
        <f t="shared" si="2"/>
        <v>542</v>
      </c>
      <c r="I23" s="25">
        <f t="shared" si="3"/>
        <v>715</v>
      </c>
      <c r="J23" s="35" t="s">
        <v>77</v>
      </c>
      <c r="K23" s="55" t="s">
        <v>192</v>
      </c>
      <c r="L23" s="42" t="s">
        <v>193</v>
      </c>
      <c r="M23" s="42" t="s">
        <v>194</v>
      </c>
      <c r="N23" s="29" t="s">
        <v>22</v>
      </c>
      <c r="O23" s="82" t="s">
        <v>909</v>
      </c>
      <c r="P23" s="47"/>
      <c r="Q23" s="55" t="s">
        <v>195</v>
      </c>
      <c r="R23" s="29" t="s">
        <v>94</v>
      </c>
      <c r="S23" s="42" t="s">
        <v>196</v>
      </c>
      <c r="T23" s="29" t="s">
        <v>22</v>
      </c>
      <c r="U23" s="36" t="s">
        <v>909</v>
      </c>
    </row>
    <row r="24" ht="90.0" customHeight="1">
      <c r="A24" s="32"/>
      <c r="B24" s="33">
        <v>18.0</v>
      </c>
      <c r="C24" s="34" t="s">
        <v>197</v>
      </c>
      <c r="D24" s="35" t="s">
        <v>198</v>
      </c>
      <c r="E24" s="136" t="s">
        <v>199</v>
      </c>
      <c r="F24" s="25">
        <f t="shared" si="1"/>
        <v>228</v>
      </c>
      <c r="G24" s="137" t="s">
        <v>200</v>
      </c>
      <c r="H24" s="25">
        <f t="shared" si="2"/>
        <v>543</v>
      </c>
      <c r="I24" s="25">
        <f t="shared" si="3"/>
        <v>771</v>
      </c>
      <c r="J24" s="35" t="s">
        <v>77</v>
      </c>
      <c r="K24" s="44" t="s">
        <v>201</v>
      </c>
      <c r="L24" s="62" t="s">
        <v>202</v>
      </c>
      <c r="M24" s="45" t="s">
        <v>203</v>
      </c>
      <c r="N24" s="29" t="s">
        <v>22</v>
      </c>
      <c r="O24" s="82" t="s">
        <v>908</v>
      </c>
      <c r="P24" s="47"/>
      <c r="Q24" s="44" t="s">
        <v>204</v>
      </c>
      <c r="R24" s="62" t="s">
        <v>205</v>
      </c>
      <c r="S24" s="51" t="s">
        <v>206</v>
      </c>
      <c r="T24" s="50" t="s">
        <v>207</v>
      </c>
      <c r="U24" s="36" t="s">
        <v>909</v>
      </c>
    </row>
    <row r="25" ht="90.0" customHeight="1">
      <c r="A25" s="21" t="s">
        <v>208</v>
      </c>
      <c r="B25" s="33">
        <v>19.0</v>
      </c>
      <c r="C25" s="61" t="s">
        <v>209</v>
      </c>
      <c r="D25" s="61" t="s">
        <v>209</v>
      </c>
      <c r="E25" s="136" t="s">
        <v>210</v>
      </c>
      <c r="F25" s="25">
        <f t="shared" si="1"/>
        <v>347</v>
      </c>
      <c r="G25" s="137" t="s">
        <v>211</v>
      </c>
      <c r="H25" s="25">
        <f t="shared" si="2"/>
        <v>325</v>
      </c>
      <c r="I25" s="25">
        <f t="shared" si="3"/>
        <v>672</v>
      </c>
      <c r="J25" s="35" t="s">
        <v>77</v>
      </c>
      <c r="K25" s="55" t="s">
        <v>212</v>
      </c>
      <c r="L25" s="42" t="s">
        <v>213</v>
      </c>
      <c r="M25" s="42" t="s">
        <v>214</v>
      </c>
      <c r="N25" s="29" t="s">
        <v>22</v>
      </c>
      <c r="O25" s="82" t="s">
        <v>909</v>
      </c>
      <c r="P25" s="47"/>
      <c r="Q25" s="44" t="s">
        <v>215</v>
      </c>
      <c r="R25" s="29" t="s">
        <v>94</v>
      </c>
      <c r="S25" s="42" t="s">
        <v>216</v>
      </c>
      <c r="T25" s="29" t="s">
        <v>94</v>
      </c>
      <c r="U25" s="36" t="s">
        <v>909</v>
      </c>
    </row>
    <row r="26" ht="90.0" customHeight="1">
      <c r="A26" s="32"/>
      <c r="B26" s="33">
        <v>20.0</v>
      </c>
      <c r="C26" s="34" t="s">
        <v>217</v>
      </c>
      <c r="D26" s="35" t="s">
        <v>218</v>
      </c>
      <c r="E26" s="136" t="s">
        <v>219</v>
      </c>
      <c r="F26" s="25">
        <f t="shared" si="1"/>
        <v>127</v>
      </c>
      <c r="G26" s="137" t="s">
        <v>220</v>
      </c>
      <c r="H26" s="25">
        <f t="shared" si="2"/>
        <v>662</v>
      </c>
      <c r="I26" s="25">
        <f t="shared" si="3"/>
        <v>789</v>
      </c>
      <c r="J26" s="35" t="s">
        <v>52</v>
      </c>
      <c r="K26" s="55" t="s">
        <v>221</v>
      </c>
      <c r="L26" s="42" t="s">
        <v>222</v>
      </c>
      <c r="M26" s="62" t="s">
        <v>223</v>
      </c>
      <c r="N26" s="29" t="s">
        <v>22</v>
      </c>
      <c r="O26" s="82" t="s">
        <v>909</v>
      </c>
      <c r="P26" s="47"/>
      <c r="Q26" s="55" t="s">
        <v>224</v>
      </c>
      <c r="R26" s="29" t="s">
        <v>94</v>
      </c>
      <c r="S26" s="29" t="s">
        <v>94</v>
      </c>
      <c r="T26" s="60"/>
      <c r="U26" s="36" t="s">
        <v>909</v>
      </c>
    </row>
    <row r="27" ht="90.0" customHeight="1">
      <c r="A27" s="21" t="s">
        <v>225</v>
      </c>
      <c r="B27" s="33">
        <v>21.0</v>
      </c>
      <c r="C27" s="61" t="s">
        <v>226</v>
      </c>
      <c r="D27" s="35" t="s">
        <v>226</v>
      </c>
      <c r="E27" s="136" t="s">
        <v>227</v>
      </c>
      <c r="F27" s="25">
        <f t="shared" si="1"/>
        <v>285</v>
      </c>
      <c r="G27" s="137" t="s">
        <v>228</v>
      </c>
      <c r="H27" s="25">
        <f t="shared" si="2"/>
        <v>339</v>
      </c>
      <c r="I27" s="25">
        <f t="shared" si="3"/>
        <v>624</v>
      </c>
      <c r="J27" s="35" t="s">
        <v>77</v>
      </c>
      <c r="K27" s="37" t="s">
        <v>229</v>
      </c>
      <c r="L27" s="29" t="s">
        <v>22</v>
      </c>
      <c r="M27" s="38"/>
      <c r="N27" s="39"/>
      <c r="O27" s="82" t="s">
        <v>908</v>
      </c>
      <c r="P27" s="47"/>
      <c r="Q27" s="44" t="s">
        <v>230</v>
      </c>
      <c r="R27" s="45" t="s">
        <v>231</v>
      </c>
      <c r="S27" s="29" t="s">
        <v>22</v>
      </c>
      <c r="T27" s="60"/>
      <c r="U27" s="36" t="s">
        <v>908</v>
      </c>
    </row>
    <row r="28" ht="90.0" customHeight="1">
      <c r="A28" s="57"/>
      <c r="B28" s="33">
        <v>22.0</v>
      </c>
      <c r="C28" s="61" t="s">
        <v>232</v>
      </c>
      <c r="D28" s="35" t="s">
        <v>233</v>
      </c>
      <c r="E28" s="136" t="s">
        <v>234</v>
      </c>
      <c r="F28" s="25">
        <f t="shared" si="1"/>
        <v>448</v>
      </c>
      <c r="G28" s="137" t="s">
        <v>235</v>
      </c>
      <c r="H28" s="25">
        <f t="shared" si="2"/>
        <v>752</v>
      </c>
      <c r="I28" s="25">
        <f t="shared" si="3"/>
        <v>1200</v>
      </c>
      <c r="J28" s="35" t="s">
        <v>52</v>
      </c>
      <c r="K28" s="55" t="s">
        <v>236</v>
      </c>
      <c r="L28" s="42" t="s">
        <v>237</v>
      </c>
      <c r="M28" s="42" t="s">
        <v>238</v>
      </c>
      <c r="N28" s="29" t="s">
        <v>22</v>
      </c>
      <c r="O28" s="82" t="s">
        <v>909</v>
      </c>
      <c r="P28" s="47"/>
      <c r="Q28" s="55" t="s">
        <v>239</v>
      </c>
      <c r="R28" s="29" t="s">
        <v>94</v>
      </c>
      <c r="S28" s="42" t="s">
        <v>240</v>
      </c>
      <c r="T28" s="50" t="s">
        <v>241</v>
      </c>
      <c r="U28" s="36" t="s">
        <v>909</v>
      </c>
    </row>
    <row r="29" ht="90.0" customHeight="1">
      <c r="A29" s="57"/>
      <c r="B29" s="33">
        <v>23.0</v>
      </c>
      <c r="C29" s="34" t="s">
        <v>242</v>
      </c>
      <c r="D29" s="35" t="s">
        <v>242</v>
      </c>
      <c r="E29" s="136" t="s">
        <v>243</v>
      </c>
      <c r="F29" s="25">
        <f t="shared" si="1"/>
        <v>201</v>
      </c>
      <c r="G29" s="137" t="s">
        <v>244</v>
      </c>
      <c r="H29" s="25">
        <f t="shared" si="2"/>
        <v>255</v>
      </c>
      <c r="I29" s="25">
        <f t="shared" si="3"/>
        <v>456</v>
      </c>
      <c r="J29" s="35" t="s">
        <v>77</v>
      </c>
      <c r="K29" s="44" t="s">
        <v>245</v>
      </c>
      <c r="L29" s="42" t="s">
        <v>246</v>
      </c>
      <c r="M29" s="42" t="s">
        <v>247</v>
      </c>
      <c r="N29" s="29" t="s">
        <v>22</v>
      </c>
      <c r="O29" s="82" t="s">
        <v>909</v>
      </c>
      <c r="P29" s="47"/>
      <c r="Q29" s="55" t="s">
        <v>248</v>
      </c>
      <c r="R29" s="29" t="s">
        <v>94</v>
      </c>
      <c r="S29" s="51" t="s">
        <v>249</v>
      </c>
      <c r="T29" s="29" t="s">
        <v>94</v>
      </c>
      <c r="U29" s="36" t="s">
        <v>909</v>
      </c>
    </row>
    <row r="30" ht="90.0" customHeight="1">
      <c r="A30" s="57"/>
      <c r="B30" s="33">
        <v>24.0</v>
      </c>
      <c r="C30" s="61" t="s">
        <v>250</v>
      </c>
      <c r="D30" s="61" t="s">
        <v>251</v>
      </c>
      <c r="E30" s="136" t="s">
        <v>252</v>
      </c>
      <c r="F30" s="25">
        <f t="shared" si="1"/>
        <v>338</v>
      </c>
      <c r="G30" s="137" t="s">
        <v>253</v>
      </c>
      <c r="H30" s="25">
        <f t="shared" si="2"/>
        <v>425</v>
      </c>
      <c r="I30" s="25">
        <f t="shared" si="3"/>
        <v>763</v>
      </c>
      <c r="J30" s="35" t="s">
        <v>18</v>
      </c>
      <c r="K30" s="54" t="s">
        <v>254</v>
      </c>
      <c r="L30" s="29" t="s">
        <v>22</v>
      </c>
      <c r="M30" s="42" t="s">
        <v>255</v>
      </c>
      <c r="N30" s="29" t="s">
        <v>22</v>
      </c>
      <c r="O30" s="82" t="s">
        <v>909</v>
      </c>
      <c r="P30" s="47"/>
      <c r="Q30" s="55" t="s">
        <v>256</v>
      </c>
      <c r="R30" s="29" t="s">
        <v>94</v>
      </c>
      <c r="S30" s="42" t="s">
        <v>257</v>
      </c>
      <c r="T30" s="29" t="s">
        <v>22</v>
      </c>
      <c r="U30" s="36" t="s">
        <v>909</v>
      </c>
    </row>
    <row r="31" ht="90.0" customHeight="1">
      <c r="A31" s="57"/>
      <c r="B31" s="33">
        <v>25.0</v>
      </c>
      <c r="C31" s="34" t="s">
        <v>258</v>
      </c>
      <c r="D31" s="35" t="s">
        <v>259</v>
      </c>
      <c r="E31" s="137" t="s">
        <v>260</v>
      </c>
      <c r="F31" s="25">
        <f t="shared" si="1"/>
        <v>293</v>
      </c>
      <c r="G31" s="137" t="s">
        <v>261</v>
      </c>
      <c r="H31" s="25">
        <f t="shared" si="2"/>
        <v>716</v>
      </c>
      <c r="I31" s="25">
        <f t="shared" si="3"/>
        <v>1009</v>
      </c>
      <c r="J31" s="35" t="s">
        <v>52</v>
      </c>
      <c r="K31" s="54" t="s">
        <v>262</v>
      </c>
      <c r="L31" s="29" t="s">
        <v>22</v>
      </c>
      <c r="M31" s="49" t="s">
        <v>263</v>
      </c>
      <c r="N31" s="64" t="s">
        <v>264</v>
      </c>
      <c r="O31" s="82" t="s">
        <v>909</v>
      </c>
      <c r="P31" s="47"/>
      <c r="Q31" s="44" t="s">
        <v>265</v>
      </c>
      <c r="R31" s="42" t="s">
        <v>266</v>
      </c>
      <c r="S31" s="29" t="s">
        <v>94</v>
      </c>
      <c r="T31" s="60"/>
      <c r="U31" s="36" t="s">
        <v>909</v>
      </c>
    </row>
    <row r="32" ht="90.0" customHeight="1">
      <c r="A32" s="57"/>
      <c r="B32" s="33">
        <v>26.0</v>
      </c>
      <c r="C32" s="34" t="s">
        <v>267</v>
      </c>
      <c r="D32" s="35" t="s">
        <v>267</v>
      </c>
      <c r="E32" s="137" t="s">
        <v>268</v>
      </c>
      <c r="F32" s="25">
        <f t="shared" si="1"/>
        <v>102</v>
      </c>
      <c r="G32" s="137" t="s">
        <v>269</v>
      </c>
      <c r="H32" s="25">
        <f t="shared" si="2"/>
        <v>531</v>
      </c>
      <c r="I32" s="25">
        <f t="shared" si="3"/>
        <v>633</v>
      </c>
      <c r="J32" s="35" t="s">
        <v>52</v>
      </c>
      <c r="K32" s="44" t="s">
        <v>270</v>
      </c>
      <c r="L32" s="42" t="s">
        <v>271</v>
      </c>
      <c r="M32" s="62" t="s">
        <v>272</v>
      </c>
      <c r="N32" s="29" t="s">
        <v>22</v>
      </c>
      <c r="O32" s="82" t="s">
        <v>909</v>
      </c>
      <c r="P32" s="47"/>
      <c r="Q32" s="44" t="s">
        <v>273</v>
      </c>
      <c r="R32" s="29" t="s">
        <v>94</v>
      </c>
      <c r="S32" s="62" t="s">
        <v>274</v>
      </c>
      <c r="T32" s="29" t="s">
        <v>94</v>
      </c>
      <c r="U32" s="36" t="s">
        <v>909</v>
      </c>
    </row>
    <row r="33" ht="90.0" customHeight="1">
      <c r="A33" s="57"/>
      <c r="B33" s="33">
        <v>27.0</v>
      </c>
      <c r="C33" s="34" t="s">
        <v>275</v>
      </c>
      <c r="D33" s="35" t="s">
        <v>275</v>
      </c>
      <c r="E33" s="137" t="s">
        <v>276</v>
      </c>
      <c r="F33" s="25">
        <f t="shared" si="1"/>
        <v>250</v>
      </c>
      <c r="G33" s="137" t="s">
        <v>277</v>
      </c>
      <c r="H33" s="25">
        <f t="shared" si="2"/>
        <v>368</v>
      </c>
      <c r="I33" s="25">
        <f t="shared" si="3"/>
        <v>618</v>
      </c>
      <c r="J33" s="35" t="s">
        <v>52</v>
      </c>
      <c r="K33" s="37" t="s">
        <v>278</v>
      </c>
      <c r="L33" s="29" t="s">
        <v>22</v>
      </c>
      <c r="M33" s="38"/>
      <c r="N33" s="39"/>
      <c r="O33" s="82" t="s">
        <v>908</v>
      </c>
      <c r="P33" s="47"/>
      <c r="Q33" s="44" t="s">
        <v>279</v>
      </c>
      <c r="R33" s="45" t="s">
        <v>280</v>
      </c>
      <c r="S33" s="29" t="s">
        <v>22</v>
      </c>
      <c r="T33" s="60"/>
      <c r="U33" s="36" t="s">
        <v>908</v>
      </c>
    </row>
    <row r="34" ht="90.0" customHeight="1">
      <c r="A34" s="57"/>
      <c r="B34" s="33">
        <v>28.0</v>
      </c>
      <c r="C34" s="34" t="s">
        <v>281</v>
      </c>
      <c r="D34" s="35" t="s">
        <v>282</v>
      </c>
      <c r="E34" s="137" t="s">
        <v>283</v>
      </c>
      <c r="F34" s="25">
        <f t="shared" si="1"/>
        <v>662</v>
      </c>
      <c r="G34" s="137" t="s">
        <v>284</v>
      </c>
      <c r="H34" s="25">
        <f t="shared" si="2"/>
        <v>445</v>
      </c>
      <c r="I34" s="25">
        <f t="shared" si="3"/>
        <v>1107</v>
      </c>
      <c r="J34" s="35" t="s">
        <v>18</v>
      </c>
      <c r="K34" s="37" t="s">
        <v>285</v>
      </c>
      <c r="L34" s="29" t="s">
        <v>22</v>
      </c>
      <c r="M34" s="38"/>
      <c r="N34" s="39"/>
      <c r="O34" s="82" t="s">
        <v>908</v>
      </c>
      <c r="P34" s="47"/>
      <c r="Q34" s="44" t="s">
        <v>286</v>
      </c>
      <c r="R34" s="29" t="s">
        <v>94</v>
      </c>
      <c r="S34" s="51" t="s">
        <v>287</v>
      </c>
      <c r="T34" s="50" t="s">
        <v>288</v>
      </c>
      <c r="U34" s="36" t="s">
        <v>909</v>
      </c>
    </row>
    <row r="35" ht="90.0" customHeight="1">
      <c r="A35" s="57"/>
      <c r="B35" s="65">
        <v>29.0</v>
      </c>
      <c r="C35" s="66"/>
      <c r="D35" s="67"/>
      <c r="E35" s="138" t="s">
        <v>289</v>
      </c>
      <c r="F35" s="25">
        <f t="shared" si="1"/>
        <v>1366</v>
      </c>
      <c r="G35" s="138"/>
      <c r="H35" s="25">
        <f t="shared" si="2"/>
        <v>0</v>
      </c>
      <c r="I35" s="25">
        <f t="shared" si="3"/>
        <v>1366</v>
      </c>
      <c r="J35" s="69" t="s">
        <v>18</v>
      </c>
      <c r="K35" s="70"/>
      <c r="L35" s="71"/>
      <c r="M35" s="71"/>
      <c r="N35" s="72"/>
      <c r="O35" s="73"/>
      <c r="P35" s="73"/>
      <c r="Q35" s="74"/>
      <c r="R35" s="75"/>
      <c r="S35" s="75"/>
      <c r="T35" s="76"/>
    </row>
    <row r="36" ht="90.0" customHeight="1">
      <c r="A36" s="57"/>
      <c r="B36" s="33">
        <v>30.0</v>
      </c>
      <c r="C36" s="61" t="s">
        <v>290</v>
      </c>
      <c r="D36" s="61" t="s">
        <v>290</v>
      </c>
      <c r="E36" s="136" t="s">
        <v>291</v>
      </c>
      <c r="F36" s="25">
        <f t="shared" si="1"/>
        <v>101</v>
      </c>
      <c r="G36" s="137" t="s">
        <v>292</v>
      </c>
      <c r="H36" s="25">
        <f t="shared" si="2"/>
        <v>371</v>
      </c>
      <c r="I36" s="25">
        <f t="shared" si="3"/>
        <v>472</v>
      </c>
      <c r="J36" s="35" t="s">
        <v>77</v>
      </c>
      <c r="K36" s="55" t="s">
        <v>293</v>
      </c>
      <c r="L36" s="42" t="s">
        <v>294</v>
      </c>
      <c r="M36" s="45" t="s">
        <v>295</v>
      </c>
      <c r="N36" s="29" t="s">
        <v>22</v>
      </c>
      <c r="O36" s="82" t="s">
        <v>908</v>
      </c>
      <c r="P36" s="47"/>
      <c r="Q36" s="55" t="s">
        <v>296</v>
      </c>
      <c r="R36" s="42" t="s">
        <v>297</v>
      </c>
      <c r="S36" s="51" t="s">
        <v>298</v>
      </c>
      <c r="T36" s="50" t="s">
        <v>299</v>
      </c>
      <c r="U36" s="36" t="s">
        <v>909</v>
      </c>
    </row>
    <row r="37" ht="90.0" customHeight="1">
      <c r="A37" s="57"/>
      <c r="B37" s="33">
        <v>31.0</v>
      </c>
      <c r="C37" s="34" t="s">
        <v>300</v>
      </c>
      <c r="D37" s="61" t="s">
        <v>301</v>
      </c>
      <c r="E37" s="136" t="s">
        <v>302</v>
      </c>
      <c r="F37" s="25">
        <f t="shared" si="1"/>
        <v>209</v>
      </c>
      <c r="G37" s="137" t="s">
        <v>303</v>
      </c>
      <c r="H37" s="25">
        <f t="shared" si="2"/>
        <v>322</v>
      </c>
      <c r="I37" s="25">
        <f t="shared" si="3"/>
        <v>531</v>
      </c>
      <c r="J37" s="35" t="s">
        <v>52</v>
      </c>
      <c r="K37" s="44" t="s">
        <v>304</v>
      </c>
      <c r="L37" s="45" t="s">
        <v>305</v>
      </c>
      <c r="M37" s="29" t="s">
        <v>22</v>
      </c>
      <c r="N37" s="39"/>
      <c r="O37" s="82" t="s">
        <v>908</v>
      </c>
      <c r="P37" s="47"/>
      <c r="Q37" s="44" t="s">
        <v>306</v>
      </c>
      <c r="R37" s="42" t="s">
        <v>307</v>
      </c>
      <c r="S37" s="51" t="s">
        <v>308</v>
      </c>
      <c r="T37" s="50" t="s">
        <v>309</v>
      </c>
      <c r="U37" s="36" t="s">
        <v>909</v>
      </c>
    </row>
    <row r="38" ht="90.0" customHeight="1">
      <c r="A38" s="57"/>
      <c r="B38" s="33">
        <v>32.0</v>
      </c>
      <c r="C38" s="35" t="s">
        <v>310</v>
      </c>
      <c r="D38" s="35" t="s">
        <v>310</v>
      </c>
      <c r="E38" s="136" t="s">
        <v>311</v>
      </c>
      <c r="F38" s="25">
        <f t="shared" si="1"/>
        <v>345</v>
      </c>
      <c r="G38" s="137" t="s">
        <v>312</v>
      </c>
      <c r="H38" s="25">
        <f t="shared" si="2"/>
        <v>235</v>
      </c>
      <c r="I38" s="25">
        <f t="shared" si="3"/>
        <v>580</v>
      </c>
      <c r="J38" s="35" t="s">
        <v>77</v>
      </c>
      <c r="K38" s="37" t="s">
        <v>313</v>
      </c>
      <c r="L38" s="29" t="s">
        <v>22</v>
      </c>
      <c r="M38" s="38"/>
      <c r="N38" s="39"/>
      <c r="O38" s="82" t="s">
        <v>908</v>
      </c>
      <c r="P38" s="47"/>
      <c r="Q38" s="44" t="s">
        <v>314</v>
      </c>
      <c r="R38" s="45" t="s">
        <v>315</v>
      </c>
      <c r="S38" s="29" t="s">
        <v>22</v>
      </c>
      <c r="T38" s="60"/>
      <c r="U38" s="36" t="s">
        <v>908</v>
      </c>
    </row>
    <row r="39" ht="90.0" customHeight="1">
      <c r="A39" s="57"/>
      <c r="B39" s="33">
        <v>33.0</v>
      </c>
      <c r="C39" s="61" t="s">
        <v>316</v>
      </c>
      <c r="D39" s="61" t="s">
        <v>317</v>
      </c>
      <c r="E39" s="136" t="s">
        <v>318</v>
      </c>
      <c r="F39" s="25">
        <f t="shared" si="1"/>
        <v>233</v>
      </c>
      <c r="G39" s="137" t="s">
        <v>319</v>
      </c>
      <c r="H39" s="25">
        <f t="shared" si="2"/>
        <v>493</v>
      </c>
      <c r="I39" s="25">
        <f t="shared" si="3"/>
        <v>726</v>
      </c>
      <c r="J39" s="35" t="s">
        <v>52</v>
      </c>
      <c r="K39" s="44" t="s">
        <v>320</v>
      </c>
      <c r="L39" s="42" t="s">
        <v>321</v>
      </c>
      <c r="M39" s="42" t="s">
        <v>322</v>
      </c>
      <c r="N39" s="50" t="s">
        <v>323</v>
      </c>
      <c r="O39" s="82" t="s">
        <v>909</v>
      </c>
      <c r="P39" s="47"/>
      <c r="Q39" s="55" t="s">
        <v>324</v>
      </c>
      <c r="R39" s="29" t="s">
        <v>94</v>
      </c>
      <c r="S39" s="51" t="s">
        <v>325</v>
      </c>
      <c r="T39" s="29" t="s">
        <v>94</v>
      </c>
      <c r="U39" s="36" t="s">
        <v>909</v>
      </c>
    </row>
    <row r="40" ht="90.0" customHeight="1">
      <c r="A40" s="57"/>
      <c r="B40" s="33">
        <v>34.0</v>
      </c>
      <c r="C40" s="34" t="s">
        <v>326</v>
      </c>
      <c r="D40" s="61" t="s">
        <v>326</v>
      </c>
      <c r="E40" s="136" t="s">
        <v>327</v>
      </c>
      <c r="F40" s="25">
        <f t="shared" si="1"/>
        <v>284</v>
      </c>
      <c r="G40" s="137" t="s">
        <v>328</v>
      </c>
      <c r="H40" s="25">
        <f t="shared" si="2"/>
        <v>498</v>
      </c>
      <c r="I40" s="25">
        <f t="shared" si="3"/>
        <v>782</v>
      </c>
      <c r="J40" s="35" t="s">
        <v>77</v>
      </c>
      <c r="K40" s="44" t="s">
        <v>329</v>
      </c>
      <c r="L40" s="45" t="s">
        <v>330</v>
      </c>
      <c r="M40" s="29" t="s">
        <v>22</v>
      </c>
      <c r="N40" s="39"/>
      <c r="O40" s="82" t="s">
        <v>908</v>
      </c>
      <c r="P40" s="47"/>
      <c r="Q40" s="55" t="s">
        <v>331</v>
      </c>
      <c r="R40" s="29" t="s">
        <v>94</v>
      </c>
      <c r="S40" s="60"/>
      <c r="T40" s="60"/>
      <c r="U40" s="36" t="s">
        <v>909</v>
      </c>
    </row>
    <row r="41" ht="90.0" customHeight="1">
      <c r="A41" s="57"/>
      <c r="B41" s="33">
        <v>35.0</v>
      </c>
      <c r="C41" s="61" t="s">
        <v>332</v>
      </c>
      <c r="D41" s="35" t="s">
        <v>332</v>
      </c>
      <c r="E41" s="136" t="s">
        <v>333</v>
      </c>
      <c r="F41" s="25">
        <f t="shared" si="1"/>
        <v>275</v>
      </c>
      <c r="G41" s="137" t="s">
        <v>334</v>
      </c>
      <c r="H41" s="25">
        <f t="shared" si="2"/>
        <v>723</v>
      </c>
      <c r="I41" s="25">
        <f t="shared" si="3"/>
        <v>998</v>
      </c>
      <c r="J41" s="35" t="s">
        <v>77</v>
      </c>
      <c r="K41" s="37" t="s">
        <v>335</v>
      </c>
      <c r="L41" s="29" t="s">
        <v>22</v>
      </c>
      <c r="M41" s="38"/>
      <c r="N41" s="39"/>
      <c r="O41" s="82" t="s">
        <v>908</v>
      </c>
      <c r="P41" s="47"/>
      <c r="Q41" s="55" t="s">
        <v>336</v>
      </c>
      <c r="R41" s="29" t="s">
        <v>94</v>
      </c>
      <c r="S41" s="60"/>
      <c r="T41" s="60"/>
      <c r="U41" s="36" t="s">
        <v>909</v>
      </c>
    </row>
    <row r="42" ht="90.0" customHeight="1">
      <c r="A42" s="57"/>
      <c r="B42" s="33">
        <v>36.0</v>
      </c>
      <c r="C42" s="61" t="s">
        <v>337</v>
      </c>
      <c r="D42" s="61" t="s">
        <v>337</v>
      </c>
      <c r="E42" s="136" t="s">
        <v>338</v>
      </c>
      <c r="F42" s="25">
        <f t="shared" si="1"/>
        <v>380</v>
      </c>
      <c r="G42" s="137" t="s">
        <v>339</v>
      </c>
      <c r="H42" s="25">
        <f t="shared" si="2"/>
        <v>406</v>
      </c>
      <c r="I42" s="25">
        <f t="shared" si="3"/>
        <v>786</v>
      </c>
      <c r="J42" s="35" t="s">
        <v>52</v>
      </c>
      <c r="K42" s="44" t="s">
        <v>340</v>
      </c>
      <c r="L42" s="45" t="s">
        <v>341</v>
      </c>
      <c r="M42" s="29" t="s">
        <v>22</v>
      </c>
      <c r="N42" s="39"/>
      <c r="O42" s="82" t="s">
        <v>908</v>
      </c>
      <c r="P42" s="47"/>
      <c r="Q42" s="44" t="s">
        <v>342</v>
      </c>
      <c r="R42" s="29" t="s">
        <v>94</v>
      </c>
      <c r="S42" s="60"/>
      <c r="T42" s="60"/>
      <c r="U42" s="36" t="s">
        <v>909</v>
      </c>
    </row>
    <row r="43" ht="90.0" customHeight="1">
      <c r="A43" s="57"/>
      <c r="B43" s="33">
        <v>37.0</v>
      </c>
      <c r="C43" s="61" t="s">
        <v>343</v>
      </c>
      <c r="D43" s="35" t="s">
        <v>344</v>
      </c>
      <c r="E43" s="136" t="s">
        <v>345</v>
      </c>
      <c r="F43" s="25">
        <f t="shared" si="1"/>
        <v>156</v>
      </c>
      <c r="G43" s="137" t="s">
        <v>346</v>
      </c>
      <c r="H43" s="25">
        <f t="shared" si="2"/>
        <v>426</v>
      </c>
      <c r="I43" s="25">
        <f t="shared" si="3"/>
        <v>582</v>
      </c>
      <c r="J43" s="35" t="s">
        <v>52</v>
      </c>
      <c r="K43" s="55" t="s">
        <v>347</v>
      </c>
      <c r="L43" s="29" t="s">
        <v>22</v>
      </c>
      <c r="M43" s="42" t="s">
        <v>348</v>
      </c>
      <c r="N43" s="29" t="s">
        <v>22</v>
      </c>
      <c r="O43" s="82" t="s">
        <v>909</v>
      </c>
      <c r="P43" s="47"/>
      <c r="Q43" s="55" t="s">
        <v>349</v>
      </c>
      <c r="R43" s="42" t="s">
        <v>350</v>
      </c>
      <c r="S43" s="29" t="s">
        <v>94</v>
      </c>
      <c r="T43" s="60"/>
      <c r="U43" s="36" t="s">
        <v>909</v>
      </c>
    </row>
    <row r="44" ht="90.0" customHeight="1">
      <c r="A44" s="57"/>
      <c r="B44" s="33">
        <v>38.0</v>
      </c>
      <c r="C44" s="61" t="s">
        <v>351</v>
      </c>
      <c r="D44" s="61" t="s">
        <v>352</v>
      </c>
      <c r="E44" s="136" t="s">
        <v>353</v>
      </c>
      <c r="F44" s="25">
        <f t="shared" si="1"/>
        <v>397</v>
      </c>
      <c r="G44" s="137" t="s">
        <v>354</v>
      </c>
      <c r="H44" s="25">
        <f t="shared" si="2"/>
        <v>495</v>
      </c>
      <c r="I44" s="25">
        <f t="shared" si="3"/>
        <v>892</v>
      </c>
      <c r="J44" s="35" t="s">
        <v>77</v>
      </c>
      <c r="K44" s="55" t="s">
        <v>355</v>
      </c>
      <c r="L44" s="29" t="s">
        <v>22</v>
      </c>
      <c r="M44" s="42" t="s">
        <v>356</v>
      </c>
      <c r="N44" s="29" t="s">
        <v>22</v>
      </c>
      <c r="O44" s="82" t="s">
        <v>909</v>
      </c>
      <c r="P44" s="47"/>
      <c r="Q44" s="55" t="s">
        <v>357</v>
      </c>
      <c r="R44" s="62" t="s">
        <v>358</v>
      </c>
      <c r="S44" s="29" t="s">
        <v>94</v>
      </c>
      <c r="T44" s="60"/>
      <c r="U44" s="36" t="s">
        <v>909</v>
      </c>
    </row>
    <row r="45" ht="90.0" customHeight="1">
      <c r="A45" s="57"/>
      <c r="B45" s="33">
        <v>39.0</v>
      </c>
      <c r="C45" s="34" t="s">
        <v>359</v>
      </c>
      <c r="D45" s="35" t="s">
        <v>360</v>
      </c>
      <c r="E45" s="136" t="s">
        <v>361</v>
      </c>
      <c r="F45" s="25">
        <f t="shared" si="1"/>
        <v>241</v>
      </c>
      <c r="G45" s="137" t="s">
        <v>362</v>
      </c>
      <c r="H45" s="25">
        <f t="shared" si="2"/>
        <v>581</v>
      </c>
      <c r="I45" s="25">
        <f t="shared" si="3"/>
        <v>822</v>
      </c>
      <c r="J45" s="35" t="s">
        <v>77</v>
      </c>
      <c r="K45" s="44" t="s">
        <v>363</v>
      </c>
      <c r="L45" s="42" t="s">
        <v>364</v>
      </c>
      <c r="M45" s="42" t="s">
        <v>365</v>
      </c>
      <c r="N45" s="29" t="s">
        <v>22</v>
      </c>
      <c r="O45" s="82" t="s">
        <v>909</v>
      </c>
      <c r="P45" s="47"/>
      <c r="Q45" s="55" t="s">
        <v>366</v>
      </c>
      <c r="R45" s="29" t="s">
        <v>94</v>
      </c>
      <c r="S45" s="51" t="s">
        <v>367</v>
      </c>
      <c r="T45" s="29" t="s">
        <v>94</v>
      </c>
      <c r="U45" s="36" t="s">
        <v>909</v>
      </c>
    </row>
    <row r="46" ht="90.0" customHeight="1">
      <c r="A46" s="57"/>
      <c r="B46" s="33">
        <v>40.0</v>
      </c>
      <c r="C46" s="61" t="s">
        <v>368</v>
      </c>
      <c r="D46" s="61" t="s">
        <v>368</v>
      </c>
      <c r="E46" s="136" t="s">
        <v>369</v>
      </c>
      <c r="F46" s="25">
        <f t="shared" si="1"/>
        <v>295</v>
      </c>
      <c r="G46" s="137" t="s">
        <v>370</v>
      </c>
      <c r="H46" s="25">
        <f t="shared" si="2"/>
        <v>482</v>
      </c>
      <c r="I46" s="25">
        <f t="shared" si="3"/>
        <v>777</v>
      </c>
      <c r="J46" s="35" t="s">
        <v>77</v>
      </c>
      <c r="K46" s="55" t="s">
        <v>371</v>
      </c>
      <c r="L46" s="42" t="s">
        <v>372</v>
      </c>
      <c r="M46" s="42" t="s">
        <v>373</v>
      </c>
      <c r="N46" s="29" t="s">
        <v>22</v>
      </c>
      <c r="O46" s="82" t="s">
        <v>909</v>
      </c>
      <c r="P46" s="47"/>
      <c r="Q46" s="55" t="s">
        <v>374</v>
      </c>
      <c r="R46" s="29" t="s">
        <v>94</v>
      </c>
      <c r="S46" s="51" t="s">
        <v>375</v>
      </c>
      <c r="T46" s="29" t="s">
        <v>94</v>
      </c>
      <c r="U46" s="36" t="s">
        <v>909</v>
      </c>
    </row>
    <row r="47" ht="90.0" customHeight="1">
      <c r="A47" s="57"/>
      <c r="B47" s="33">
        <v>41.0</v>
      </c>
      <c r="C47" s="61" t="s">
        <v>376</v>
      </c>
      <c r="D47" s="61" t="s">
        <v>376</v>
      </c>
      <c r="E47" s="136" t="s">
        <v>377</v>
      </c>
      <c r="F47" s="25">
        <f t="shared" si="1"/>
        <v>297</v>
      </c>
      <c r="G47" s="137" t="s">
        <v>378</v>
      </c>
      <c r="H47" s="25">
        <f t="shared" si="2"/>
        <v>605</v>
      </c>
      <c r="I47" s="25">
        <f t="shared" si="3"/>
        <v>902</v>
      </c>
      <c r="J47" s="35" t="s">
        <v>77</v>
      </c>
      <c r="K47" s="44" t="s">
        <v>379</v>
      </c>
      <c r="L47" s="45" t="s">
        <v>380</v>
      </c>
      <c r="M47" s="29" t="s">
        <v>22</v>
      </c>
      <c r="N47" s="39"/>
      <c r="O47" s="82" t="s">
        <v>908</v>
      </c>
      <c r="P47" s="47"/>
      <c r="Q47" s="44" t="s">
        <v>381</v>
      </c>
      <c r="R47" s="45" t="s">
        <v>382</v>
      </c>
      <c r="S47" s="29" t="s">
        <v>22</v>
      </c>
      <c r="T47" s="60"/>
      <c r="U47" s="36" t="s">
        <v>908</v>
      </c>
    </row>
    <row r="48" ht="90.0" customHeight="1">
      <c r="A48" s="57"/>
      <c r="B48" s="65">
        <v>42.0</v>
      </c>
      <c r="C48" s="66"/>
      <c r="D48" s="67"/>
      <c r="E48" s="138"/>
      <c r="F48" s="25">
        <f t="shared" si="1"/>
        <v>0</v>
      </c>
      <c r="G48" s="139"/>
      <c r="H48" s="25">
        <f t="shared" si="2"/>
        <v>0</v>
      </c>
      <c r="I48" s="25">
        <f t="shared" si="3"/>
        <v>0</v>
      </c>
      <c r="J48" s="67"/>
      <c r="K48" s="78"/>
      <c r="L48" s="73"/>
      <c r="M48" s="73"/>
      <c r="N48" s="79"/>
      <c r="O48" s="73"/>
      <c r="P48" s="73"/>
      <c r="Q48" s="74"/>
      <c r="R48" s="75"/>
      <c r="S48" s="75"/>
      <c r="T48" s="76"/>
    </row>
    <row r="49" ht="90.0" customHeight="1">
      <c r="A49" s="57"/>
      <c r="B49" s="33">
        <v>43.0</v>
      </c>
      <c r="C49" s="34" t="s">
        <v>383</v>
      </c>
      <c r="D49" s="61" t="s">
        <v>383</v>
      </c>
      <c r="E49" s="136" t="s">
        <v>384</v>
      </c>
      <c r="F49" s="25">
        <f t="shared" si="1"/>
        <v>529</v>
      </c>
      <c r="G49" s="137" t="s">
        <v>385</v>
      </c>
      <c r="H49" s="25">
        <f t="shared" si="2"/>
        <v>89</v>
      </c>
      <c r="I49" s="25">
        <f t="shared" si="3"/>
        <v>618</v>
      </c>
      <c r="J49" s="35" t="s">
        <v>18</v>
      </c>
      <c r="K49" s="44" t="s">
        <v>386</v>
      </c>
      <c r="L49" s="42" t="s">
        <v>387</v>
      </c>
      <c r="M49" s="29" t="s">
        <v>388</v>
      </c>
      <c r="N49" s="39"/>
      <c r="O49" s="82" t="s">
        <v>909</v>
      </c>
      <c r="P49" s="47"/>
      <c r="Q49" s="55" t="s">
        <v>389</v>
      </c>
      <c r="R49" s="42" t="s">
        <v>390</v>
      </c>
      <c r="S49" s="29" t="s">
        <v>388</v>
      </c>
      <c r="T49" s="39"/>
      <c r="U49" s="36" t="s">
        <v>909</v>
      </c>
    </row>
    <row r="50" ht="90.0" customHeight="1">
      <c r="A50" s="57"/>
      <c r="B50" s="65">
        <v>44.0</v>
      </c>
      <c r="C50" s="66"/>
      <c r="D50" s="67"/>
      <c r="E50" s="138"/>
      <c r="F50" s="25">
        <f t="shared" si="1"/>
        <v>0</v>
      </c>
      <c r="G50" s="139"/>
      <c r="H50" s="25">
        <f t="shared" si="2"/>
        <v>0</v>
      </c>
      <c r="I50" s="25">
        <f t="shared" si="3"/>
        <v>0</v>
      </c>
      <c r="J50" s="69" t="s">
        <v>150</v>
      </c>
      <c r="K50" s="74"/>
      <c r="L50" s="75"/>
      <c r="M50" s="75"/>
      <c r="N50" s="76"/>
      <c r="O50" s="73"/>
      <c r="P50" s="73"/>
      <c r="Q50" s="74"/>
      <c r="R50" s="75"/>
      <c r="S50" s="75"/>
      <c r="T50" s="76"/>
    </row>
    <row r="51" ht="90.0" customHeight="1">
      <c r="A51" s="57"/>
      <c r="B51" s="33">
        <v>45.0</v>
      </c>
      <c r="C51" s="80" t="s">
        <v>391</v>
      </c>
      <c r="D51" s="81" t="s">
        <v>391</v>
      </c>
      <c r="E51" s="136" t="s">
        <v>392</v>
      </c>
      <c r="F51" s="25">
        <f t="shared" si="1"/>
        <v>421</v>
      </c>
      <c r="G51" s="137" t="s">
        <v>393</v>
      </c>
      <c r="H51" s="25">
        <f t="shared" si="2"/>
        <v>759</v>
      </c>
      <c r="I51" s="25">
        <f t="shared" si="3"/>
        <v>1180</v>
      </c>
      <c r="J51" s="35" t="s">
        <v>77</v>
      </c>
      <c r="K51" s="44" t="s">
        <v>394</v>
      </c>
      <c r="L51" s="45" t="s">
        <v>395</v>
      </c>
      <c r="M51" s="29" t="s">
        <v>22</v>
      </c>
      <c r="N51" s="39"/>
      <c r="O51" s="82" t="s">
        <v>908</v>
      </c>
      <c r="P51" s="47"/>
      <c r="Q51" s="55" t="s">
        <v>396</v>
      </c>
      <c r="R51" s="42" t="s">
        <v>397</v>
      </c>
      <c r="S51" s="51" t="s">
        <v>398</v>
      </c>
      <c r="T51" s="50" t="s">
        <v>399</v>
      </c>
      <c r="U51" s="36" t="s">
        <v>909</v>
      </c>
    </row>
    <row r="52" ht="90.0" customHeight="1">
      <c r="A52" s="57"/>
      <c r="B52" s="33">
        <v>46.0</v>
      </c>
      <c r="C52" s="34" t="s">
        <v>400</v>
      </c>
      <c r="D52" s="35" t="s">
        <v>400</v>
      </c>
      <c r="E52" s="136" t="s">
        <v>401</v>
      </c>
      <c r="F52" s="25">
        <f t="shared" si="1"/>
        <v>195</v>
      </c>
      <c r="G52" s="137" t="s">
        <v>402</v>
      </c>
      <c r="H52" s="25">
        <f t="shared" si="2"/>
        <v>619</v>
      </c>
      <c r="I52" s="25">
        <f t="shared" si="3"/>
        <v>814</v>
      </c>
      <c r="J52" s="35" t="s">
        <v>150</v>
      </c>
      <c r="K52" s="55" t="s">
        <v>403</v>
      </c>
      <c r="L52" s="42" t="s">
        <v>404</v>
      </c>
      <c r="M52" s="51" t="s">
        <v>405</v>
      </c>
      <c r="N52" s="50" t="s">
        <v>406</v>
      </c>
      <c r="O52" s="82" t="s">
        <v>909</v>
      </c>
      <c r="P52" s="47"/>
      <c r="Q52" s="55" t="s">
        <v>407</v>
      </c>
      <c r="R52" s="29" t="s">
        <v>94</v>
      </c>
      <c r="S52" s="59"/>
      <c r="T52" s="60"/>
      <c r="U52" s="36" t="s">
        <v>909</v>
      </c>
    </row>
    <row r="53" ht="90.0" customHeight="1">
      <c r="A53" s="57"/>
      <c r="B53" s="33">
        <v>47.0</v>
      </c>
      <c r="C53" s="34" t="s">
        <v>408</v>
      </c>
      <c r="D53" s="35" t="s">
        <v>409</v>
      </c>
      <c r="E53" s="136" t="s">
        <v>410</v>
      </c>
      <c r="F53" s="25">
        <f t="shared" si="1"/>
        <v>264</v>
      </c>
      <c r="G53" s="137" t="s">
        <v>411</v>
      </c>
      <c r="H53" s="25">
        <f t="shared" si="2"/>
        <v>295</v>
      </c>
      <c r="I53" s="25">
        <f t="shared" si="3"/>
        <v>559</v>
      </c>
      <c r="J53" s="35" t="s">
        <v>18</v>
      </c>
      <c r="K53" s="44" t="s">
        <v>412</v>
      </c>
      <c r="L53" s="45" t="s">
        <v>413</v>
      </c>
      <c r="M53" s="29" t="s">
        <v>22</v>
      </c>
      <c r="N53" s="39"/>
      <c r="O53" s="82" t="s">
        <v>908</v>
      </c>
      <c r="P53" s="47"/>
      <c r="Q53" s="44" t="s">
        <v>414</v>
      </c>
      <c r="R53" s="45" t="s">
        <v>415</v>
      </c>
      <c r="S53" s="29" t="s">
        <v>22</v>
      </c>
      <c r="T53" s="60"/>
      <c r="U53" s="36" t="s">
        <v>908</v>
      </c>
    </row>
    <row r="54" ht="90.0" customHeight="1">
      <c r="A54" s="57"/>
      <c r="B54" s="33">
        <v>48.0</v>
      </c>
      <c r="C54" s="34" t="s">
        <v>416</v>
      </c>
      <c r="D54" s="35" t="s">
        <v>416</v>
      </c>
      <c r="E54" s="136" t="s">
        <v>417</v>
      </c>
      <c r="F54" s="25">
        <f t="shared" si="1"/>
        <v>245</v>
      </c>
      <c r="G54" s="137" t="s">
        <v>418</v>
      </c>
      <c r="H54" s="25">
        <f t="shared" si="2"/>
        <v>342</v>
      </c>
      <c r="I54" s="25">
        <f t="shared" si="3"/>
        <v>587</v>
      </c>
      <c r="J54" s="35" t="s">
        <v>150</v>
      </c>
      <c r="K54" s="44" t="s">
        <v>419</v>
      </c>
      <c r="L54" s="42" t="s">
        <v>420</v>
      </c>
      <c r="M54" s="51" t="s">
        <v>421</v>
      </c>
      <c r="N54" s="64" t="s">
        <v>422</v>
      </c>
      <c r="O54" s="82" t="s">
        <v>909</v>
      </c>
      <c r="P54" s="82" t="s">
        <v>423</v>
      </c>
      <c r="Q54" s="44" t="s">
        <v>424</v>
      </c>
      <c r="R54" s="45" t="s">
        <v>425</v>
      </c>
      <c r="S54" s="29" t="s">
        <v>22</v>
      </c>
      <c r="T54" s="60"/>
      <c r="U54" s="36" t="s">
        <v>908</v>
      </c>
    </row>
    <row r="55" ht="90.0" customHeight="1">
      <c r="A55" s="57"/>
      <c r="B55" s="33">
        <v>49.0</v>
      </c>
      <c r="C55" s="61" t="s">
        <v>426</v>
      </c>
      <c r="D55" s="61" t="s">
        <v>426</v>
      </c>
      <c r="E55" s="136" t="s">
        <v>427</v>
      </c>
      <c r="F55" s="25">
        <f t="shared" si="1"/>
        <v>112</v>
      </c>
      <c r="G55" s="137" t="s">
        <v>428</v>
      </c>
      <c r="H55" s="25">
        <f t="shared" si="2"/>
        <v>314</v>
      </c>
      <c r="I55" s="25">
        <f t="shared" si="3"/>
        <v>426</v>
      </c>
      <c r="J55" s="35" t="s">
        <v>18</v>
      </c>
      <c r="K55" s="44" t="s">
        <v>429</v>
      </c>
      <c r="L55" s="45" t="s">
        <v>430</v>
      </c>
      <c r="M55" s="29" t="s">
        <v>22</v>
      </c>
      <c r="N55" s="39"/>
      <c r="O55" s="82" t="s">
        <v>908</v>
      </c>
      <c r="P55" s="47"/>
      <c r="Q55" s="44" t="s">
        <v>431</v>
      </c>
      <c r="R55" s="42" t="s">
        <v>432</v>
      </c>
      <c r="S55" s="51" t="s">
        <v>433</v>
      </c>
      <c r="T55" s="50" t="s">
        <v>434</v>
      </c>
      <c r="U55" s="36" t="s">
        <v>909</v>
      </c>
    </row>
    <row r="56" ht="90.0" customHeight="1">
      <c r="A56" s="57"/>
      <c r="B56" s="33">
        <v>50.0</v>
      </c>
      <c r="C56" s="34" t="s">
        <v>435</v>
      </c>
      <c r="D56" s="35" t="s">
        <v>435</v>
      </c>
      <c r="E56" s="136" t="s">
        <v>436</v>
      </c>
      <c r="F56" s="25">
        <f t="shared" si="1"/>
        <v>265</v>
      </c>
      <c r="G56" s="137" t="s">
        <v>437</v>
      </c>
      <c r="H56" s="25">
        <f t="shared" si="2"/>
        <v>608</v>
      </c>
      <c r="I56" s="25">
        <f t="shared" si="3"/>
        <v>873</v>
      </c>
      <c r="J56" s="35" t="s">
        <v>18</v>
      </c>
      <c r="K56" s="44" t="s">
        <v>438</v>
      </c>
      <c r="L56" s="45" t="s">
        <v>439</v>
      </c>
      <c r="M56" s="29" t="s">
        <v>22</v>
      </c>
      <c r="N56" s="39"/>
      <c r="O56" s="82" t="s">
        <v>908</v>
      </c>
      <c r="P56" s="47"/>
      <c r="Q56" s="44" t="s">
        <v>440</v>
      </c>
      <c r="R56" s="45" t="s">
        <v>441</v>
      </c>
      <c r="S56" s="29" t="s">
        <v>22</v>
      </c>
      <c r="T56" s="60"/>
      <c r="U56" s="36" t="s">
        <v>908</v>
      </c>
    </row>
    <row r="57" ht="90.0" customHeight="1">
      <c r="A57" s="57"/>
      <c r="B57" s="33">
        <v>51.0</v>
      </c>
      <c r="C57" s="34" t="s">
        <v>442</v>
      </c>
      <c r="D57" s="35" t="s">
        <v>442</v>
      </c>
      <c r="E57" s="136" t="s">
        <v>443</v>
      </c>
      <c r="F57" s="25">
        <f t="shared" si="1"/>
        <v>142</v>
      </c>
      <c r="G57" s="137" t="s">
        <v>444</v>
      </c>
      <c r="H57" s="25">
        <f t="shared" si="2"/>
        <v>1003</v>
      </c>
      <c r="I57" s="25">
        <f t="shared" si="3"/>
        <v>1145</v>
      </c>
      <c r="J57" s="35" t="s">
        <v>18</v>
      </c>
      <c r="K57" s="44" t="s">
        <v>445</v>
      </c>
      <c r="L57" s="49" t="s">
        <v>446</v>
      </c>
      <c r="M57" s="49" t="s">
        <v>447</v>
      </c>
      <c r="N57" s="83" t="s">
        <v>448</v>
      </c>
      <c r="O57" s="82" t="s">
        <v>909</v>
      </c>
      <c r="P57" s="47"/>
      <c r="Q57" s="44" t="s">
        <v>449</v>
      </c>
      <c r="R57" s="62" t="s">
        <v>450</v>
      </c>
      <c r="S57" s="62" t="s">
        <v>451</v>
      </c>
      <c r="T57" s="64" t="s">
        <v>446</v>
      </c>
      <c r="U57" s="36" t="s">
        <v>909</v>
      </c>
    </row>
    <row r="58" ht="90.0" customHeight="1">
      <c r="A58" s="57"/>
      <c r="B58" s="33">
        <v>52.0</v>
      </c>
      <c r="C58" s="34" t="s">
        <v>452</v>
      </c>
      <c r="D58" s="35" t="s">
        <v>453</v>
      </c>
      <c r="E58" s="136" t="s">
        <v>454</v>
      </c>
      <c r="F58" s="25">
        <f t="shared" si="1"/>
        <v>179</v>
      </c>
      <c r="G58" s="137" t="s">
        <v>455</v>
      </c>
      <c r="H58" s="25">
        <f t="shared" si="2"/>
        <v>690</v>
      </c>
      <c r="I58" s="25">
        <f t="shared" si="3"/>
        <v>869</v>
      </c>
      <c r="J58" s="35" t="s">
        <v>77</v>
      </c>
      <c r="K58" s="44" t="s">
        <v>456</v>
      </c>
      <c r="L58" s="42" t="s">
        <v>457</v>
      </c>
      <c r="M58" s="42" t="s">
        <v>458</v>
      </c>
      <c r="N58" s="50" t="s">
        <v>446</v>
      </c>
      <c r="O58" s="82" t="s">
        <v>909</v>
      </c>
      <c r="P58" s="47"/>
      <c r="Q58" s="44" t="s">
        <v>459</v>
      </c>
      <c r="R58" s="84" t="s">
        <v>460</v>
      </c>
      <c r="S58" s="42" t="s">
        <v>461</v>
      </c>
      <c r="T58" s="50" t="s">
        <v>446</v>
      </c>
      <c r="U58" s="36" t="s">
        <v>909</v>
      </c>
    </row>
    <row r="59" ht="90.0" customHeight="1">
      <c r="A59" s="57"/>
      <c r="B59" s="65">
        <v>53.0</v>
      </c>
      <c r="C59" s="85"/>
      <c r="D59" s="86"/>
      <c r="E59" s="140"/>
      <c r="F59" s="25">
        <f t="shared" si="1"/>
        <v>0</v>
      </c>
      <c r="G59" s="132"/>
      <c r="H59" s="25">
        <f t="shared" si="2"/>
        <v>0</v>
      </c>
      <c r="I59" s="25">
        <f t="shared" si="3"/>
        <v>0</v>
      </c>
      <c r="J59" s="35" t="s">
        <v>18</v>
      </c>
      <c r="K59" s="87"/>
      <c r="L59" s="88"/>
      <c r="M59" s="88"/>
      <c r="N59" s="89"/>
      <c r="O59" s="47"/>
      <c r="P59" s="47"/>
      <c r="Q59" s="87"/>
      <c r="R59" s="88"/>
      <c r="S59" s="88"/>
      <c r="T59" s="89"/>
    </row>
    <row r="60" ht="90.0" customHeight="1">
      <c r="A60" s="57"/>
      <c r="B60" s="33">
        <v>54.0</v>
      </c>
      <c r="C60" s="34" t="s">
        <v>462</v>
      </c>
      <c r="D60" s="90" t="s">
        <v>463</v>
      </c>
      <c r="E60" s="136" t="s">
        <v>464</v>
      </c>
      <c r="F60" s="25">
        <f t="shared" si="1"/>
        <v>213</v>
      </c>
      <c r="G60" s="137" t="s">
        <v>465</v>
      </c>
      <c r="H60" s="25">
        <f t="shared" si="2"/>
        <v>283</v>
      </c>
      <c r="I60" s="25">
        <f t="shared" si="3"/>
        <v>496</v>
      </c>
      <c r="J60" s="35" t="s">
        <v>77</v>
      </c>
      <c r="K60" s="55" t="s">
        <v>466</v>
      </c>
      <c r="L60" s="51" t="s">
        <v>467</v>
      </c>
      <c r="M60" s="42" t="s">
        <v>468</v>
      </c>
      <c r="N60" s="50" t="s">
        <v>446</v>
      </c>
      <c r="O60" s="82" t="s">
        <v>909</v>
      </c>
      <c r="P60" s="47"/>
      <c r="Q60" s="55" t="s">
        <v>469</v>
      </c>
      <c r="R60" s="51" t="s">
        <v>470</v>
      </c>
      <c r="S60" s="42" t="s">
        <v>471</v>
      </c>
      <c r="T60" s="50" t="s">
        <v>446</v>
      </c>
      <c r="U60" s="36" t="s">
        <v>909</v>
      </c>
    </row>
    <row r="61" ht="90.0" customHeight="1">
      <c r="A61" s="57"/>
      <c r="B61" s="33">
        <v>55.0</v>
      </c>
      <c r="C61" s="34" t="s">
        <v>472</v>
      </c>
      <c r="D61" s="34" t="s">
        <v>472</v>
      </c>
      <c r="E61" s="136" t="s">
        <v>473</v>
      </c>
      <c r="F61" s="25">
        <f t="shared" si="1"/>
        <v>300</v>
      </c>
      <c r="G61" s="137" t="s">
        <v>474</v>
      </c>
      <c r="H61" s="25">
        <f t="shared" si="2"/>
        <v>240</v>
      </c>
      <c r="I61" s="25">
        <f t="shared" si="3"/>
        <v>540</v>
      </c>
      <c r="J61" s="35" t="s">
        <v>18</v>
      </c>
      <c r="K61" s="55" t="s">
        <v>475</v>
      </c>
      <c r="L61" s="51" t="s">
        <v>476</v>
      </c>
      <c r="M61" s="42" t="s">
        <v>477</v>
      </c>
      <c r="N61" s="50" t="s">
        <v>446</v>
      </c>
      <c r="O61" s="82" t="s">
        <v>909</v>
      </c>
      <c r="P61" s="47"/>
      <c r="Q61" s="55" t="s">
        <v>478</v>
      </c>
      <c r="R61" s="51" t="s">
        <v>479</v>
      </c>
      <c r="S61" s="42" t="s">
        <v>480</v>
      </c>
      <c r="T61" s="50" t="s">
        <v>446</v>
      </c>
      <c r="U61" s="36" t="s">
        <v>909</v>
      </c>
    </row>
    <row r="62" ht="90.0" customHeight="1">
      <c r="A62" s="57"/>
      <c r="B62" s="33">
        <v>56.0</v>
      </c>
      <c r="C62" s="34" t="s">
        <v>481</v>
      </c>
      <c r="D62" s="35" t="s">
        <v>481</v>
      </c>
      <c r="E62" s="136" t="s">
        <v>482</v>
      </c>
      <c r="F62" s="25">
        <f t="shared" si="1"/>
        <v>240</v>
      </c>
      <c r="G62" s="137" t="s">
        <v>483</v>
      </c>
      <c r="H62" s="25">
        <f t="shared" si="2"/>
        <v>222</v>
      </c>
      <c r="I62" s="25">
        <f t="shared" si="3"/>
        <v>462</v>
      </c>
      <c r="J62" s="35" t="s">
        <v>150</v>
      </c>
      <c r="K62" s="91" t="s">
        <v>484</v>
      </c>
      <c r="L62" s="92" t="s">
        <v>485</v>
      </c>
      <c r="M62" s="93" t="s">
        <v>486</v>
      </c>
      <c r="N62" s="94" t="s">
        <v>446</v>
      </c>
      <c r="O62" s="82" t="s">
        <v>908</v>
      </c>
      <c r="P62" s="47"/>
      <c r="Q62" s="44" t="s">
        <v>487</v>
      </c>
      <c r="R62" s="51" t="s">
        <v>488</v>
      </c>
      <c r="S62" s="42" t="s">
        <v>489</v>
      </c>
      <c r="T62" s="50" t="s">
        <v>446</v>
      </c>
      <c r="U62" s="36" t="s">
        <v>909</v>
      </c>
    </row>
    <row r="63" ht="90.0" customHeight="1">
      <c r="A63" s="57"/>
      <c r="B63" s="33">
        <v>57.0</v>
      </c>
      <c r="C63" s="34" t="s">
        <v>490</v>
      </c>
      <c r="D63" s="34" t="s">
        <v>490</v>
      </c>
      <c r="E63" s="136" t="s">
        <v>491</v>
      </c>
      <c r="F63" s="25">
        <f t="shared" si="1"/>
        <v>238</v>
      </c>
      <c r="G63" s="137" t="s">
        <v>492</v>
      </c>
      <c r="H63" s="25">
        <f t="shared" si="2"/>
        <v>397</v>
      </c>
      <c r="I63" s="25">
        <f t="shared" si="3"/>
        <v>635</v>
      </c>
      <c r="J63" s="35" t="s">
        <v>77</v>
      </c>
      <c r="K63" s="95" t="s">
        <v>493</v>
      </c>
      <c r="L63" s="93" t="s">
        <v>446</v>
      </c>
      <c r="M63" s="93" t="s">
        <v>494</v>
      </c>
      <c r="N63" s="39" t="s">
        <v>495</v>
      </c>
      <c r="O63" s="82" t="s">
        <v>908</v>
      </c>
      <c r="P63" s="47"/>
      <c r="Q63" s="55" t="s">
        <v>496</v>
      </c>
      <c r="R63" s="51" t="s">
        <v>497</v>
      </c>
      <c r="S63" s="42" t="s">
        <v>498</v>
      </c>
      <c r="T63" s="50" t="s">
        <v>499</v>
      </c>
      <c r="U63" s="36" t="s">
        <v>909</v>
      </c>
    </row>
    <row r="64" ht="90.0" customHeight="1">
      <c r="A64" s="57"/>
      <c r="B64" s="33">
        <v>58.0</v>
      </c>
      <c r="C64" s="34" t="s">
        <v>500</v>
      </c>
      <c r="D64" s="35" t="s">
        <v>501</v>
      </c>
      <c r="E64" s="136" t="s">
        <v>502</v>
      </c>
      <c r="F64" s="25">
        <f t="shared" si="1"/>
        <v>272</v>
      </c>
      <c r="G64" s="137" t="s">
        <v>503</v>
      </c>
      <c r="H64" s="25">
        <f t="shared" si="2"/>
        <v>371</v>
      </c>
      <c r="I64" s="25">
        <f t="shared" si="3"/>
        <v>643</v>
      </c>
      <c r="J64" s="35" t="s">
        <v>77</v>
      </c>
      <c r="K64" s="91" t="s">
        <v>504</v>
      </c>
      <c r="L64" s="96" t="s">
        <v>446</v>
      </c>
      <c r="M64" s="97" t="s">
        <v>505</v>
      </c>
      <c r="N64" s="98" t="s">
        <v>446</v>
      </c>
      <c r="O64" s="82" t="s">
        <v>909</v>
      </c>
      <c r="P64" s="47"/>
      <c r="Q64" s="44" t="s">
        <v>506</v>
      </c>
      <c r="R64" s="62" t="s">
        <v>507</v>
      </c>
      <c r="S64" s="42" t="s">
        <v>508</v>
      </c>
      <c r="T64" s="50" t="s">
        <v>509</v>
      </c>
      <c r="U64" s="36" t="s">
        <v>909</v>
      </c>
    </row>
    <row r="65" ht="90.0" customHeight="1">
      <c r="A65" s="57"/>
      <c r="B65" s="33">
        <v>59.0</v>
      </c>
      <c r="C65" s="34" t="s">
        <v>510</v>
      </c>
      <c r="D65" s="35" t="s">
        <v>511</v>
      </c>
      <c r="E65" s="136" t="s">
        <v>512</v>
      </c>
      <c r="F65" s="25">
        <f t="shared" si="1"/>
        <v>179</v>
      </c>
      <c r="G65" s="137" t="s">
        <v>513</v>
      </c>
      <c r="H65" s="25">
        <f t="shared" si="2"/>
        <v>321</v>
      </c>
      <c r="I65" s="25">
        <f t="shared" si="3"/>
        <v>500</v>
      </c>
      <c r="J65" s="35" t="s">
        <v>77</v>
      </c>
      <c r="K65" s="91" t="s">
        <v>514</v>
      </c>
      <c r="L65" s="97" t="s">
        <v>515</v>
      </c>
      <c r="M65" s="97" t="s">
        <v>516</v>
      </c>
      <c r="N65" s="98" t="s">
        <v>446</v>
      </c>
      <c r="O65" s="82" t="s">
        <v>909</v>
      </c>
      <c r="P65" s="47"/>
      <c r="Q65" s="44" t="s">
        <v>517</v>
      </c>
      <c r="R65" s="51" t="s">
        <v>518</v>
      </c>
      <c r="S65" s="42" t="s">
        <v>519</v>
      </c>
      <c r="T65" s="50" t="s">
        <v>446</v>
      </c>
      <c r="U65" s="36" t="s">
        <v>909</v>
      </c>
    </row>
    <row r="66" ht="90.0" customHeight="1">
      <c r="A66" s="57"/>
      <c r="B66" s="33">
        <v>60.0</v>
      </c>
      <c r="C66" s="34" t="s">
        <v>520</v>
      </c>
      <c r="D66" s="35" t="s">
        <v>520</v>
      </c>
      <c r="E66" s="136" t="s">
        <v>521</v>
      </c>
      <c r="F66" s="25">
        <f t="shared" si="1"/>
        <v>136</v>
      </c>
      <c r="G66" s="137" t="s">
        <v>522</v>
      </c>
      <c r="H66" s="25">
        <f t="shared" si="2"/>
        <v>341</v>
      </c>
      <c r="I66" s="25">
        <f t="shared" si="3"/>
        <v>477</v>
      </c>
      <c r="J66" s="35" t="s">
        <v>77</v>
      </c>
      <c r="K66" s="91" t="s">
        <v>523</v>
      </c>
      <c r="L66" s="92" t="s">
        <v>524</v>
      </c>
      <c r="M66" s="93" t="s">
        <v>525</v>
      </c>
      <c r="N66" s="94" t="s">
        <v>446</v>
      </c>
      <c r="O66" s="82" t="s">
        <v>908</v>
      </c>
      <c r="P66" s="47"/>
      <c r="Q66" s="55" t="s">
        <v>526</v>
      </c>
      <c r="R66" s="51" t="s">
        <v>527</v>
      </c>
      <c r="S66" s="42" t="s">
        <v>528</v>
      </c>
      <c r="T66" s="50" t="s">
        <v>446</v>
      </c>
      <c r="U66" s="36" t="s">
        <v>909</v>
      </c>
    </row>
    <row r="67" ht="90.0" customHeight="1">
      <c r="A67" s="57"/>
      <c r="B67" s="33">
        <v>61.0</v>
      </c>
      <c r="C67" s="34" t="s">
        <v>529</v>
      </c>
      <c r="D67" s="34" t="s">
        <v>529</v>
      </c>
      <c r="E67" s="136" t="s">
        <v>530</v>
      </c>
      <c r="F67" s="25">
        <f t="shared" si="1"/>
        <v>312</v>
      </c>
      <c r="G67" s="137" t="s">
        <v>531</v>
      </c>
      <c r="H67" s="25">
        <f t="shared" si="2"/>
        <v>411</v>
      </c>
      <c r="I67" s="25">
        <f t="shared" si="3"/>
        <v>723</v>
      </c>
      <c r="J67" s="35" t="s">
        <v>77</v>
      </c>
      <c r="K67" s="95" t="s">
        <v>532</v>
      </c>
      <c r="L67" s="93" t="s">
        <v>446</v>
      </c>
      <c r="M67" s="93" t="s">
        <v>533</v>
      </c>
      <c r="N67" s="94" t="s">
        <v>446</v>
      </c>
      <c r="O67" s="82" t="s">
        <v>908</v>
      </c>
      <c r="P67" s="47"/>
      <c r="Q67" s="55" t="s">
        <v>534</v>
      </c>
      <c r="R67" s="51" t="s">
        <v>535</v>
      </c>
      <c r="S67" s="42" t="s">
        <v>536</v>
      </c>
      <c r="T67" s="50" t="s">
        <v>537</v>
      </c>
      <c r="U67" s="36" t="s">
        <v>909</v>
      </c>
    </row>
    <row r="68" ht="90.0" customHeight="1">
      <c r="A68" s="57"/>
      <c r="B68" s="33">
        <v>62.0</v>
      </c>
      <c r="C68" s="34" t="s">
        <v>538</v>
      </c>
      <c r="D68" s="35" t="s">
        <v>538</v>
      </c>
      <c r="E68" s="136" t="s">
        <v>539</v>
      </c>
      <c r="F68" s="25">
        <f t="shared" si="1"/>
        <v>202</v>
      </c>
      <c r="G68" s="137" t="s">
        <v>540</v>
      </c>
      <c r="H68" s="25">
        <f t="shared" si="2"/>
        <v>263</v>
      </c>
      <c r="I68" s="25">
        <f t="shared" si="3"/>
        <v>465</v>
      </c>
      <c r="J68" s="35" t="s">
        <v>52</v>
      </c>
      <c r="K68" s="91" t="s">
        <v>541</v>
      </c>
      <c r="L68" s="92" t="s">
        <v>542</v>
      </c>
      <c r="M68" s="93" t="s">
        <v>543</v>
      </c>
      <c r="N68" s="94" t="s">
        <v>446</v>
      </c>
      <c r="O68" s="82" t="s">
        <v>908</v>
      </c>
      <c r="P68" s="47"/>
      <c r="Q68" s="44" t="s">
        <v>544</v>
      </c>
      <c r="R68" s="49" t="s">
        <v>545</v>
      </c>
      <c r="S68" s="42" t="s">
        <v>546</v>
      </c>
      <c r="T68" s="50" t="s">
        <v>446</v>
      </c>
      <c r="U68" s="36" t="s">
        <v>909</v>
      </c>
    </row>
    <row r="69" ht="90.0" customHeight="1">
      <c r="A69" s="57"/>
      <c r="B69" s="33">
        <v>63.0</v>
      </c>
      <c r="C69" s="34" t="s">
        <v>547</v>
      </c>
      <c r="D69" s="35" t="s">
        <v>548</v>
      </c>
      <c r="E69" s="136" t="s">
        <v>549</v>
      </c>
      <c r="F69" s="25">
        <f t="shared" si="1"/>
        <v>318</v>
      </c>
      <c r="G69" s="137" t="s">
        <v>550</v>
      </c>
      <c r="H69" s="25">
        <f t="shared" si="2"/>
        <v>344</v>
      </c>
      <c r="I69" s="25">
        <f t="shared" si="3"/>
        <v>662</v>
      </c>
      <c r="J69" s="35" t="s">
        <v>77</v>
      </c>
      <c r="K69" s="91" t="s">
        <v>551</v>
      </c>
      <c r="L69" s="96" t="s">
        <v>446</v>
      </c>
      <c r="M69" s="93" t="s">
        <v>552</v>
      </c>
      <c r="N69" s="94" t="s">
        <v>446</v>
      </c>
      <c r="O69" s="82" t="s">
        <v>909</v>
      </c>
      <c r="P69" s="47"/>
      <c r="Q69" s="96" t="s">
        <v>553</v>
      </c>
      <c r="R69" s="99" t="s">
        <v>554</v>
      </c>
      <c r="S69" s="42" t="s">
        <v>555</v>
      </c>
      <c r="T69" s="50" t="s">
        <v>556</v>
      </c>
      <c r="U69" s="36" t="s">
        <v>909</v>
      </c>
    </row>
    <row r="70" ht="90.0" customHeight="1">
      <c r="A70" s="57"/>
      <c r="B70" s="33">
        <v>64.0</v>
      </c>
      <c r="C70" s="34" t="s">
        <v>557</v>
      </c>
      <c r="D70" s="35" t="s">
        <v>557</v>
      </c>
      <c r="E70" s="136" t="s">
        <v>558</v>
      </c>
      <c r="F70" s="25">
        <f t="shared" si="1"/>
        <v>140</v>
      </c>
      <c r="G70" s="137" t="s">
        <v>559</v>
      </c>
      <c r="H70" s="25">
        <f t="shared" si="2"/>
        <v>359</v>
      </c>
      <c r="I70" s="25">
        <f t="shared" si="3"/>
        <v>499</v>
      </c>
      <c r="J70" s="35" t="s">
        <v>18</v>
      </c>
      <c r="K70" s="100" t="s">
        <v>560</v>
      </c>
      <c r="L70" s="101" t="s">
        <v>561</v>
      </c>
      <c r="M70" s="93" t="s">
        <v>562</v>
      </c>
      <c r="N70" s="94" t="s">
        <v>446</v>
      </c>
      <c r="O70" s="82" t="s">
        <v>909</v>
      </c>
      <c r="P70" s="47"/>
      <c r="Q70" s="44" t="s">
        <v>563</v>
      </c>
      <c r="R70" s="51" t="s">
        <v>564</v>
      </c>
      <c r="S70" s="42" t="s">
        <v>565</v>
      </c>
      <c r="T70" s="50" t="s">
        <v>566</v>
      </c>
      <c r="U70" s="36" t="s">
        <v>909</v>
      </c>
    </row>
    <row r="71" ht="90.0" customHeight="1">
      <c r="A71" s="57"/>
      <c r="B71" s="33">
        <v>65.0</v>
      </c>
      <c r="C71" s="34" t="s">
        <v>567</v>
      </c>
      <c r="D71" s="35" t="s">
        <v>567</v>
      </c>
      <c r="E71" s="136" t="s">
        <v>568</v>
      </c>
      <c r="F71" s="25">
        <f t="shared" si="1"/>
        <v>255</v>
      </c>
      <c r="G71" s="137" t="s">
        <v>569</v>
      </c>
      <c r="H71" s="25">
        <f t="shared" si="2"/>
        <v>304</v>
      </c>
      <c r="I71" s="25">
        <f t="shared" si="3"/>
        <v>559</v>
      </c>
      <c r="J71" s="35" t="s">
        <v>52</v>
      </c>
      <c r="K71" s="100" t="s">
        <v>570</v>
      </c>
      <c r="L71" s="101" t="s">
        <v>571</v>
      </c>
      <c r="M71" s="97" t="s">
        <v>572</v>
      </c>
      <c r="N71" s="98" t="s">
        <v>446</v>
      </c>
      <c r="O71" s="82" t="s">
        <v>909</v>
      </c>
      <c r="P71" s="47"/>
      <c r="Q71" s="55" t="s">
        <v>573</v>
      </c>
      <c r="R71" s="51" t="s">
        <v>574</v>
      </c>
      <c r="S71" s="42" t="s">
        <v>575</v>
      </c>
      <c r="T71" s="50" t="s">
        <v>446</v>
      </c>
      <c r="U71" s="36" t="s">
        <v>909</v>
      </c>
    </row>
    <row r="72" ht="90.0" customHeight="1">
      <c r="A72" s="57"/>
      <c r="B72" s="33">
        <v>66.0</v>
      </c>
      <c r="C72" s="34" t="s">
        <v>576</v>
      </c>
      <c r="D72" s="35" t="s">
        <v>576</v>
      </c>
      <c r="E72" s="136" t="s">
        <v>577</v>
      </c>
      <c r="F72" s="25">
        <f t="shared" si="1"/>
        <v>201</v>
      </c>
      <c r="G72" s="137" t="s">
        <v>578</v>
      </c>
      <c r="H72" s="25">
        <f t="shared" si="2"/>
        <v>488</v>
      </c>
      <c r="I72" s="25">
        <f t="shared" si="3"/>
        <v>689</v>
      </c>
      <c r="J72" s="35" t="s">
        <v>52</v>
      </c>
      <c r="K72" s="91" t="s">
        <v>579</v>
      </c>
      <c r="L72" s="92" t="s">
        <v>580</v>
      </c>
      <c r="M72" s="93" t="s">
        <v>581</v>
      </c>
      <c r="N72" s="94" t="s">
        <v>446</v>
      </c>
      <c r="O72" s="82" t="s">
        <v>908</v>
      </c>
      <c r="P72" s="47"/>
      <c r="Q72" s="44" t="s">
        <v>582</v>
      </c>
      <c r="R72" s="51" t="s">
        <v>583</v>
      </c>
      <c r="S72" s="42" t="s">
        <v>584</v>
      </c>
      <c r="T72" s="50" t="s">
        <v>446</v>
      </c>
      <c r="U72" s="36" t="s">
        <v>909</v>
      </c>
    </row>
    <row r="73" ht="90.0" customHeight="1">
      <c r="A73" s="57"/>
      <c r="B73" s="33">
        <v>67.0</v>
      </c>
      <c r="C73" s="34" t="s">
        <v>585</v>
      </c>
      <c r="D73" s="35" t="s">
        <v>586</v>
      </c>
      <c r="E73" s="136" t="s">
        <v>587</v>
      </c>
      <c r="F73" s="25">
        <f t="shared" si="1"/>
        <v>136</v>
      </c>
      <c r="G73" s="137" t="s">
        <v>588</v>
      </c>
      <c r="H73" s="25">
        <f t="shared" si="2"/>
        <v>336</v>
      </c>
      <c r="I73" s="25">
        <f t="shared" si="3"/>
        <v>472</v>
      </c>
      <c r="J73" s="35" t="s">
        <v>18</v>
      </c>
      <c r="K73" s="100" t="s">
        <v>589</v>
      </c>
      <c r="L73" s="101" t="s">
        <v>590</v>
      </c>
      <c r="M73" s="97" t="s">
        <v>591</v>
      </c>
      <c r="N73" s="98" t="s">
        <v>446</v>
      </c>
      <c r="O73" s="82" t="s">
        <v>909</v>
      </c>
      <c r="P73" s="47"/>
      <c r="Q73" s="55" t="s">
        <v>592</v>
      </c>
      <c r="R73" s="51" t="s">
        <v>446</v>
      </c>
      <c r="S73" s="42" t="s">
        <v>593</v>
      </c>
      <c r="T73" s="50" t="s">
        <v>594</v>
      </c>
      <c r="U73" s="36" t="s">
        <v>909</v>
      </c>
    </row>
    <row r="74" ht="90.0" customHeight="1">
      <c r="A74" s="57"/>
      <c r="B74" s="102">
        <v>68.0</v>
      </c>
      <c r="C74" s="34" t="s">
        <v>595</v>
      </c>
      <c r="D74" s="36" t="s">
        <v>595</v>
      </c>
      <c r="E74" s="136" t="s">
        <v>596</v>
      </c>
      <c r="F74" s="25">
        <f t="shared" si="1"/>
        <v>131</v>
      </c>
      <c r="G74" s="137" t="s">
        <v>597</v>
      </c>
      <c r="H74" s="25">
        <f t="shared" si="2"/>
        <v>723</v>
      </c>
      <c r="I74" s="25">
        <f t="shared" si="3"/>
        <v>854</v>
      </c>
      <c r="J74" s="35" t="s">
        <v>77</v>
      </c>
      <c r="K74" s="100" t="s">
        <v>598</v>
      </c>
      <c r="L74" s="101" t="s">
        <v>599</v>
      </c>
      <c r="M74" s="92" t="s">
        <v>600</v>
      </c>
      <c r="N74" s="94" t="s">
        <v>446</v>
      </c>
      <c r="O74" s="82" t="s">
        <v>908</v>
      </c>
      <c r="P74" s="47"/>
      <c r="Q74" s="44" t="s">
        <v>601</v>
      </c>
      <c r="R74" s="51" t="s">
        <v>602</v>
      </c>
      <c r="S74" s="45" t="s">
        <v>603</v>
      </c>
      <c r="T74" s="39" t="s">
        <v>603</v>
      </c>
      <c r="U74" s="36" t="s">
        <v>908</v>
      </c>
    </row>
    <row r="75" ht="90.0" customHeight="1">
      <c r="A75" s="57"/>
      <c r="B75" s="33">
        <v>69.0</v>
      </c>
      <c r="C75" s="34" t="s">
        <v>604</v>
      </c>
      <c r="D75" s="103" t="s">
        <v>604</v>
      </c>
      <c r="E75" s="136" t="s">
        <v>605</v>
      </c>
      <c r="F75" s="25">
        <f t="shared" si="1"/>
        <v>341</v>
      </c>
      <c r="G75" s="137" t="s">
        <v>606</v>
      </c>
      <c r="H75" s="25">
        <f t="shared" si="2"/>
        <v>257</v>
      </c>
      <c r="I75" s="25">
        <f t="shared" si="3"/>
        <v>598</v>
      </c>
      <c r="J75" s="35" t="s">
        <v>77</v>
      </c>
      <c r="K75" s="100" t="s">
        <v>607</v>
      </c>
      <c r="L75" s="101" t="s">
        <v>608</v>
      </c>
      <c r="M75" s="97" t="s">
        <v>609</v>
      </c>
      <c r="N75" s="98" t="s">
        <v>446</v>
      </c>
      <c r="O75" s="82" t="s">
        <v>909</v>
      </c>
      <c r="P75" s="47"/>
      <c r="Q75" s="44" t="s">
        <v>610</v>
      </c>
      <c r="R75" s="51" t="s">
        <v>611</v>
      </c>
      <c r="S75" s="42" t="s">
        <v>612</v>
      </c>
      <c r="T75" s="50" t="s">
        <v>446</v>
      </c>
      <c r="U75" s="36" t="s">
        <v>909</v>
      </c>
    </row>
    <row r="76" ht="90.0" customHeight="1">
      <c r="A76" s="57"/>
      <c r="B76" s="102">
        <v>70.0</v>
      </c>
      <c r="C76" s="34" t="s">
        <v>613</v>
      </c>
      <c r="D76" s="36" t="s">
        <v>613</v>
      </c>
      <c r="E76" s="136" t="s">
        <v>614</v>
      </c>
      <c r="F76" s="25">
        <f t="shared" si="1"/>
        <v>154</v>
      </c>
      <c r="G76" s="137" t="s">
        <v>615</v>
      </c>
      <c r="H76" s="25">
        <f t="shared" si="2"/>
        <v>1033</v>
      </c>
      <c r="I76" s="25">
        <f t="shared" si="3"/>
        <v>1187</v>
      </c>
      <c r="J76" s="86"/>
      <c r="K76" s="100" t="s">
        <v>616</v>
      </c>
      <c r="L76" s="101" t="s">
        <v>446</v>
      </c>
      <c r="M76" s="97" t="s">
        <v>617</v>
      </c>
      <c r="N76" s="98" t="s">
        <v>446</v>
      </c>
      <c r="O76" s="82" t="s">
        <v>909</v>
      </c>
      <c r="P76" s="47"/>
      <c r="Q76" s="55" t="s">
        <v>618</v>
      </c>
      <c r="R76" s="51" t="s">
        <v>619</v>
      </c>
      <c r="S76" s="42" t="s">
        <v>620</v>
      </c>
      <c r="T76" s="50" t="s">
        <v>621</v>
      </c>
      <c r="U76" s="36" t="s">
        <v>909</v>
      </c>
    </row>
    <row r="77" ht="90.0" customHeight="1">
      <c r="A77" s="57"/>
      <c r="B77" s="102">
        <v>71.0</v>
      </c>
      <c r="C77" s="34" t="s">
        <v>622</v>
      </c>
      <c r="D77" s="36" t="s">
        <v>622</v>
      </c>
      <c r="E77" s="136" t="s">
        <v>623</v>
      </c>
      <c r="F77" s="25">
        <f t="shared" si="1"/>
        <v>203</v>
      </c>
      <c r="G77" s="137" t="s">
        <v>624</v>
      </c>
      <c r="H77" s="25">
        <f t="shared" si="2"/>
        <v>630</v>
      </c>
      <c r="I77" s="25">
        <f t="shared" si="3"/>
        <v>833</v>
      </c>
      <c r="J77" s="35" t="s">
        <v>77</v>
      </c>
      <c r="K77" s="100" t="s">
        <v>625</v>
      </c>
      <c r="L77" s="101" t="s">
        <v>626</v>
      </c>
      <c r="M77" s="97" t="s">
        <v>627</v>
      </c>
      <c r="N77" s="98" t="s">
        <v>446</v>
      </c>
      <c r="O77" s="82" t="s">
        <v>909</v>
      </c>
      <c r="P77" s="47"/>
      <c r="Q77" s="55" t="s">
        <v>628</v>
      </c>
      <c r="R77" s="51" t="s">
        <v>629</v>
      </c>
      <c r="S77" s="42" t="s">
        <v>630</v>
      </c>
      <c r="T77" s="50" t="s">
        <v>631</v>
      </c>
      <c r="U77" s="36" t="s">
        <v>909</v>
      </c>
    </row>
    <row r="78" ht="90.0" customHeight="1">
      <c r="A78" s="57"/>
      <c r="B78" s="33">
        <v>72.0</v>
      </c>
      <c r="C78" s="34" t="s">
        <v>632</v>
      </c>
      <c r="D78" s="35" t="s">
        <v>633</v>
      </c>
      <c r="E78" s="136" t="s">
        <v>634</v>
      </c>
      <c r="F78" s="25">
        <f t="shared" si="1"/>
        <v>220</v>
      </c>
      <c r="G78" s="137" t="s">
        <v>635</v>
      </c>
      <c r="H78" s="25">
        <f t="shared" si="2"/>
        <v>395</v>
      </c>
      <c r="I78" s="25">
        <f t="shared" si="3"/>
        <v>615</v>
      </c>
      <c r="J78" s="35" t="s">
        <v>77</v>
      </c>
      <c r="K78" s="91" t="s">
        <v>636</v>
      </c>
      <c r="L78" s="101" t="s">
        <v>637</v>
      </c>
      <c r="M78" s="92" t="s">
        <v>638</v>
      </c>
      <c r="N78" s="94" t="s">
        <v>446</v>
      </c>
      <c r="O78" s="82" t="s">
        <v>908</v>
      </c>
      <c r="P78" s="47"/>
      <c r="Q78" s="44" t="s">
        <v>639</v>
      </c>
      <c r="R78" s="51" t="s">
        <v>640</v>
      </c>
      <c r="S78" s="84" t="s">
        <v>641</v>
      </c>
      <c r="T78" s="104" t="s">
        <v>641</v>
      </c>
      <c r="U78" s="36" t="s">
        <v>909</v>
      </c>
    </row>
    <row r="79" ht="90.0" customHeight="1">
      <c r="A79" s="57"/>
      <c r="B79" s="33">
        <v>73.0</v>
      </c>
      <c r="C79" s="34" t="s">
        <v>642</v>
      </c>
      <c r="D79" s="35" t="s">
        <v>642</v>
      </c>
      <c r="E79" s="136" t="s">
        <v>643</v>
      </c>
      <c r="F79" s="25">
        <f t="shared" si="1"/>
        <v>122</v>
      </c>
      <c r="G79" s="137" t="s">
        <v>644</v>
      </c>
      <c r="H79" s="25">
        <f t="shared" si="2"/>
        <v>498</v>
      </c>
      <c r="I79" s="25">
        <f t="shared" si="3"/>
        <v>620</v>
      </c>
      <c r="J79" s="35" t="s">
        <v>18</v>
      </c>
      <c r="K79" s="91" t="s">
        <v>645</v>
      </c>
      <c r="L79" s="101" t="s">
        <v>646</v>
      </c>
      <c r="M79" s="97" t="s">
        <v>647</v>
      </c>
      <c r="N79" s="98" t="s">
        <v>446</v>
      </c>
      <c r="O79" s="82" t="s">
        <v>909</v>
      </c>
      <c r="P79" s="47"/>
      <c r="Q79" s="55" t="s">
        <v>648</v>
      </c>
      <c r="R79" s="51" t="s">
        <v>649</v>
      </c>
      <c r="S79" s="42" t="s">
        <v>650</v>
      </c>
      <c r="T79" s="50" t="s">
        <v>446</v>
      </c>
      <c r="U79" s="36" t="s">
        <v>909</v>
      </c>
    </row>
    <row r="80" ht="90.0" customHeight="1">
      <c r="A80" s="57"/>
      <c r="B80" s="33">
        <v>74.0</v>
      </c>
      <c r="C80" s="34" t="s">
        <v>651</v>
      </c>
      <c r="D80" s="34" t="s">
        <v>651</v>
      </c>
      <c r="E80" s="136" t="s">
        <v>652</v>
      </c>
      <c r="F80" s="25">
        <f t="shared" si="1"/>
        <v>251</v>
      </c>
      <c r="G80" s="137" t="s">
        <v>653</v>
      </c>
      <c r="H80" s="25">
        <f t="shared" si="2"/>
        <v>237</v>
      </c>
      <c r="I80" s="25">
        <f t="shared" si="3"/>
        <v>488</v>
      </c>
      <c r="J80" s="35" t="s">
        <v>77</v>
      </c>
      <c r="K80" s="100" t="s">
        <v>654</v>
      </c>
      <c r="L80" s="101" t="s">
        <v>655</v>
      </c>
      <c r="M80" s="101" t="s">
        <v>656</v>
      </c>
      <c r="N80" s="98" t="s">
        <v>657</v>
      </c>
      <c r="O80" s="82" t="s">
        <v>909</v>
      </c>
      <c r="P80" s="47"/>
      <c r="Q80" s="55" t="s">
        <v>658</v>
      </c>
      <c r="R80" s="51" t="s">
        <v>659</v>
      </c>
      <c r="S80" s="42" t="s">
        <v>660</v>
      </c>
      <c r="T80" s="50" t="s">
        <v>446</v>
      </c>
      <c r="U80" s="36" t="s">
        <v>909</v>
      </c>
    </row>
    <row r="81" ht="90.0" customHeight="1">
      <c r="A81" s="57"/>
      <c r="B81" s="33">
        <v>75.0</v>
      </c>
      <c r="C81" s="34" t="s">
        <v>661</v>
      </c>
      <c r="D81" s="35" t="s">
        <v>662</v>
      </c>
      <c r="E81" s="136" t="s">
        <v>663</v>
      </c>
      <c r="F81" s="25">
        <f t="shared" si="1"/>
        <v>45</v>
      </c>
      <c r="G81" s="137" t="s">
        <v>664</v>
      </c>
      <c r="H81" s="25">
        <f t="shared" si="2"/>
        <v>587</v>
      </c>
      <c r="I81" s="25">
        <f t="shared" si="3"/>
        <v>632</v>
      </c>
      <c r="J81" s="35" t="s">
        <v>150</v>
      </c>
      <c r="K81" s="100" t="s">
        <v>665</v>
      </c>
      <c r="L81" s="101" t="s">
        <v>666</v>
      </c>
      <c r="M81" s="105" t="s">
        <v>667</v>
      </c>
      <c r="N81" s="106" t="s">
        <v>446</v>
      </c>
      <c r="O81" s="82" t="s">
        <v>909</v>
      </c>
      <c r="P81" s="47"/>
      <c r="Q81" s="44" t="s">
        <v>668</v>
      </c>
      <c r="R81" s="49" t="s">
        <v>669</v>
      </c>
      <c r="S81" s="42" t="s">
        <v>670</v>
      </c>
      <c r="T81" s="50" t="s">
        <v>671</v>
      </c>
      <c r="U81" s="36" t="s">
        <v>909</v>
      </c>
    </row>
    <row r="82" ht="90.0" customHeight="1">
      <c r="A82" s="57"/>
      <c r="B82" s="33">
        <v>76.0</v>
      </c>
      <c r="C82" s="34" t="s">
        <v>672</v>
      </c>
      <c r="D82" s="35" t="s">
        <v>672</v>
      </c>
      <c r="E82" s="136" t="s">
        <v>673</v>
      </c>
      <c r="F82" s="25">
        <f t="shared" si="1"/>
        <v>280</v>
      </c>
      <c r="G82" s="137" t="s">
        <v>674</v>
      </c>
      <c r="H82" s="25">
        <f t="shared" si="2"/>
        <v>490</v>
      </c>
      <c r="I82" s="25">
        <f t="shared" si="3"/>
        <v>770</v>
      </c>
      <c r="J82" s="35" t="s">
        <v>77</v>
      </c>
      <c r="K82" s="91" t="s">
        <v>675</v>
      </c>
      <c r="L82" s="92" t="s">
        <v>676</v>
      </c>
      <c r="M82" s="93" t="s">
        <v>677</v>
      </c>
      <c r="N82" s="94" t="s">
        <v>446</v>
      </c>
      <c r="O82" s="82" t="s">
        <v>908</v>
      </c>
      <c r="P82" s="47"/>
      <c r="Q82" s="44" t="s">
        <v>678</v>
      </c>
      <c r="R82" s="45" t="s">
        <v>679</v>
      </c>
      <c r="S82" s="38" t="s">
        <v>680</v>
      </c>
      <c r="T82" s="39" t="s">
        <v>446</v>
      </c>
      <c r="U82" s="36" t="s">
        <v>908</v>
      </c>
    </row>
    <row r="83" ht="90.0" customHeight="1">
      <c r="A83" s="57"/>
      <c r="B83" s="33">
        <v>77.0</v>
      </c>
      <c r="C83" s="34" t="s">
        <v>681</v>
      </c>
      <c r="D83" s="35" t="s">
        <v>682</v>
      </c>
      <c r="E83" s="136" t="s">
        <v>683</v>
      </c>
      <c r="F83" s="25">
        <f t="shared" si="1"/>
        <v>403</v>
      </c>
      <c r="G83" s="137" t="s">
        <v>684</v>
      </c>
      <c r="H83" s="25">
        <f t="shared" si="2"/>
        <v>421</v>
      </c>
      <c r="I83" s="25">
        <f t="shared" si="3"/>
        <v>824</v>
      </c>
      <c r="J83" s="35" t="s">
        <v>77</v>
      </c>
      <c r="K83" s="91" t="s">
        <v>685</v>
      </c>
      <c r="L83" s="101" t="s">
        <v>686</v>
      </c>
      <c r="M83" s="97" t="s">
        <v>687</v>
      </c>
      <c r="N83" s="98" t="s">
        <v>446</v>
      </c>
      <c r="O83" s="82" t="s">
        <v>909</v>
      </c>
      <c r="P83" s="47"/>
      <c r="Q83" s="44" t="s">
        <v>688</v>
      </c>
      <c r="R83" s="45" t="s">
        <v>689</v>
      </c>
      <c r="S83" s="38" t="s">
        <v>690</v>
      </c>
      <c r="T83" s="39" t="s">
        <v>446</v>
      </c>
      <c r="U83" s="36" t="s">
        <v>908</v>
      </c>
    </row>
    <row r="84" ht="90.0" customHeight="1">
      <c r="A84" s="57"/>
      <c r="B84" s="33">
        <v>78.0</v>
      </c>
      <c r="C84" s="34" t="s">
        <v>691</v>
      </c>
      <c r="D84" s="35" t="s">
        <v>692</v>
      </c>
      <c r="E84" s="136" t="s">
        <v>693</v>
      </c>
      <c r="F84" s="25">
        <f t="shared" si="1"/>
        <v>431</v>
      </c>
      <c r="G84" s="137" t="s">
        <v>694</v>
      </c>
      <c r="H84" s="25">
        <f t="shared" si="2"/>
        <v>555</v>
      </c>
      <c r="I84" s="25">
        <f t="shared" si="3"/>
        <v>986</v>
      </c>
      <c r="J84" s="35" t="s">
        <v>77</v>
      </c>
      <c r="K84" s="91" t="s">
        <v>695</v>
      </c>
      <c r="L84" s="96" t="s">
        <v>696</v>
      </c>
      <c r="M84" s="97" t="s">
        <v>697</v>
      </c>
      <c r="N84" s="98" t="s">
        <v>446</v>
      </c>
      <c r="O84" s="82" t="s">
        <v>909</v>
      </c>
      <c r="P84" s="47"/>
      <c r="Q84" s="107" t="s">
        <v>698</v>
      </c>
      <c r="R84" s="107" t="s">
        <v>698</v>
      </c>
      <c r="S84" s="107" t="s">
        <v>698</v>
      </c>
      <c r="T84" s="107" t="s">
        <v>698</v>
      </c>
    </row>
    <row r="85" ht="90.0" customHeight="1">
      <c r="A85" s="57"/>
      <c r="B85" s="102">
        <v>79.0</v>
      </c>
      <c r="C85" s="34" t="s">
        <v>699</v>
      </c>
      <c r="D85" s="36" t="s">
        <v>699</v>
      </c>
      <c r="E85" s="136" t="s">
        <v>700</v>
      </c>
      <c r="F85" s="25">
        <f t="shared" si="1"/>
        <v>301</v>
      </c>
      <c r="G85" s="137" t="s">
        <v>701</v>
      </c>
      <c r="H85" s="25">
        <f t="shared" si="2"/>
        <v>240</v>
      </c>
      <c r="I85" s="25">
        <f t="shared" si="3"/>
        <v>541</v>
      </c>
      <c r="J85" s="35" t="s">
        <v>18</v>
      </c>
      <c r="K85" s="95" t="s">
        <v>702</v>
      </c>
      <c r="L85" s="93" t="s">
        <v>446</v>
      </c>
      <c r="M85" s="93" t="s">
        <v>703</v>
      </c>
      <c r="N85" s="94" t="s">
        <v>446</v>
      </c>
      <c r="O85" s="82" t="s">
        <v>908</v>
      </c>
      <c r="P85" s="47"/>
      <c r="Q85" s="44" t="s">
        <v>704</v>
      </c>
      <c r="R85" s="45" t="s">
        <v>705</v>
      </c>
      <c r="S85" s="38" t="s">
        <v>706</v>
      </c>
      <c r="T85" s="39" t="s">
        <v>707</v>
      </c>
      <c r="U85" s="36" t="s">
        <v>908</v>
      </c>
    </row>
    <row r="86" ht="90.0" customHeight="1">
      <c r="A86" s="57"/>
      <c r="B86" s="33">
        <v>80.0</v>
      </c>
      <c r="C86" s="34" t="s">
        <v>258</v>
      </c>
      <c r="D86" s="35" t="s">
        <v>258</v>
      </c>
      <c r="E86" s="136" t="s">
        <v>708</v>
      </c>
      <c r="F86" s="25">
        <f t="shared" si="1"/>
        <v>460</v>
      </c>
      <c r="G86" s="137" t="s">
        <v>709</v>
      </c>
      <c r="H86" s="25">
        <f t="shared" si="2"/>
        <v>310</v>
      </c>
      <c r="I86" s="25">
        <f t="shared" si="3"/>
        <v>770</v>
      </c>
      <c r="J86" s="35" t="s">
        <v>52</v>
      </c>
      <c r="K86" s="91" t="s">
        <v>710</v>
      </c>
      <c r="L86" s="93" t="s">
        <v>711</v>
      </c>
      <c r="M86" s="93" t="s">
        <v>712</v>
      </c>
      <c r="N86" s="94" t="s">
        <v>713</v>
      </c>
      <c r="O86" s="82" t="s">
        <v>909</v>
      </c>
      <c r="P86" s="47"/>
      <c r="Q86" s="55" t="s">
        <v>714</v>
      </c>
      <c r="R86" s="45" t="s">
        <v>715</v>
      </c>
      <c r="S86" s="38" t="s">
        <v>716</v>
      </c>
      <c r="T86" s="39" t="s">
        <v>717</v>
      </c>
      <c r="U86" s="36" t="s">
        <v>908</v>
      </c>
    </row>
    <row r="87" ht="90.0" customHeight="1">
      <c r="A87" s="57"/>
      <c r="B87" s="33">
        <v>81.0</v>
      </c>
      <c r="C87" s="34" t="s">
        <v>197</v>
      </c>
      <c r="D87" s="35" t="s">
        <v>718</v>
      </c>
      <c r="E87" s="136" t="s">
        <v>719</v>
      </c>
      <c r="F87" s="25">
        <f t="shared" si="1"/>
        <v>313</v>
      </c>
      <c r="G87" s="137" t="s">
        <v>720</v>
      </c>
      <c r="H87" s="25">
        <f t="shared" si="2"/>
        <v>149</v>
      </c>
      <c r="I87" s="25">
        <f t="shared" si="3"/>
        <v>462</v>
      </c>
      <c r="J87" s="35" t="s">
        <v>77</v>
      </c>
      <c r="K87" s="100" t="s">
        <v>721</v>
      </c>
      <c r="L87" s="101" t="s">
        <v>446</v>
      </c>
      <c r="M87" s="97" t="s">
        <v>722</v>
      </c>
      <c r="N87" s="98" t="s">
        <v>446</v>
      </c>
      <c r="O87" s="82" t="s">
        <v>909</v>
      </c>
      <c r="P87" s="47"/>
      <c r="Q87" s="55" t="s">
        <v>723</v>
      </c>
      <c r="R87" s="51" t="s">
        <v>724</v>
      </c>
      <c r="S87" s="38" t="s">
        <v>725</v>
      </c>
      <c r="T87" s="39" t="s">
        <v>446</v>
      </c>
      <c r="U87" s="36" t="s">
        <v>909</v>
      </c>
    </row>
    <row r="88" ht="90.0" customHeight="1">
      <c r="A88" s="57"/>
      <c r="B88" s="33">
        <v>82.0</v>
      </c>
      <c r="C88" s="34" t="s">
        <v>726</v>
      </c>
      <c r="D88" s="35" t="s">
        <v>727</v>
      </c>
      <c r="E88" s="136" t="s">
        <v>728</v>
      </c>
      <c r="F88" s="25">
        <f t="shared" si="1"/>
        <v>394</v>
      </c>
      <c r="G88" s="137" t="s">
        <v>729</v>
      </c>
      <c r="H88" s="25">
        <f t="shared" si="2"/>
        <v>435</v>
      </c>
      <c r="I88" s="25">
        <f t="shared" si="3"/>
        <v>829</v>
      </c>
      <c r="J88" s="35" t="s">
        <v>77</v>
      </c>
      <c r="K88" s="91" t="s">
        <v>730</v>
      </c>
      <c r="L88" s="97" t="s">
        <v>731</v>
      </c>
      <c r="M88" s="97" t="s">
        <v>732</v>
      </c>
      <c r="N88" s="98" t="s">
        <v>446</v>
      </c>
      <c r="O88" s="82" t="s">
        <v>909</v>
      </c>
      <c r="P88" s="47"/>
      <c r="Q88" s="44" t="s">
        <v>733</v>
      </c>
      <c r="R88" s="49" t="s">
        <v>734</v>
      </c>
      <c r="S88" s="62" t="s">
        <v>735</v>
      </c>
      <c r="T88" s="64" t="s">
        <v>736</v>
      </c>
      <c r="U88" s="36" t="s">
        <v>909</v>
      </c>
    </row>
    <row r="89" ht="90.0" customHeight="1">
      <c r="A89" s="57"/>
      <c r="B89" s="33">
        <v>83.0</v>
      </c>
      <c r="C89" s="34" t="s">
        <v>737</v>
      </c>
      <c r="D89" s="35" t="s">
        <v>738</v>
      </c>
      <c r="E89" s="136" t="s">
        <v>739</v>
      </c>
      <c r="F89" s="25">
        <f t="shared" si="1"/>
        <v>284</v>
      </c>
      <c r="G89" s="137" t="s">
        <v>740</v>
      </c>
      <c r="H89" s="25">
        <f t="shared" si="2"/>
        <v>674</v>
      </c>
      <c r="I89" s="25">
        <f t="shared" si="3"/>
        <v>958</v>
      </c>
      <c r="J89" s="35" t="s">
        <v>77</v>
      </c>
      <c r="K89" s="108" t="s">
        <v>741</v>
      </c>
      <c r="L89" s="99" t="s">
        <v>446</v>
      </c>
      <c r="M89" s="96" t="s">
        <v>742</v>
      </c>
      <c r="N89" s="83" t="s">
        <v>743</v>
      </c>
      <c r="O89" s="82" t="s">
        <v>909</v>
      </c>
      <c r="P89" s="47"/>
      <c r="Q89" s="109" t="s">
        <v>744</v>
      </c>
      <c r="R89" s="62" t="s">
        <v>745</v>
      </c>
      <c r="S89" s="62" t="s">
        <v>746</v>
      </c>
      <c r="T89" s="64" t="s">
        <v>446</v>
      </c>
      <c r="U89" s="36" t="s">
        <v>909</v>
      </c>
    </row>
    <row r="90" ht="90.0" customHeight="1">
      <c r="A90" s="57"/>
      <c r="B90" s="102">
        <v>84.0</v>
      </c>
      <c r="C90" s="34" t="s">
        <v>747</v>
      </c>
      <c r="D90" s="36" t="s">
        <v>747</v>
      </c>
      <c r="E90" s="136" t="s">
        <v>748</v>
      </c>
      <c r="F90" s="25">
        <f t="shared" si="1"/>
        <v>185</v>
      </c>
      <c r="G90" s="137" t="s">
        <v>749</v>
      </c>
      <c r="H90" s="25">
        <f t="shared" si="2"/>
        <v>310</v>
      </c>
      <c r="I90" s="25">
        <f t="shared" si="3"/>
        <v>495</v>
      </c>
      <c r="J90" s="35" t="s">
        <v>77</v>
      </c>
      <c r="K90" s="110" t="s">
        <v>750</v>
      </c>
      <c r="L90" s="111" t="s">
        <v>751</v>
      </c>
      <c r="M90" s="92" t="s">
        <v>752</v>
      </c>
      <c r="N90" s="94" t="s">
        <v>446</v>
      </c>
      <c r="O90" s="82" t="s">
        <v>908</v>
      </c>
      <c r="P90" s="47"/>
      <c r="Q90" s="44" t="s">
        <v>753</v>
      </c>
      <c r="R90" s="49" t="s">
        <v>446</v>
      </c>
      <c r="S90" s="45" t="s">
        <v>754</v>
      </c>
      <c r="T90" s="39" t="s">
        <v>754</v>
      </c>
      <c r="U90" s="36" t="s">
        <v>908</v>
      </c>
    </row>
    <row r="91" ht="90.0" customHeight="1">
      <c r="A91" s="57"/>
      <c r="B91" s="102">
        <v>85.0</v>
      </c>
      <c r="C91" s="34" t="s">
        <v>755</v>
      </c>
      <c r="D91" s="36" t="s">
        <v>755</v>
      </c>
      <c r="E91" s="136" t="s">
        <v>756</v>
      </c>
      <c r="F91" s="25">
        <f t="shared" si="1"/>
        <v>513</v>
      </c>
      <c r="G91" s="137" t="s">
        <v>757</v>
      </c>
      <c r="H91" s="25">
        <f t="shared" si="2"/>
        <v>369</v>
      </c>
      <c r="I91" s="25">
        <f t="shared" si="3"/>
        <v>882</v>
      </c>
      <c r="J91" s="35" t="s">
        <v>77</v>
      </c>
      <c r="K91" s="91" t="s">
        <v>758</v>
      </c>
      <c r="L91" s="92" t="s">
        <v>759</v>
      </c>
      <c r="M91" s="93" t="s">
        <v>760</v>
      </c>
      <c r="N91" s="94" t="s">
        <v>446</v>
      </c>
      <c r="O91" s="82" t="s">
        <v>908</v>
      </c>
      <c r="P91" s="47"/>
      <c r="Q91" s="44" t="s">
        <v>761</v>
      </c>
      <c r="R91" s="49" t="s">
        <v>762</v>
      </c>
      <c r="S91" s="49" t="s">
        <v>763</v>
      </c>
      <c r="T91" s="50" t="s">
        <v>764</v>
      </c>
      <c r="U91" s="36" t="s">
        <v>909</v>
      </c>
    </row>
    <row r="92" ht="90.0" customHeight="1">
      <c r="A92" s="57"/>
      <c r="B92" s="33">
        <v>86.0</v>
      </c>
      <c r="C92" s="34" t="s">
        <v>765</v>
      </c>
      <c r="D92" s="35" t="s">
        <v>765</v>
      </c>
      <c r="E92" s="136" t="s">
        <v>766</v>
      </c>
      <c r="F92" s="25">
        <f t="shared" si="1"/>
        <v>315</v>
      </c>
      <c r="G92" s="137" t="s">
        <v>767</v>
      </c>
      <c r="H92" s="25">
        <f t="shared" si="2"/>
        <v>663</v>
      </c>
      <c r="I92" s="25">
        <f t="shared" si="3"/>
        <v>978</v>
      </c>
      <c r="J92" s="35" t="s">
        <v>77</v>
      </c>
      <c r="K92" s="91" t="s">
        <v>768</v>
      </c>
      <c r="L92" s="92" t="s">
        <v>769</v>
      </c>
      <c r="M92" s="93" t="s">
        <v>770</v>
      </c>
      <c r="N92" s="94" t="s">
        <v>446</v>
      </c>
      <c r="O92" s="82" t="s">
        <v>908</v>
      </c>
      <c r="P92" s="47"/>
      <c r="Q92" s="44" t="s">
        <v>771</v>
      </c>
      <c r="R92" s="45" t="s">
        <v>772</v>
      </c>
      <c r="S92" s="38" t="s">
        <v>773</v>
      </c>
      <c r="T92" s="39" t="s">
        <v>446</v>
      </c>
      <c r="U92" s="36" t="s">
        <v>908</v>
      </c>
    </row>
    <row r="93" ht="90.0" customHeight="1">
      <c r="A93" s="57"/>
      <c r="B93" s="102">
        <v>87.0</v>
      </c>
      <c r="C93" s="34" t="s">
        <v>774</v>
      </c>
      <c r="D93" s="36" t="s">
        <v>774</v>
      </c>
      <c r="E93" s="136" t="s">
        <v>775</v>
      </c>
      <c r="F93" s="25">
        <f t="shared" si="1"/>
        <v>409</v>
      </c>
      <c r="G93" s="137" t="s">
        <v>776</v>
      </c>
      <c r="H93" s="25">
        <f t="shared" si="2"/>
        <v>468</v>
      </c>
      <c r="I93" s="25">
        <f t="shared" si="3"/>
        <v>877</v>
      </c>
      <c r="J93" s="35" t="s">
        <v>52</v>
      </c>
      <c r="K93" s="91" t="s">
        <v>777</v>
      </c>
      <c r="L93" s="92" t="s">
        <v>778</v>
      </c>
      <c r="M93" s="93" t="s">
        <v>779</v>
      </c>
      <c r="N93" s="94" t="s">
        <v>446</v>
      </c>
      <c r="O93" s="82" t="s">
        <v>908</v>
      </c>
      <c r="P93" s="47"/>
      <c r="Q93" s="44" t="s">
        <v>780</v>
      </c>
      <c r="R93" s="45" t="s">
        <v>781</v>
      </c>
      <c r="S93" s="38" t="s">
        <v>782</v>
      </c>
      <c r="T93" s="39" t="s">
        <v>783</v>
      </c>
      <c r="U93" s="36" t="s">
        <v>908</v>
      </c>
    </row>
    <row r="94" ht="90.0" customHeight="1">
      <c r="A94" s="57"/>
      <c r="B94" s="33">
        <v>88.0</v>
      </c>
      <c r="C94" s="34" t="s">
        <v>784</v>
      </c>
      <c r="D94" s="103" t="s">
        <v>784</v>
      </c>
      <c r="E94" s="136" t="s">
        <v>785</v>
      </c>
      <c r="F94" s="25">
        <f t="shared" si="1"/>
        <v>240</v>
      </c>
      <c r="G94" s="137" t="s">
        <v>786</v>
      </c>
      <c r="H94" s="25">
        <f t="shared" si="2"/>
        <v>481</v>
      </c>
      <c r="I94" s="25">
        <f t="shared" si="3"/>
        <v>721</v>
      </c>
      <c r="J94" s="35" t="s">
        <v>77</v>
      </c>
      <c r="K94" s="112" t="s">
        <v>787</v>
      </c>
      <c r="L94" s="97" t="s">
        <v>788</v>
      </c>
      <c r="M94" s="92" t="s">
        <v>789</v>
      </c>
      <c r="N94" s="94" t="s">
        <v>446</v>
      </c>
      <c r="O94" s="82" t="s">
        <v>908</v>
      </c>
      <c r="P94" s="47"/>
      <c r="Q94" s="55" t="s">
        <v>790</v>
      </c>
      <c r="R94" s="51" t="s">
        <v>791</v>
      </c>
      <c r="S94" s="49" t="s">
        <v>792</v>
      </c>
      <c r="T94" s="83" t="s">
        <v>793</v>
      </c>
      <c r="U94" s="36" t="s">
        <v>909</v>
      </c>
    </row>
    <row r="95" ht="90.0" customHeight="1">
      <c r="A95" s="57"/>
      <c r="B95" s="33">
        <v>89.0</v>
      </c>
      <c r="C95" s="34" t="s">
        <v>794</v>
      </c>
      <c r="D95" s="35" t="s">
        <v>795</v>
      </c>
      <c r="E95" s="136" t="s">
        <v>796</v>
      </c>
      <c r="F95" s="25">
        <f t="shared" si="1"/>
        <v>245</v>
      </c>
      <c r="G95" s="137" t="s">
        <v>797</v>
      </c>
      <c r="H95" s="25">
        <f t="shared" si="2"/>
        <v>575</v>
      </c>
      <c r="I95" s="25">
        <f t="shared" si="3"/>
        <v>820</v>
      </c>
      <c r="J95" s="35" t="s">
        <v>77</v>
      </c>
      <c r="K95" s="112" t="s">
        <v>798</v>
      </c>
      <c r="L95" s="97" t="s">
        <v>799</v>
      </c>
      <c r="M95" s="92" t="s">
        <v>800</v>
      </c>
      <c r="N95" s="94" t="s">
        <v>446</v>
      </c>
      <c r="O95" s="82" t="s">
        <v>908</v>
      </c>
      <c r="P95" s="47"/>
      <c r="Q95" s="44" t="s">
        <v>801</v>
      </c>
      <c r="R95" s="113" t="s">
        <v>802</v>
      </c>
      <c r="S95" s="45" t="s">
        <v>803</v>
      </c>
      <c r="T95" s="39" t="s">
        <v>446</v>
      </c>
      <c r="U95" s="36" t="s">
        <v>908</v>
      </c>
    </row>
    <row r="96" ht="90.0" customHeight="1">
      <c r="A96" s="57"/>
      <c r="B96" s="33">
        <v>90.0</v>
      </c>
      <c r="C96" s="34" t="s">
        <v>804</v>
      </c>
      <c r="D96" s="35" t="s">
        <v>804</v>
      </c>
      <c r="E96" s="136" t="s">
        <v>805</v>
      </c>
      <c r="F96" s="25">
        <f t="shared" si="1"/>
        <v>281</v>
      </c>
      <c r="G96" s="137" t="s">
        <v>806</v>
      </c>
      <c r="H96" s="25">
        <f t="shared" si="2"/>
        <v>320</v>
      </c>
      <c r="I96" s="25">
        <f t="shared" si="3"/>
        <v>601</v>
      </c>
      <c r="J96" s="35" t="s">
        <v>52</v>
      </c>
      <c r="K96" s="91" t="s">
        <v>807</v>
      </c>
      <c r="L96" s="99" t="s">
        <v>808</v>
      </c>
      <c r="M96" s="92" t="s">
        <v>809</v>
      </c>
      <c r="N96" s="94" t="s">
        <v>446</v>
      </c>
      <c r="O96" s="82" t="s">
        <v>908</v>
      </c>
      <c r="P96" s="47"/>
      <c r="Q96" s="44" t="s">
        <v>810</v>
      </c>
      <c r="R96" s="62" t="s">
        <v>811</v>
      </c>
      <c r="S96" s="42" t="s">
        <v>812</v>
      </c>
      <c r="T96" s="50" t="s">
        <v>446</v>
      </c>
      <c r="U96" s="36" t="s">
        <v>909</v>
      </c>
    </row>
    <row r="97" ht="90.0" customHeight="1">
      <c r="A97" s="57"/>
      <c r="B97" s="33">
        <v>91.0</v>
      </c>
      <c r="C97" s="34" t="s">
        <v>813</v>
      </c>
      <c r="D97" s="35" t="s">
        <v>814</v>
      </c>
      <c r="E97" s="136" t="s">
        <v>815</v>
      </c>
      <c r="F97" s="25">
        <f t="shared" si="1"/>
        <v>240</v>
      </c>
      <c r="G97" s="137" t="s">
        <v>816</v>
      </c>
      <c r="H97" s="25">
        <f t="shared" si="2"/>
        <v>693</v>
      </c>
      <c r="I97" s="25">
        <f t="shared" si="3"/>
        <v>933</v>
      </c>
      <c r="J97" s="35" t="s">
        <v>77</v>
      </c>
      <c r="K97" s="95" t="s">
        <v>817</v>
      </c>
      <c r="L97" s="93" t="s">
        <v>446</v>
      </c>
      <c r="M97" s="93" t="s">
        <v>818</v>
      </c>
      <c r="N97" s="94" t="s">
        <v>819</v>
      </c>
      <c r="O97" s="82" t="s">
        <v>908</v>
      </c>
      <c r="P97" s="47"/>
      <c r="Q97" s="96" t="s">
        <v>820</v>
      </c>
      <c r="R97" s="55" t="s">
        <v>821</v>
      </c>
      <c r="S97" s="45" t="s">
        <v>822</v>
      </c>
      <c r="T97" s="39" t="s">
        <v>446</v>
      </c>
      <c r="U97" s="36" t="s">
        <v>908</v>
      </c>
    </row>
    <row r="98" ht="90.0" customHeight="1">
      <c r="A98" s="57"/>
      <c r="B98" s="102">
        <v>92.0</v>
      </c>
      <c r="C98" s="34" t="s">
        <v>823</v>
      </c>
      <c r="D98" s="36" t="s">
        <v>823</v>
      </c>
      <c r="E98" s="136" t="s">
        <v>824</v>
      </c>
      <c r="F98" s="25">
        <f t="shared" si="1"/>
        <v>7</v>
      </c>
      <c r="G98" s="137" t="s">
        <v>825</v>
      </c>
      <c r="H98" s="25">
        <f t="shared" si="2"/>
        <v>187</v>
      </c>
      <c r="I98" s="25">
        <f t="shared" si="3"/>
        <v>194</v>
      </c>
      <c r="J98" s="35" t="s">
        <v>52</v>
      </c>
      <c r="K98" s="114"/>
      <c r="L98" s="115"/>
      <c r="M98" s="99" t="s">
        <v>826</v>
      </c>
      <c r="N98" s="46" t="s">
        <v>827</v>
      </c>
      <c r="O98" s="40" t="s">
        <v>908</v>
      </c>
      <c r="P98" s="88"/>
      <c r="Q98" s="116"/>
      <c r="R98" s="59"/>
      <c r="S98" s="84" t="s">
        <v>828</v>
      </c>
      <c r="T98" s="84" t="s">
        <v>828</v>
      </c>
    </row>
    <row r="99" ht="90.0" customHeight="1">
      <c r="A99" s="57"/>
      <c r="B99" s="33">
        <v>93.0</v>
      </c>
      <c r="C99" s="34" t="s">
        <v>829</v>
      </c>
      <c r="D99" s="35" t="s">
        <v>829</v>
      </c>
      <c r="E99" s="136" t="s">
        <v>830</v>
      </c>
      <c r="F99" s="25">
        <f t="shared" si="1"/>
        <v>457</v>
      </c>
      <c r="G99" s="137" t="s">
        <v>831</v>
      </c>
      <c r="H99" s="25">
        <f t="shared" si="2"/>
        <v>754</v>
      </c>
      <c r="I99" s="25">
        <f t="shared" si="3"/>
        <v>1211</v>
      </c>
      <c r="J99" s="35" t="s">
        <v>77</v>
      </c>
      <c r="K99" s="112" t="s">
        <v>832</v>
      </c>
      <c r="L99" s="97" t="s">
        <v>833</v>
      </c>
      <c r="M99" s="92" t="s">
        <v>834</v>
      </c>
      <c r="N99" s="94" t="s">
        <v>446</v>
      </c>
      <c r="O99" s="82" t="s">
        <v>908</v>
      </c>
      <c r="P99" s="47"/>
      <c r="Q99" s="55" t="s">
        <v>835</v>
      </c>
      <c r="R99" s="51" t="s">
        <v>836</v>
      </c>
      <c r="S99" s="42" t="s">
        <v>837</v>
      </c>
      <c r="T99" s="50" t="s">
        <v>446</v>
      </c>
      <c r="U99" s="36" t="s">
        <v>909</v>
      </c>
    </row>
    <row r="100" ht="90.0" customHeight="1">
      <c r="A100" s="57"/>
      <c r="B100" s="33">
        <v>94.0</v>
      </c>
      <c r="C100" s="34" t="s">
        <v>838</v>
      </c>
      <c r="D100" s="35" t="s">
        <v>838</v>
      </c>
      <c r="E100" s="136" t="s">
        <v>839</v>
      </c>
      <c r="F100" s="25">
        <f t="shared" si="1"/>
        <v>235</v>
      </c>
      <c r="G100" s="137" t="s">
        <v>840</v>
      </c>
      <c r="H100" s="25">
        <f t="shared" si="2"/>
        <v>843</v>
      </c>
      <c r="I100" s="25">
        <f t="shared" si="3"/>
        <v>1078</v>
      </c>
      <c r="J100" s="35" t="s">
        <v>18</v>
      </c>
      <c r="K100" s="91" t="s">
        <v>841</v>
      </c>
      <c r="L100" s="97" t="s">
        <v>842</v>
      </c>
      <c r="M100" s="92" t="s">
        <v>843</v>
      </c>
      <c r="N100" s="94" t="s">
        <v>446</v>
      </c>
      <c r="O100" s="82" t="s">
        <v>908</v>
      </c>
      <c r="P100" s="47"/>
      <c r="Q100" s="107" t="s">
        <v>844</v>
      </c>
      <c r="R100" s="84" t="s">
        <v>828</v>
      </c>
      <c r="S100" s="84" t="s">
        <v>828</v>
      </c>
      <c r="T100" s="84" t="s">
        <v>828</v>
      </c>
    </row>
    <row r="101" ht="90.0" customHeight="1">
      <c r="A101" s="57"/>
      <c r="B101" s="33">
        <v>95.0</v>
      </c>
      <c r="C101" s="34" t="s">
        <v>845</v>
      </c>
      <c r="D101" s="35" t="s">
        <v>845</v>
      </c>
      <c r="E101" s="136" t="s">
        <v>846</v>
      </c>
      <c r="F101" s="25">
        <f t="shared" si="1"/>
        <v>493</v>
      </c>
      <c r="G101" s="137" t="s">
        <v>847</v>
      </c>
      <c r="H101" s="25">
        <f t="shared" si="2"/>
        <v>690</v>
      </c>
      <c r="I101" s="25">
        <f t="shared" si="3"/>
        <v>1183</v>
      </c>
      <c r="J101" s="35" t="s">
        <v>150</v>
      </c>
      <c r="K101" s="91" t="s">
        <v>848</v>
      </c>
      <c r="L101" s="99" t="s">
        <v>849</v>
      </c>
      <c r="M101" s="92" t="s">
        <v>850</v>
      </c>
      <c r="N101" s="94" t="s">
        <v>446</v>
      </c>
      <c r="O101" s="82" t="s">
        <v>908</v>
      </c>
      <c r="P101" s="47"/>
      <c r="Q101" s="44" t="s">
        <v>848</v>
      </c>
      <c r="R101" s="51" t="s">
        <v>851</v>
      </c>
      <c r="S101" s="42" t="s">
        <v>852</v>
      </c>
      <c r="T101" s="50" t="s">
        <v>446</v>
      </c>
      <c r="U101" s="36" t="s">
        <v>909</v>
      </c>
    </row>
    <row r="102" ht="90.0" customHeight="1">
      <c r="A102" s="57"/>
      <c r="B102" s="33">
        <v>96.0</v>
      </c>
      <c r="C102" s="34" t="s">
        <v>853</v>
      </c>
      <c r="D102" s="35" t="s">
        <v>854</v>
      </c>
      <c r="E102" s="136" t="s">
        <v>855</v>
      </c>
      <c r="F102" s="25">
        <f t="shared" si="1"/>
        <v>295</v>
      </c>
      <c r="G102" s="137" t="s">
        <v>856</v>
      </c>
      <c r="H102" s="25">
        <f t="shared" si="2"/>
        <v>476</v>
      </c>
      <c r="I102" s="25">
        <f t="shared" si="3"/>
        <v>771</v>
      </c>
      <c r="J102" s="35" t="s">
        <v>52</v>
      </c>
      <c r="K102" s="91" t="s">
        <v>857</v>
      </c>
      <c r="L102" s="97" t="s">
        <v>858</v>
      </c>
      <c r="M102" s="92" t="s">
        <v>859</v>
      </c>
      <c r="N102" s="94" t="s">
        <v>860</v>
      </c>
      <c r="O102" s="82" t="s">
        <v>908</v>
      </c>
      <c r="P102" s="47"/>
      <c r="Q102" s="44" t="s">
        <v>861</v>
      </c>
      <c r="R102" s="51" t="s">
        <v>862</v>
      </c>
      <c r="S102" s="45" t="s">
        <v>863</v>
      </c>
      <c r="T102" s="39" t="s">
        <v>446</v>
      </c>
      <c r="U102" s="36" t="s">
        <v>908</v>
      </c>
    </row>
    <row r="103" ht="90.0" customHeight="1">
      <c r="A103" s="57"/>
      <c r="B103" s="33">
        <v>97.0</v>
      </c>
      <c r="C103" s="34" t="s">
        <v>864</v>
      </c>
      <c r="D103" s="35" t="s">
        <v>865</v>
      </c>
      <c r="E103" s="136" t="s">
        <v>866</v>
      </c>
      <c r="F103" s="25">
        <f t="shared" si="1"/>
        <v>344</v>
      </c>
      <c r="G103" s="137" t="s">
        <v>867</v>
      </c>
      <c r="H103" s="25">
        <f t="shared" si="2"/>
        <v>476</v>
      </c>
      <c r="I103" s="25">
        <f t="shared" si="3"/>
        <v>820</v>
      </c>
      <c r="J103" s="35" t="s">
        <v>77</v>
      </c>
      <c r="K103" s="91" t="s">
        <v>868</v>
      </c>
      <c r="L103" s="96" t="s">
        <v>869</v>
      </c>
      <c r="M103" s="92" t="s">
        <v>870</v>
      </c>
      <c r="N103" s="94" t="s">
        <v>860</v>
      </c>
      <c r="O103" s="82" t="s">
        <v>908</v>
      </c>
      <c r="P103" s="47"/>
      <c r="Q103" s="117" t="s">
        <v>871</v>
      </c>
      <c r="R103" s="113" t="s">
        <v>446</v>
      </c>
      <c r="S103" s="42" t="s">
        <v>872</v>
      </c>
      <c r="T103" s="50" t="s">
        <v>446</v>
      </c>
      <c r="U103" s="36" t="s">
        <v>909</v>
      </c>
    </row>
    <row r="104" ht="90.0" customHeight="1">
      <c r="A104" s="57"/>
      <c r="B104" s="33">
        <v>98.0</v>
      </c>
      <c r="C104" s="34" t="s">
        <v>873</v>
      </c>
      <c r="D104" s="35" t="s">
        <v>874</v>
      </c>
      <c r="E104" s="136" t="s">
        <v>875</v>
      </c>
      <c r="F104" s="25">
        <f t="shared" si="1"/>
        <v>163</v>
      </c>
      <c r="G104" s="137" t="s">
        <v>876</v>
      </c>
      <c r="H104" s="25">
        <f t="shared" si="2"/>
        <v>427</v>
      </c>
      <c r="I104" s="25">
        <f t="shared" si="3"/>
        <v>590</v>
      </c>
      <c r="J104" s="35" t="s">
        <v>52</v>
      </c>
      <c r="K104" s="110" t="s">
        <v>877</v>
      </c>
      <c r="L104" s="111" t="s">
        <v>878</v>
      </c>
      <c r="M104" s="92" t="s">
        <v>879</v>
      </c>
      <c r="N104" s="94" t="s">
        <v>446</v>
      </c>
      <c r="O104" s="82" t="s">
        <v>908</v>
      </c>
      <c r="P104" s="47"/>
      <c r="Q104" s="55" t="s">
        <v>880</v>
      </c>
      <c r="R104" s="51" t="s">
        <v>881</v>
      </c>
      <c r="S104" s="42" t="s">
        <v>882</v>
      </c>
      <c r="T104" s="50" t="s">
        <v>883</v>
      </c>
      <c r="U104" s="36" t="s">
        <v>909</v>
      </c>
    </row>
    <row r="105" ht="90.0" customHeight="1">
      <c r="A105" s="57"/>
      <c r="B105" s="33">
        <v>99.0</v>
      </c>
      <c r="C105" s="34" t="s">
        <v>853</v>
      </c>
      <c r="D105" s="35" t="s">
        <v>884</v>
      </c>
      <c r="E105" s="136" t="s">
        <v>885</v>
      </c>
      <c r="F105" s="25">
        <f t="shared" si="1"/>
        <v>259</v>
      </c>
      <c r="G105" s="137" t="s">
        <v>886</v>
      </c>
      <c r="H105" s="25">
        <f t="shared" si="2"/>
        <v>507</v>
      </c>
      <c r="I105" s="25">
        <f t="shared" si="3"/>
        <v>766</v>
      </c>
      <c r="J105" s="35" t="s">
        <v>77</v>
      </c>
      <c r="K105" s="91" t="s">
        <v>887</v>
      </c>
      <c r="L105" s="99" t="s">
        <v>888</v>
      </c>
      <c r="M105" s="118" t="s">
        <v>889</v>
      </c>
      <c r="N105" s="94" t="s">
        <v>860</v>
      </c>
      <c r="O105" s="82" t="s">
        <v>908</v>
      </c>
      <c r="P105" s="47"/>
      <c r="Q105" s="44" t="s">
        <v>890</v>
      </c>
      <c r="R105" s="62" t="s">
        <v>891</v>
      </c>
      <c r="S105" s="42" t="s">
        <v>892</v>
      </c>
      <c r="T105" s="50" t="s">
        <v>446</v>
      </c>
      <c r="U105" s="36" t="s">
        <v>909</v>
      </c>
    </row>
    <row r="106" ht="90.0" customHeight="1">
      <c r="A106" s="32"/>
      <c r="B106" s="119">
        <v>100.0</v>
      </c>
      <c r="C106" s="120" t="s">
        <v>893</v>
      </c>
      <c r="D106" s="121" t="s">
        <v>893</v>
      </c>
      <c r="E106" s="141" t="s">
        <v>894</v>
      </c>
      <c r="F106" s="25">
        <f t="shared" si="1"/>
        <v>159</v>
      </c>
      <c r="G106" s="142" t="s">
        <v>895</v>
      </c>
      <c r="H106" s="25">
        <f t="shared" si="2"/>
        <v>364</v>
      </c>
      <c r="I106" s="25">
        <f t="shared" si="3"/>
        <v>523</v>
      </c>
      <c r="J106" s="121" t="s">
        <v>77</v>
      </c>
      <c r="K106" s="123" t="s">
        <v>896</v>
      </c>
      <c r="L106" s="124" t="s">
        <v>897</v>
      </c>
      <c r="M106" s="125" t="s">
        <v>898</v>
      </c>
      <c r="N106" s="126" t="s">
        <v>899</v>
      </c>
      <c r="O106" s="127" t="s">
        <v>909</v>
      </c>
      <c r="P106" s="127" t="s">
        <v>900</v>
      </c>
      <c r="Q106" s="128" t="s">
        <v>901</v>
      </c>
      <c r="R106" s="129" t="s">
        <v>902</v>
      </c>
      <c r="S106" s="130" t="s">
        <v>903</v>
      </c>
      <c r="T106" s="131" t="s">
        <v>446</v>
      </c>
      <c r="U106" s="36" t="s">
        <v>909</v>
      </c>
    </row>
    <row r="107" ht="90.0" customHeight="1">
      <c r="A107" s="2"/>
      <c r="B107" s="2"/>
      <c r="E107" s="132"/>
      <c r="G107" s="132"/>
    </row>
    <row r="108" ht="90.0" customHeight="1">
      <c r="A108" s="2"/>
      <c r="B108" s="2"/>
      <c r="E108" s="132"/>
      <c r="G108" s="132"/>
    </row>
    <row r="109" ht="90.0" customHeight="1">
      <c r="A109" s="2"/>
      <c r="B109" s="2"/>
      <c r="E109" s="132"/>
      <c r="G109" s="132"/>
    </row>
    <row r="110" ht="90.0" customHeight="1">
      <c r="A110" s="2"/>
      <c r="B110" s="2"/>
      <c r="C110" s="31" t="s">
        <v>26</v>
      </c>
      <c r="E110" s="132"/>
      <c r="G110" s="132"/>
    </row>
    <row r="111" ht="90.0" customHeight="1">
      <c r="A111" s="2"/>
      <c r="B111" s="2"/>
      <c r="C111" s="43" t="s">
        <v>35</v>
      </c>
      <c r="E111" s="132"/>
      <c r="G111" s="132"/>
    </row>
    <row r="112" ht="90.0" customHeight="1">
      <c r="A112" s="2"/>
      <c r="B112" s="2"/>
      <c r="C112" s="48" t="s">
        <v>48</v>
      </c>
      <c r="E112" s="132"/>
      <c r="G112" s="132"/>
    </row>
    <row r="113" ht="90.0" customHeight="1">
      <c r="A113" s="2"/>
      <c r="B113" s="2"/>
      <c r="C113" s="52" t="s">
        <v>61</v>
      </c>
      <c r="E113" s="132"/>
      <c r="G113" s="132"/>
    </row>
    <row r="114" ht="90.0" customHeight="1">
      <c r="A114" s="2"/>
      <c r="B114" s="2"/>
      <c r="C114" s="56" t="s">
        <v>71</v>
      </c>
      <c r="E114" s="132"/>
      <c r="G114" s="132"/>
    </row>
    <row r="115" ht="90.0" customHeight="1">
      <c r="A115" s="2"/>
      <c r="B115" s="2"/>
      <c r="E115" s="132"/>
      <c r="G115" s="132"/>
    </row>
    <row r="116" ht="90.0" customHeight="1">
      <c r="A116" s="2"/>
      <c r="B116" s="2"/>
      <c r="E116" s="132"/>
      <c r="G116" s="132"/>
    </row>
    <row r="117" ht="90.0" customHeight="1">
      <c r="A117" s="2"/>
      <c r="B117" s="2"/>
      <c r="E117" s="132"/>
      <c r="G117" s="132"/>
    </row>
    <row r="118" ht="90.0" customHeight="1">
      <c r="A118" s="2"/>
      <c r="B118" s="2"/>
      <c r="E118" s="132"/>
      <c r="G118" s="132"/>
    </row>
    <row r="119" ht="90.0" customHeight="1">
      <c r="A119" s="2"/>
      <c r="B119" s="2"/>
      <c r="E119" s="132"/>
      <c r="G119" s="132"/>
    </row>
    <row r="120" ht="90.0" customHeight="1">
      <c r="A120" s="2"/>
      <c r="B120" s="2"/>
      <c r="E120" s="132"/>
      <c r="G120" s="132"/>
    </row>
    <row r="121" ht="90.0" customHeight="1">
      <c r="A121" s="2"/>
      <c r="B121" s="2"/>
      <c r="E121" s="132"/>
      <c r="G121" s="132"/>
    </row>
    <row r="122" ht="90.0" customHeight="1">
      <c r="A122" s="2"/>
      <c r="B122" s="2"/>
      <c r="E122" s="132"/>
      <c r="G122" s="132"/>
    </row>
    <row r="123" ht="90.0" customHeight="1">
      <c r="A123" s="2"/>
      <c r="B123" s="2"/>
      <c r="E123" s="132"/>
      <c r="G123" s="132"/>
    </row>
    <row r="124" ht="90.0" customHeight="1">
      <c r="A124" s="2"/>
      <c r="B124" s="2"/>
      <c r="E124" s="132"/>
      <c r="G124" s="132"/>
    </row>
    <row r="125" ht="90.0" customHeight="1">
      <c r="A125" s="2"/>
      <c r="B125" s="2"/>
      <c r="E125" s="132"/>
      <c r="G125" s="132"/>
    </row>
    <row r="126" ht="90.0" customHeight="1">
      <c r="A126" s="2"/>
      <c r="B126" s="2"/>
      <c r="E126" s="132"/>
      <c r="G126" s="132"/>
    </row>
    <row r="127" ht="90.0" customHeight="1">
      <c r="A127" s="2"/>
      <c r="B127" s="2"/>
      <c r="E127" s="132"/>
      <c r="G127" s="132"/>
    </row>
    <row r="128" ht="90.0" customHeight="1">
      <c r="A128" s="2"/>
      <c r="B128" s="2"/>
      <c r="E128" s="132"/>
      <c r="G128" s="132"/>
    </row>
    <row r="129" ht="90.0" customHeight="1">
      <c r="A129" s="2"/>
      <c r="B129" s="2"/>
      <c r="E129" s="132"/>
      <c r="G129" s="132"/>
    </row>
    <row r="130" ht="90.0" customHeight="1">
      <c r="A130" s="2"/>
      <c r="B130" s="2"/>
      <c r="E130" s="132"/>
      <c r="G130" s="132"/>
    </row>
    <row r="131" ht="90.0" customHeight="1">
      <c r="A131" s="2"/>
      <c r="B131" s="2"/>
      <c r="E131" s="132"/>
      <c r="G131" s="132"/>
    </row>
    <row r="132" ht="90.0" customHeight="1">
      <c r="A132" s="2"/>
      <c r="B132" s="2"/>
      <c r="E132" s="132"/>
      <c r="G132" s="132"/>
    </row>
    <row r="133" ht="90.0" customHeight="1">
      <c r="A133" s="2"/>
      <c r="B133" s="2"/>
      <c r="E133" s="132"/>
      <c r="G133" s="132"/>
    </row>
    <row r="134" ht="90.0" customHeight="1">
      <c r="A134" s="2"/>
      <c r="B134" s="2"/>
      <c r="E134" s="132"/>
      <c r="G134" s="132"/>
    </row>
    <row r="135" ht="90.0" customHeight="1">
      <c r="A135" s="2"/>
      <c r="B135" s="2"/>
      <c r="E135" s="132"/>
      <c r="G135" s="132"/>
    </row>
    <row r="136" ht="90.0" customHeight="1">
      <c r="A136" s="2"/>
      <c r="B136" s="2"/>
      <c r="E136" s="132"/>
      <c r="G136" s="132"/>
    </row>
    <row r="137" ht="90.0" customHeight="1">
      <c r="A137" s="2"/>
      <c r="B137" s="2"/>
      <c r="E137" s="132"/>
      <c r="G137" s="132"/>
    </row>
    <row r="138" ht="90.0" customHeight="1">
      <c r="A138" s="2"/>
      <c r="B138" s="2"/>
      <c r="E138" s="132"/>
      <c r="G138" s="132"/>
    </row>
    <row r="139" ht="90.0" customHeight="1">
      <c r="A139" s="2"/>
      <c r="B139" s="2"/>
      <c r="E139" s="132"/>
      <c r="G139" s="132"/>
    </row>
    <row r="140" ht="90.0" customHeight="1">
      <c r="A140" s="2"/>
      <c r="B140" s="2"/>
      <c r="E140" s="132"/>
      <c r="G140" s="132"/>
    </row>
    <row r="141" ht="90.0" customHeight="1">
      <c r="A141" s="2"/>
      <c r="B141" s="2"/>
      <c r="E141" s="132"/>
      <c r="G141" s="132"/>
    </row>
    <row r="142" ht="90.0" customHeight="1">
      <c r="A142" s="2"/>
      <c r="B142" s="2"/>
      <c r="E142" s="132"/>
      <c r="G142" s="132"/>
    </row>
    <row r="143" ht="90.0" customHeight="1">
      <c r="A143" s="2"/>
      <c r="B143" s="2"/>
      <c r="E143" s="132"/>
      <c r="G143" s="132"/>
    </row>
    <row r="144" ht="90.0" customHeight="1">
      <c r="A144" s="2"/>
      <c r="B144" s="2"/>
      <c r="E144" s="132"/>
      <c r="G144" s="132"/>
    </row>
    <row r="145" ht="90.0" customHeight="1">
      <c r="A145" s="2"/>
      <c r="B145" s="2"/>
      <c r="E145" s="132"/>
      <c r="G145" s="132"/>
    </row>
    <row r="146" ht="90.0" customHeight="1">
      <c r="A146" s="2"/>
      <c r="B146" s="2"/>
      <c r="E146" s="132"/>
      <c r="G146" s="132"/>
    </row>
    <row r="147" ht="90.0" customHeight="1">
      <c r="A147" s="2"/>
      <c r="B147" s="2"/>
      <c r="E147" s="132"/>
      <c r="G147" s="132"/>
    </row>
    <row r="148" ht="90.0" customHeight="1">
      <c r="A148" s="2"/>
      <c r="B148" s="2"/>
      <c r="E148" s="132"/>
      <c r="G148" s="132"/>
    </row>
    <row r="149" ht="90.0" customHeight="1">
      <c r="A149" s="2"/>
      <c r="B149" s="2"/>
      <c r="E149" s="132"/>
      <c r="G149" s="132"/>
    </row>
    <row r="150" ht="90.0" customHeight="1">
      <c r="A150" s="2"/>
      <c r="B150" s="2"/>
      <c r="E150" s="132"/>
      <c r="G150" s="132"/>
    </row>
    <row r="151" ht="90.0" customHeight="1">
      <c r="A151" s="2"/>
      <c r="B151" s="2"/>
      <c r="E151" s="132"/>
      <c r="G151" s="132"/>
    </row>
    <row r="152" ht="90.0" customHeight="1">
      <c r="A152" s="2"/>
      <c r="B152" s="2"/>
      <c r="E152" s="132"/>
      <c r="G152" s="132"/>
    </row>
    <row r="153" ht="90.0" customHeight="1">
      <c r="A153" s="2"/>
      <c r="B153" s="2"/>
      <c r="E153" s="132"/>
      <c r="G153" s="132"/>
    </row>
    <row r="154" ht="90.0" customHeight="1">
      <c r="A154" s="2"/>
      <c r="B154" s="2"/>
      <c r="E154" s="132"/>
      <c r="G154" s="132"/>
    </row>
    <row r="155" ht="90.0" customHeight="1">
      <c r="A155" s="2"/>
      <c r="B155" s="2"/>
      <c r="E155" s="132"/>
      <c r="G155" s="132"/>
    </row>
    <row r="156" ht="90.0" customHeight="1">
      <c r="A156" s="2"/>
      <c r="B156" s="2"/>
      <c r="E156" s="132"/>
      <c r="G156" s="132"/>
    </row>
    <row r="157" ht="90.0" customHeight="1">
      <c r="A157" s="2"/>
      <c r="B157" s="2"/>
      <c r="E157" s="132"/>
      <c r="G157" s="132"/>
    </row>
    <row r="158" ht="90.0" customHeight="1">
      <c r="A158" s="2"/>
      <c r="B158" s="2"/>
      <c r="E158" s="132"/>
      <c r="G158" s="132"/>
    </row>
    <row r="159" ht="90.0" customHeight="1">
      <c r="A159" s="2"/>
      <c r="B159" s="2"/>
      <c r="E159" s="132"/>
      <c r="G159" s="132"/>
    </row>
    <row r="160" ht="90.0" customHeight="1">
      <c r="A160" s="2"/>
      <c r="B160" s="2"/>
      <c r="E160" s="132"/>
      <c r="G160" s="132"/>
    </row>
    <row r="161" ht="90.0" customHeight="1">
      <c r="A161" s="2"/>
      <c r="B161" s="2"/>
      <c r="E161" s="132"/>
      <c r="G161" s="132"/>
    </row>
    <row r="162" ht="90.0" customHeight="1">
      <c r="A162" s="2"/>
      <c r="B162" s="2"/>
      <c r="E162" s="132"/>
      <c r="G162" s="132"/>
    </row>
    <row r="163" ht="90.0" customHeight="1">
      <c r="A163" s="2"/>
      <c r="B163" s="2"/>
      <c r="E163" s="132"/>
      <c r="G163" s="132"/>
    </row>
    <row r="164" ht="90.0" customHeight="1">
      <c r="A164" s="2"/>
      <c r="B164" s="2"/>
      <c r="E164" s="132"/>
      <c r="G164" s="132"/>
    </row>
    <row r="165" ht="90.0" customHeight="1">
      <c r="A165" s="2"/>
      <c r="B165" s="2"/>
      <c r="E165" s="132"/>
      <c r="G165" s="132"/>
    </row>
    <row r="166" ht="90.0" customHeight="1">
      <c r="A166" s="2"/>
      <c r="B166" s="2"/>
      <c r="E166" s="132"/>
      <c r="G166" s="132"/>
    </row>
    <row r="167" ht="90.0" customHeight="1">
      <c r="A167" s="2"/>
      <c r="B167" s="2"/>
      <c r="E167" s="132"/>
      <c r="G167" s="132"/>
    </row>
    <row r="168" ht="90.0" customHeight="1">
      <c r="A168" s="2"/>
      <c r="B168" s="2"/>
      <c r="E168" s="132"/>
      <c r="G168" s="132"/>
    </row>
    <row r="169" ht="90.0" customHeight="1">
      <c r="A169" s="2"/>
      <c r="B169" s="2"/>
      <c r="E169" s="132"/>
      <c r="G169" s="132"/>
    </row>
    <row r="170" ht="90.0" customHeight="1">
      <c r="A170" s="2"/>
      <c r="B170" s="2"/>
      <c r="E170" s="132"/>
      <c r="G170" s="132"/>
    </row>
    <row r="171" ht="90.0" customHeight="1">
      <c r="A171" s="2"/>
      <c r="B171" s="2"/>
      <c r="E171" s="132"/>
      <c r="G171" s="132"/>
    </row>
    <row r="172" ht="90.0" customHeight="1">
      <c r="A172" s="2"/>
      <c r="B172" s="2"/>
      <c r="E172" s="132"/>
      <c r="G172" s="132"/>
    </row>
    <row r="173" ht="90.0" customHeight="1">
      <c r="A173" s="2"/>
      <c r="B173" s="2"/>
      <c r="E173" s="132"/>
      <c r="G173" s="132"/>
    </row>
    <row r="174" ht="90.0" customHeight="1">
      <c r="A174" s="2"/>
      <c r="B174" s="2"/>
      <c r="E174" s="132"/>
      <c r="G174" s="132"/>
    </row>
    <row r="175" ht="90.0" customHeight="1">
      <c r="A175" s="2"/>
      <c r="B175" s="2"/>
      <c r="E175" s="132"/>
      <c r="G175" s="132"/>
    </row>
    <row r="176" ht="90.0" customHeight="1">
      <c r="A176" s="2"/>
      <c r="B176" s="2"/>
      <c r="E176" s="132"/>
      <c r="G176" s="132"/>
    </row>
    <row r="177" ht="90.0" customHeight="1">
      <c r="A177" s="2"/>
      <c r="B177" s="2"/>
      <c r="E177" s="132"/>
      <c r="G177" s="132"/>
    </row>
    <row r="178" ht="90.0" customHeight="1">
      <c r="A178" s="2"/>
      <c r="B178" s="2"/>
      <c r="E178" s="132"/>
      <c r="G178" s="132"/>
    </row>
    <row r="179" ht="90.0" customHeight="1">
      <c r="A179" s="2"/>
      <c r="B179" s="2"/>
      <c r="E179" s="132"/>
      <c r="G179" s="132"/>
    </row>
    <row r="180" ht="90.0" customHeight="1">
      <c r="A180" s="2"/>
      <c r="B180" s="2"/>
      <c r="E180" s="132"/>
      <c r="G180" s="132"/>
    </row>
    <row r="181" ht="90.0" customHeight="1">
      <c r="A181" s="2"/>
      <c r="B181" s="2"/>
      <c r="E181" s="132"/>
      <c r="G181" s="132"/>
    </row>
    <row r="182" ht="90.0" customHeight="1">
      <c r="A182" s="2"/>
      <c r="B182" s="2"/>
      <c r="E182" s="132"/>
      <c r="G182" s="132"/>
    </row>
    <row r="183" ht="90.0" customHeight="1">
      <c r="A183" s="2"/>
      <c r="B183" s="2"/>
      <c r="E183" s="132"/>
      <c r="G183" s="132"/>
    </row>
    <row r="184" ht="90.0" customHeight="1">
      <c r="A184" s="2"/>
      <c r="B184" s="2"/>
      <c r="E184" s="132"/>
      <c r="G184" s="132"/>
    </row>
    <row r="185" ht="90.0" customHeight="1">
      <c r="A185" s="2"/>
      <c r="B185" s="2"/>
      <c r="E185" s="132"/>
      <c r="G185" s="132"/>
    </row>
    <row r="186" ht="90.0" customHeight="1">
      <c r="A186" s="2"/>
      <c r="B186" s="2"/>
      <c r="E186" s="132"/>
      <c r="G186" s="132"/>
    </row>
    <row r="187" ht="90.0" customHeight="1">
      <c r="A187" s="2"/>
      <c r="B187" s="2"/>
      <c r="E187" s="132"/>
      <c r="G187" s="132"/>
    </row>
    <row r="188" ht="90.0" customHeight="1">
      <c r="A188" s="2"/>
      <c r="B188" s="2"/>
      <c r="E188" s="132"/>
      <c r="G188" s="132"/>
    </row>
    <row r="189" ht="90.0" customHeight="1">
      <c r="A189" s="2"/>
      <c r="B189" s="2"/>
      <c r="E189" s="132"/>
      <c r="G189" s="132"/>
    </row>
    <row r="190" ht="90.0" customHeight="1">
      <c r="A190" s="2"/>
      <c r="B190" s="2"/>
      <c r="E190" s="132"/>
      <c r="G190" s="132"/>
    </row>
    <row r="191" ht="90.0" customHeight="1">
      <c r="A191" s="2"/>
      <c r="B191" s="2"/>
      <c r="E191" s="132"/>
      <c r="G191" s="132"/>
    </row>
    <row r="192" ht="90.0" customHeight="1">
      <c r="A192" s="2"/>
      <c r="B192" s="2"/>
      <c r="E192" s="132"/>
      <c r="G192" s="132"/>
    </row>
    <row r="193" ht="90.0" customHeight="1">
      <c r="A193" s="2"/>
      <c r="B193" s="2"/>
      <c r="E193" s="132"/>
      <c r="G193" s="132"/>
    </row>
    <row r="194" ht="90.0" customHeight="1">
      <c r="A194" s="2"/>
      <c r="B194" s="2"/>
      <c r="E194" s="132"/>
      <c r="G194" s="132"/>
    </row>
    <row r="195" ht="90.0" customHeight="1">
      <c r="A195" s="2"/>
      <c r="B195" s="2"/>
      <c r="E195" s="132"/>
      <c r="G195" s="132"/>
    </row>
    <row r="196" ht="90.0" customHeight="1">
      <c r="A196" s="2"/>
      <c r="B196" s="2"/>
      <c r="E196" s="132"/>
      <c r="G196" s="132"/>
    </row>
    <row r="197" ht="90.0" customHeight="1">
      <c r="A197" s="2"/>
      <c r="B197" s="2"/>
      <c r="E197" s="132"/>
      <c r="G197" s="132"/>
    </row>
    <row r="198" ht="90.0" customHeight="1">
      <c r="A198" s="2"/>
      <c r="B198" s="2"/>
      <c r="E198" s="132"/>
      <c r="G198" s="132"/>
    </row>
    <row r="199" ht="90.0" customHeight="1">
      <c r="A199" s="2"/>
      <c r="B199" s="2"/>
      <c r="E199" s="132"/>
      <c r="G199" s="132"/>
    </row>
    <row r="200" ht="90.0" customHeight="1">
      <c r="A200" s="2"/>
      <c r="B200" s="2"/>
      <c r="E200" s="132"/>
      <c r="G200" s="132"/>
    </row>
    <row r="201" ht="90.0" customHeight="1">
      <c r="A201" s="2"/>
      <c r="B201" s="2"/>
      <c r="E201" s="132"/>
      <c r="G201" s="132"/>
    </row>
    <row r="202" ht="90.0" customHeight="1">
      <c r="A202" s="2"/>
      <c r="B202" s="2"/>
      <c r="E202" s="132"/>
      <c r="G202" s="132"/>
    </row>
    <row r="203" ht="90.0" customHeight="1">
      <c r="A203" s="2"/>
      <c r="B203" s="2"/>
      <c r="E203" s="132"/>
      <c r="G203" s="132"/>
    </row>
    <row r="204" ht="90.0" customHeight="1">
      <c r="A204" s="2"/>
      <c r="B204" s="2"/>
      <c r="E204" s="132"/>
      <c r="G204" s="132"/>
    </row>
    <row r="205" ht="90.0" customHeight="1">
      <c r="A205" s="2"/>
      <c r="B205" s="2"/>
      <c r="E205" s="132"/>
      <c r="G205" s="132"/>
    </row>
    <row r="206" ht="90.0" customHeight="1">
      <c r="A206" s="2"/>
      <c r="B206" s="2"/>
      <c r="E206" s="132"/>
      <c r="G206" s="132"/>
    </row>
    <row r="207" ht="90.0" customHeight="1">
      <c r="A207" s="2"/>
      <c r="B207" s="2"/>
      <c r="E207" s="132"/>
      <c r="G207" s="132"/>
    </row>
    <row r="208" ht="90.0" customHeight="1">
      <c r="A208" s="2"/>
      <c r="B208" s="2"/>
      <c r="E208" s="132"/>
      <c r="G208" s="132"/>
    </row>
    <row r="209" ht="90.0" customHeight="1">
      <c r="A209" s="2"/>
      <c r="B209" s="2"/>
      <c r="E209" s="132"/>
      <c r="G209" s="132"/>
    </row>
    <row r="210" ht="90.0" customHeight="1">
      <c r="A210" s="2"/>
      <c r="B210" s="2"/>
      <c r="E210" s="132"/>
      <c r="G210" s="132"/>
    </row>
    <row r="211" ht="90.0" customHeight="1">
      <c r="A211" s="2"/>
      <c r="B211" s="2"/>
      <c r="E211" s="132"/>
      <c r="G211" s="132"/>
    </row>
    <row r="212" ht="90.0" customHeight="1">
      <c r="A212" s="2"/>
      <c r="B212" s="2"/>
      <c r="E212" s="132"/>
      <c r="G212" s="132"/>
    </row>
    <row r="213" ht="90.0" customHeight="1">
      <c r="A213" s="2"/>
      <c r="B213" s="2"/>
      <c r="E213" s="132"/>
      <c r="G213" s="132"/>
    </row>
    <row r="214" ht="90.0" customHeight="1">
      <c r="A214" s="2"/>
      <c r="B214" s="2"/>
      <c r="E214" s="132"/>
      <c r="G214" s="132"/>
    </row>
    <row r="215" ht="90.0" customHeight="1">
      <c r="A215" s="2"/>
      <c r="B215" s="2"/>
      <c r="E215" s="132"/>
      <c r="G215" s="132"/>
    </row>
    <row r="216" ht="90.0" customHeight="1">
      <c r="A216" s="2"/>
      <c r="B216" s="2"/>
      <c r="E216" s="132"/>
      <c r="G216" s="132"/>
    </row>
    <row r="217" ht="90.0" customHeight="1">
      <c r="A217" s="2"/>
      <c r="B217" s="2"/>
      <c r="E217" s="132"/>
      <c r="G217" s="132"/>
    </row>
    <row r="218" ht="90.0" customHeight="1">
      <c r="A218" s="2"/>
      <c r="B218" s="2"/>
      <c r="E218" s="132"/>
      <c r="G218" s="132"/>
    </row>
    <row r="219" ht="90.0" customHeight="1">
      <c r="A219" s="2"/>
      <c r="B219" s="2"/>
      <c r="E219" s="132"/>
      <c r="G219" s="132"/>
    </row>
    <row r="220" ht="90.0" customHeight="1">
      <c r="A220" s="2"/>
      <c r="B220" s="2"/>
      <c r="E220" s="132"/>
      <c r="G220" s="132"/>
    </row>
    <row r="221" ht="90.0" customHeight="1">
      <c r="A221" s="2"/>
      <c r="B221" s="2"/>
      <c r="E221" s="132"/>
      <c r="G221" s="132"/>
    </row>
    <row r="222" ht="90.0" customHeight="1">
      <c r="A222" s="2"/>
      <c r="B222" s="2"/>
      <c r="E222" s="132"/>
      <c r="G222" s="132"/>
    </row>
    <row r="223" ht="90.0" customHeight="1">
      <c r="A223" s="2"/>
      <c r="B223" s="2"/>
      <c r="E223" s="132"/>
      <c r="G223" s="132"/>
    </row>
    <row r="224" ht="90.0" customHeight="1">
      <c r="A224" s="2"/>
      <c r="B224" s="2"/>
      <c r="E224" s="132"/>
      <c r="G224" s="132"/>
    </row>
    <row r="225" ht="90.0" customHeight="1">
      <c r="A225" s="2"/>
      <c r="B225" s="2"/>
      <c r="E225" s="132"/>
      <c r="G225" s="132"/>
    </row>
    <row r="226" ht="90.0" customHeight="1">
      <c r="A226" s="2"/>
      <c r="B226" s="2"/>
      <c r="E226" s="132"/>
      <c r="G226" s="132"/>
    </row>
    <row r="227" ht="90.0" customHeight="1">
      <c r="A227" s="2"/>
      <c r="B227" s="2"/>
      <c r="E227" s="132"/>
      <c r="G227" s="132"/>
    </row>
    <row r="228" ht="90.0" customHeight="1">
      <c r="A228" s="2"/>
      <c r="B228" s="2"/>
      <c r="E228" s="132"/>
      <c r="G228" s="132"/>
    </row>
    <row r="229" ht="90.0" customHeight="1">
      <c r="A229" s="2"/>
      <c r="B229" s="2"/>
      <c r="E229" s="132"/>
      <c r="G229" s="132"/>
    </row>
    <row r="230" ht="90.0" customHeight="1">
      <c r="A230" s="2"/>
      <c r="B230" s="2"/>
      <c r="E230" s="132"/>
      <c r="G230" s="132"/>
    </row>
    <row r="231" ht="90.0" customHeight="1">
      <c r="A231" s="2"/>
      <c r="B231" s="2"/>
      <c r="E231" s="132"/>
      <c r="G231" s="132"/>
    </row>
    <row r="232" ht="90.0" customHeight="1">
      <c r="A232" s="2"/>
      <c r="B232" s="2"/>
      <c r="E232" s="132"/>
      <c r="G232" s="132"/>
    </row>
    <row r="233" ht="90.0" customHeight="1">
      <c r="A233" s="2"/>
      <c r="B233" s="2"/>
      <c r="E233" s="132"/>
      <c r="G233" s="132"/>
    </row>
    <row r="234" ht="90.0" customHeight="1">
      <c r="A234" s="2"/>
      <c r="B234" s="2"/>
      <c r="E234" s="132"/>
      <c r="G234" s="132"/>
    </row>
    <row r="235" ht="90.0" customHeight="1">
      <c r="A235" s="2"/>
      <c r="B235" s="2"/>
      <c r="E235" s="132"/>
      <c r="G235" s="132"/>
    </row>
    <row r="236" ht="90.0" customHeight="1">
      <c r="A236" s="2"/>
      <c r="B236" s="2"/>
      <c r="E236" s="132"/>
      <c r="G236" s="132"/>
    </row>
    <row r="237" ht="90.0" customHeight="1">
      <c r="A237" s="2"/>
      <c r="B237" s="2"/>
      <c r="E237" s="132"/>
      <c r="G237" s="132"/>
    </row>
    <row r="238" ht="90.0" customHeight="1">
      <c r="A238" s="2"/>
      <c r="B238" s="2"/>
      <c r="E238" s="132"/>
      <c r="G238" s="132"/>
    </row>
    <row r="239" ht="90.0" customHeight="1">
      <c r="A239" s="2"/>
      <c r="B239" s="2"/>
      <c r="E239" s="132"/>
      <c r="G239" s="132"/>
    </row>
    <row r="240" ht="90.0" customHeight="1">
      <c r="A240" s="2"/>
      <c r="B240" s="2"/>
      <c r="E240" s="132"/>
      <c r="G240" s="132"/>
    </row>
    <row r="241" ht="90.0" customHeight="1">
      <c r="A241" s="2"/>
      <c r="B241" s="2"/>
      <c r="E241" s="132"/>
      <c r="G241" s="132"/>
    </row>
    <row r="242" ht="90.0" customHeight="1">
      <c r="A242" s="2"/>
      <c r="B242" s="2"/>
      <c r="E242" s="132"/>
      <c r="G242" s="132"/>
    </row>
    <row r="243" ht="90.0" customHeight="1">
      <c r="A243" s="2"/>
      <c r="B243" s="2"/>
      <c r="E243" s="132"/>
      <c r="G243" s="132"/>
    </row>
    <row r="244" ht="90.0" customHeight="1">
      <c r="A244" s="2"/>
      <c r="B244" s="2"/>
      <c r="E244" s="132"/>
      <c r="G244" s="132"/>
    </row>
    <row r="245" ht="90.0" customHeight="1">
      <c r="A245" s="2"/>
      <c r="B245" s="2"/>
      <c r="E245" s="132"/>
      <c r="G245" s="132"/>
    </row>
    <row r="246" ht="90.0" customHeight="1">
      <c r="A246" s="2"/>
      <c r="B246" s="2"/>
      <c r="E246" s="132"/>
      <c r="G246" s="132"/>
    </row>
    <row r="247" ht="90.0" customHeight="1">
      <c r="A247" s="2"/>
      <c r="B247" s="2"/>
      <c r="E247" s="132"/>
      <c r="G247" s="132"/>
    </row>
    <row r="248" ht="90.0" customHeight="1">
      <c r="A248" s="2"/>
      <c r="B248" s="2"/>
      <c r="E248" s="132"/>
      <c r="G248" s="132"/>
    </row>
    <row r="249" ht="90.0" customHeight="1">
      <c r="A249" s="2"/>
      <c r="B249" s="2"/>
      <c r="E249" s="132"/>
      <c r="G249" s="132"/>
    </row>
    <row r="250" ht="90.0" customHeight="1">
      <c r="A250" s="2"/>
      <c r="B250" s="2"/>
      <c r="E250" s="132"/>
      <c r="G250" s="132"/>
    </row>
    <row r="251" ht="90.0" customHeight="1">
      <c r="A251" s="2"/>
      <c r="B251" s="2"/>
      <c r="E251" s="132"/>
      <c r="G251" s="132"/>
    </row>
    <row r="252" ht="90.0" customHeight="1">
      <c r="A252" s="2"/>
      <c r="B252" s="2"/>
      <c r="E252" s="132"/>
      <c r="G252" s="132"/>
    </row>
    <row r="253" ht="90.0" customHeight="1">
      <c r="A253" s="2"/>
      <c r="B253" s="2"/>
      <c r="E253" s="132"/>
      <c r="G253" s="132"/>
    </row>
    <row r="254" ht="90.0" customHeight="1">
      <c r="A254" s="2"/>
      <c r="B254" s="2"/>
      <c r="E254" s="132"/>
      <c r="G254" s="132"/>
    </row>
    <row r="255" ht="90.0" customHeight="1">
      <c r="A255" s="2"/>
      <c r="B255" s="2"/>
      <c r="E255" s="132"/>
      <c r="G255" s="132"/>
    </row>
    <row r="256" ht="90.0" customHeight="1">
      <c r="A256" s="2"/>
      <c r="B256" s="2"/>
      <c r="E256" s="132"/>
      <c r="G256" s="132"/>
    </row>
    <row r="257" ht="90.0" customHeight="1">
      <c r="A257" s="2"/>
      <c r="B257" s="2"/>
      <c r="E257" s="132"/>
      <c r="G257" s="132"/>
    </row>
    <row r="258" ht="90.0" customHeight="1">
      <c r="A258" s="2"/>
      <c r="B258" s="2"/>
      <c r="E258" s="132"/>
      <c r="G258" s="132"/>
    </row>
    <row r="259" ht="90.0" customHeight="1">
      <c r="A259" s="2"/>
      <c r="B259" s="2"/>
      <c r="E259" s="132"/>
      <c r="G259" s="132"/>
    </row>
    <row r="260" ht="90.0" customHeight="1">
      <c r="A260" s="2"/>
      <c r="B260" s="2"/>
      <c r="E260" s="132"/>
      <c r="G260" s="132"/>
    </row>
    <row r="261" ht="90.0" customHeight="1">
      <c r="A261" s="2"/>
      <c r="B261" s="2"/>
      <c r="E261" s="132"/>
      <c r="G261" s="132"/>
    </row>
    <row r="262" ht="90.0" customHeight="1">
      <c r="A262" s="2"/>
      <c r="B262" s="2"/>
      <c r="E262" s="132"/>
      <c r="G262" s="132"/>
    </row>
    <row r="263" ht="90.0" customHeight="1">
      <c r="A263" s="2"/>
      <c r="B263" s="2"/>
      <c r="E263" s="132"/>
      <c r="G263" s="132"/>
    </row>
    <row r="264" ht="90.0" customHeight="1">
      <c r="A264" s="2"/>
      <c r="B264" s="2"/>
      <c r="E264" s="132"/>
      <c r="G264" s="132"/>
    </row>
    <row r="265" ht="90.0" customHeight="1">
      <c r="A265" s="2"/>
      <c r="B265" s="2"/>
      <c r="E265" s="132"/>
      <c r="G265" s="132"/>
    </row>
    <row r="266" ht="90.0" customHeight="1">
      <c r="A266" s="2"/>
      <c r="B266" s="2"/>
      <c r="E266" s="132"/>
      <c r="G266" s="132"/>
    </row>
    <row r="267" ht="90.0" customHeight="1">
      <c r="A267" s="2"/>
      <c r="B267" s="2"/>
      <c r="E267" s="132"/>
      <c r="G267" s="132"/>
    </row>
    <row r="268" ht="90.0" customHeight="1">
      <c r="A268" s="2"/>
      <c r="B268" s="2"/>
      <c r="E268" s="132"/>
      <c r="G268" s="132"/>
    </row>
    <row r="269" ht="90.0" customHeight="1">
      <c r="A269" s="2"/>
      <c r="B269" s="2"/>
      <c r="E269" s="132"/>
      <c r="G269" s="132"/>
    </row>
    <row r="270" ht="90.0" customHeight="1">
      <c r="A270" s="2"/>
      <c r="B270" s="2"/>
      <c r="E270" s="132"/>
      <c r="G270" s="132"/>
    </row>
    <row r="271" ht="90.0" customHeight="1">
      <c r="A271" s="2"/>
      <c r="B271" s="2"/>
      <c r="E271" s="132"/>
      <c r="G271" s="132"/>
    </row>
    <row r="272" ht="90.0" customHeight="1">
      <c r="A272" s="2"/>
      <c r="B272" s="2"/>
      <c r="E272" s="132"/>
      <c r="G272" s="132"/>
    </row>
    <row r="273" ht="90.0" customHeight="1">
      <c r="A273" s="2"/>
      <c r="B273" s="2"/>
      <c r="E273" s="132"/>
      <c r="G273" s="132"/>
    </row>
    <row r="274" ht="90.0" customHeight="1">
      <c r="A274" s="2"/>
      <c r="B274" s="2"/>
      <c r="E274" s="132"/>
      <c r="G274" s="132"/>
    </row>
    <row r="275" ht="90.0" customHeight="1">
      <c r="A275" s="2"/>
      <c r="B275" s="2"/>
      <c r="E275" s="132"/>
      <c r="G275" s="132"/>
    </row>
    <row r="276" ht="90.0" customHeight="1">
      <c r="A276" s="2"/>
      <c r="B276" s="2"/>
      <c r="E276" s="132"/>
      <c r="G276" s="132"/>
    </row>
    <row r="277" ht="90.0" customHeight="1">
      <c r="A277" s="2"/>
      <c r="B277" s="2"/>
      <c r="E277" s="132"/>
      <c r="G277" s="132"/>
    </row>
    <row r="278" ht="90.0" customHeight="1">
      <c r="A278" s="2"/>
      <c r="B278" s="2"/>
      <c r="E278" s="132"/>
      <c r="G278" s="132"/>
    </row>
    <row r="279" ht="90.0" customHeight="1">
      <c r="A279" s="2"/>
      <c r="B279" s="2"/>
      <c r="E279" s="132"/>
      <c r="G279" s="132"/>
    </row>
    <row r="280" ht="90.0" customHeight="1">
      <c r="A280" s="2"/>
      <c r="B280" s="2"/>
      <c r="E280" s="132"/>
      <c r="G280" s="132"/>
    </row>
    <row r="281" ht="90.0" customHeight="1">
      <c r="A281" s="2"/>
      <c r="B281" s="2"/>
      <c r="E281" s="132"/>
      <c r="G281" s="132"/>
    </row>
    <row r="282" ht="90.0" customHeight="1">
      <c r="A282" s="2"/>
      <c r="B282" s="2"/>
      <c r="E282" s="132"/>
      <c r="G282" s="132"/>
    </row>
    <row r="283" ht="90.0" customHeight="1">
      <c r="A283" s="2"/>
      <c r="B283" s="2"/>
      <c r="E283" s="132"/>
      <c r="G283" s="132"/>
    </row>
    <row r="284" ht="90.0" customHeight="1">
      <c r="A284" s="2"/>
      <c r="B284" s="2"/>
      <c r="E284" s="132"/>
      <c r="G284" s="132"/>
    </row>
    <row r="285" ht="90.0" customHeight="1">
      <c r="A285" s="2"/>
      <c r="B285" s="2"/>
      <c r="E285" s="132"/>
      <c r="G285" s="132"/>
    </row>
    <row r="286" ht="90.0" customHeight="1">
      <c r="A286" s="2"/>
      <c r="B286" s="2"/>
      <c r="E286" s="132"/>
      <c r="G286" s="132"/>
    </row>
    <row r="287" ht="90.0" customHeight="1">
      <c r="A287" s="2"/>
      <c r="B287" s="2"/>
      <c r="E287" s="132"/>
      <c r="G287" s="132"/>
    </row>
    <row r="288" ht="90.0" customHeight="1">
      <c r="A288" s="2"/>
      <c r="B288" s="2"/>
      <c r="E288" s="132"/>
      <c r="G288" s="132"/>
    </row>
    <row r="289" ht="90.0" customHeight="1">
      <c r="A289" s="2"/>
      <c r="B289" s="2"/>
      <c r="E289" s="132"/>
      <c r="G289" s="132"/>
    </row>
    <row r="290" ht="90.0" customHeight="1">
      <c r="A290" s="2"/>
      <c r="B290" s="2"/>
      <c r="E290" s="132"/>
      <c r="G290" s="132"/>
    </row>
    <row r="291" ht="90.0" customHeight="1">
      <c r="A291" s="2"/>
      <c r="B291" s="2"/>
      <c r="E291" s="132"/>
      <c r="G291" s="132"/>
    </row>
    <row r="292" ht="90.0" customHeight="1">
      <c r="A292" s="2"/>
      <c r="B292" s="2"/>
      <c r="E292" s="132"/>
      <c r="G292" s="132"/>
    </row>
    <row r="293" ht="90.0" customHeight="1">
      <c r="A293" s="2"/>
      <c r="B293" s="2"/>
      <c r="E293" s="132"/>
      <c r="G293" s="132"/>
    </row>
    <row r="294" ht="90.0" customHeight="1">
      <c r="A294" s="2"/>
      <c r="B294" s="2"/>
      <c r="E294" s="132"/>
      <c r="G294" s="132"/>
    </row>
    <row r="295" ht="90.0" customHeight="1">
      <c r="A295" s="2"/>
      <c r="B295" s="2"/>
      <c r="E295" s="132"/>
      <c r="G295" s="132"/>
    </row>
    <row r="296" ht="90.0" customHeight="1">
      <c r="A296" s="2"/>
      <c r="B296" s="2"/>
      <c r="E296" s="132"/>
      <c r="G296" s="132"/>
    </row>
    <row r="297" ht="90.0" customHeight="1">
      <c r="A297" s="2"/>
      <c r="B297" s="2"/>
      <c r="E297" s="132"/>
      <c r="G297" s="132"/>
    </row>
    <row r="298" ht="90.0" customHeight="1">
      <c r="A298" s="2"/>
      <c r="B298" s="2"/>
      <c r="E298" s="132"/>
      <c r="G298" s="132"/>
    </row>
    <row r="299" ht="90.0" customHeight="1">
      <c r="A299" s="2"/>
      <c r="B299" s="2"/>
      <c r="E299" s="132"/>
      <c r="G299" s="132"/>
    </row>
    <row r="300" ht="90.0" customHeight="1">
      <c r="A300" s="2"/>
      <c r="B300" s="2"/>
      <c r="E300" s="132"/>
      <c r="G300" s="132"/>
    </row>
    <row r="301" ht="90.0" customHeight="1">
      <c r="A301" s="2"/>
      <c r="B301" s="2"/>
      <c r="E301" s="132"/>
      <c r="G301" s="132"/>
    </row>
    <row r="302" ht="90.0" customHeight="1">
      <c r="A302" s="2"/>
      <c r="B302" s="2"/>
      <c r="E302" s="132"/>
      <c r="G302" s="132"/>
    </row>
    <row r="303" ht="90.0" customHeight="1">
      <c r="A303" s="2"/>
      <c r="B303" s="2"/>
      <c r="E303" s="132"/>
      <c r="G303" s="132"/>
    </row>
    <row r="304" ht="90.0" customHeight="1">
      <c r="A304" s="2"/>
      <c r="B304" s="2"/>
      <c r="E304" s="132"/>
      <c r="G304" s="132"/>
    </row>
    <row r="305" ht="90.0" customHeight="1">
      <c r="A305" s="2"/>
      <c r="B305" s="2"/>
      <c r="E305" s="132"/>
      <c r="G305" s="132"/>
    </row>
    <row r="306" ht="90.0" customHeight="1">
      <c r="A306" s="2"/>
      <c r="B306" s="2"/>
      <c r="E306" s="132"/>
      <c r="G306" s="132"/>
    </row>
    <row r="307" ht="90.0" customHeight="1">
      <c r="A307" s="2"/>
      <c r="B307" s="2"/>
      <c r="E307" s="132"/>
      <c r="G307" s="132"/>
    </row>
    <row r="308" ht="90.0" customHeight="1">
      <c r="A308" s="2"/>
      <c r="B308" s="2"/>
      <c r="E308" s="132"/>
      <c r="G308" s="132"/>
    </row>
    <row r="309" ht="90.0" customHeight="1">
      <c r="A309" s="2"/>
      <c r="B309" s="2"/>
      <c r="E309" s="132"/>
      <c r="G309" s="132"/>
    </row>
    <row r="310" ht="90.0" customHeight="1">
      <c r="A310" s="2"/>
      <c r="B310" s="2"/>
      <c r="E310" s="132"/>
      <c r="G310" s="132"/>
    </row>
    <row r="311" ht="90.0" customHeight="1">
      <c r="A311" s="2"/>
      <c r="B311" s="2"/>
      <c r="E311" s="132"/>
      <c r="G311" s="132"/>
    </row>
    <row r="312" ht="90.0" customHeight="1">
      <c r="A312" s="2"/>
      <c r="B312" s="2"/>
      <c r="E312" s="132"/>
      <c r="G312" s="132"/>
    </row>
    <row r="313" ht="90.0" customHeight="1">
      <c r="A313" s="2"/>
      <c r="B313" s="2"/>
      <c r="E313" s="132"/>
      <c r="G313" s="132"/>
    </row>
    <row r="314" ht="90.0" customHeight="1">
      <c r="A314" s="2"/>
      <c r="B314" s="2"/>
      <c r="E314" s="132"/>
      <c r="G314" s="132"/>
    </row>
    <row r="315" ht="90.0" customHeight="1">
      <c r="A315" s="2"/>
      <c r="B315" s="2"/>
      <c r="E315" s="132"/>
      <c r="G315" s="132"/>
    </row>
    <row r="316" ht="90.0" customHeight="1">
      <c r="A316" s="2"/>
      <c r="B316" s="2"/>
      <c r="E316" s="132"/>
      <c r="G316" s="132"/>
    </row>
    <row r="317" ht="90.0" customHeight="1">
      <c r="A317" s="2"/>
      <c r="B317" s="2"/>
      <c r="E317" s="132"/>
      <c r="G317" s="132"/>
    </row>
    <row r="318" ht="90.0" customHeight="1">
      <c r="A318" s="2"/>
      <c r="B318" s="2"/>
      <c r="E318" s="132"/>
      <c r="G318" s="132"/>
    </row>
    <row r="319" ht="90.0" customHeight="1">
      <c r="A319" s="2"/>
      <c r="B319" s="2"/>
      <c r="E319" s="132"/>
      <c r="G319" s="132"/>
    </row>
    <row r="320" ht="90.0" customHeight="1">
      <c r="A320" s="2"/>
      <c r="B320" s="2"/>
      <c r="E320" s="132"/>
      <c r="G320" s="132"/>
    </row>
    <row r="321" ht="90.0" customHeight="1">
      <c r="A321" s="2"/>
      <c r="B321" s="2"/>
      <c r="E321" s="132"/>
      <c r="G321" s="132"/>
    </row>
    <row r="322" ht="90.0" customHeight="1">
      <c r="A322" s="2"/>
      <c r="B322" s="2"/>
      <c r="E322" s="132"/>
      <c r="G322" s="132"/>
    </row>
    <row r="323" ht="90.0" customHeight="1">
      <c r="A323" s="2"/>
      <c r="B323" s="2"/>
      <c r="E323" s="132"/>
      <c r="G323" s="132"/>
    </row>
    <row r="324" ht="90.0" customHeight="1">
      <c r="A324" s="2"/>
      <c r="B324" s="2"/>
      <c r="E324" s="132"/>
      <c r="G324" s="132"/>
    </row>
    <row r="325" ht="90.0" customHeight="1">
      <c r="A325" s="2"/>
      <c r="B325" s="2"/>
      <c r="E325" s="132"/>
      <c r="G325" s="132"/>
    </row>
    <row r="326" ht="90.0" customHeight="1">
      <c r="A326" s="2"/>
      <c r="B326" s="2"/>
      <c r="E326" s="132"/>
      <c r="G326" s="132"/>
    </row>
    <row r="327" ht="90.0" customHeight="1">
      <c r="A327" s="2"/>
      <c r="B327" s="2"/>
      <c r="E327" s="132"/>
      <c r="G327" s="132"/>
    </row>
    <row r="328" ht="90.0" customHeight="1">
      <c r="A328" s="2"/>
      <c r="B328" s="2"/>
      <c r="E328" s="132"/>
      <c r="G328" s="132"/>
    </row>
    <row r="329" ht="90.0" customHeight="1">
      <c r="A329" s="2"/>
      <c r="B329" s="2"/>
      <c r="E329" s="132"/>
      <c r="G329" s="132"/>
    </row>
    <row r="330" ht="90.0" customHeight="1">
      <c r="A330" s="2"/>
      <c r="B330" s="2"/>
      <c r="E330" s="132"/>
      <c r="G330" s="132"/>
    </row>
    <row r="331" ht="90.0" customHeight="1">
      <c r="A331" s="2"/>
      <c r="B331" s="2"/>
      <c r="E331" s="132"/>
      <c r="G331" s="132"/>
    </row>
    <row r="332" ht="90.0" customHeight="1">
      <c r="A332" s="2"/>
      <c r="B332" s="2"/>
      <c r="E332" s="132"/>
      <c r="G332" s="132"/>
    </row>
    <row r="333" ht="90.0" customHeight="1">
      <c r="A333" s="2"/>
      <c r="B333" s="2"/>
      <c r="E333" s="132"/>
      <c r="G333" s="132"/>
    </row>
    <row r="334" ht="90.0" customHeight="1">
      <c r="A334" s="2"/>
      <c r="B334" s="2"/>
      <c r="E334" s="132"/>
      <c r="G334" s="132"/>
    </row>
    <row r="335" ht="90.0" customHeight="1">
      <c r="A335" s="2"/>
      <c r="B335" s="2"/>
      <c r="E335" s="132"/>
      <c r="G335" s="132"/>
    </row>
    <row r="336" ht="90.0" customHeight="1">
      <c r="A336" s="2"/>
      <c r="B336" s="2"/>
      <c r="E336" s="132"/>
      <c r="G336" s="132"/>
    </row>
    <row r="337" ht="90.0" customHeight="1">
      <c r="A337" s="2"/>
      <c r="B337" s="2"/>
      <c r="E337" s="132"/>
      <c r="G337" s="132"/>
    </row>
    <row r="338" ht="90.0" customHeight="1">
      <c r="A338" s="2"/>
      <c r="B338" s="2"/>
      <c r="E338" s="132"/>
      <c r="G338" s="132"/>
    </row>
    <row r="339" ht="90.0" customHeight="1">
      <c r="A339" s="2"/>
      <c r="B339" s="2"/>
      <c r="E339" s="132"/>
      <c r="G339" s="132"/>
    </row>
    <row r="340" ht="90.0" customHeight="1">
      <c r="A340" s="2"/>
      <c r="B340" s="2"/>
      <c r="E340" s="132"/>
      <c r="G340" s="132"/>
    </row>
    <row r="341" ht="90.0" customHeight="1">
      <c r="A341" s="2"/>
      <c r="B341" s="2"/>
      <c r="E341" s="132"/>
      <c r="G341" s="132"/>
    </row>
    <row r="342" ht="90.0" customHeight="1">
      <c r="A342" s="2"/>
      <c r="B342" s="2"/>
      <c r="E342" s="132"/>
      <c r="G342" s="132"/>
    </row>
    <row r="343" ht="90.0" customHeight="1">
      <c r="A343" s="2"/>
      <c r="B343" s="2"/>
      <c r="E343" s="132"/>
      <c r="G343" s="132"/>
    </row>
    <row r="344" ht="90.0" customHeight="1">
      <c r="A344" s="2"/>
      <c r="B344" s="2"/>
      <c r="E344" s="132"/>
      <c r="G344" s="132"/>
    </row>
    <row r="345" ht="90.0" customHeight="1">
      <c r="A345" s="2"/>
      <c r="B345" s="2"/>
      <c r="E345" s="132"/>
      <c r="G345" s="132"/>
    </row>
    <row r="346" ht="90.0" customHeight="1">
      <c r="A346" s="2"/>
      <c r="B346" s="2"/>
      <c r="E346" s="132"/>
      <c r="G346" s="132"/>
    </row>
    <row r="347" ht="90.0" customHeight="1">
      <c r="A347" s="2"/>
      <c r="B347" s="2"/>
      <c r="E347" s="132"/>
      <c r="G347" s="132"/>
    </row>
    <row r="348" ht="90.0" customHeight="1">
      <c r="A348" s="2"/>
      <c r="B348" s="2"/>
      <c r="E348" s="132"/>
      <c r="G348" s="132"/>
    </row>
    <row r="349" ht="90.0" customHeight="1">
      <c r="A349" s="2"/>
      <c r="B349" s="2"/>
      <c r="E349" s="132"/>
      <c r="G349" s="132"/>
    </row>
    <row r="350" ht="90.0" customHeight="1">
      <c r="A350" s="2"/>
      <c r="B350" s="2"/>
      <c r="E350" s="132"/>
      <c r="G350" s="132"/>
    </row>
    <row r="351" ht="90.0" customHeight="1">
      <c r="A351" s="2"/>
      <c r="B351" s="2"/>
      <c r="E351" s="132"/>
      <c r="G351" s="132"/>
    </row>
    <row r="352" ht="90.0" customHeight="1">
      <c r="A352" s="2"/>
      <c r="B352" s="2"/>
      <c r="E352" s="132"/>
      <c r="G352" s="132"/>
    </row>
    <row r="353" ht="90.0" customHeight="1">
      <c r="A353" s="2"/>
      <c r="B353" s="2"/>
      <c r="E353" s="132"/>
      <c r="G353" s="132"/>
    </row>
    <row r="354" ht="90.0" customHeight="1">
      <c r="A354" s="2"/>
      <c r="B354" s="2"/>
      <c r="E354" s="132"/>
      <c r="G354" s="132"/>
    </row>
    <row r="355" ht="90.0" customHeight="1">
      <c r="A355" s="2"/>
      <c r="B355" s="2"/>
      <c r="E355" s="132"/>
      <c r="G355" s="132"/>
    </row>
    <row r="356" ht="90.0" customHeight="1">
      <c r="A356" s="2"/>
      <c r="B356" s="2"/>
      <c r="E356" s="132"/>
      <c r="G356" s="132"/>
    </row>
    <row r="357" ht="90.0" customHeight="1">
      <c r="A357" s="2"/>
      <c r="B357" s="2"/>
      <c r="E357" s="132"/>
      <c r="G357" s="132"/>
    </row>
    <row r="358" ht="90.0" customHeight="1">
      <c r="A358" s="2"/>
      <c r="B358" s="2"/>
      <c r="E358" s="132"/>
      <c r="G358" s="132"/>
    </row>
    <row r="359" ht="90.0" customHeight="1">
      <c r="A359" s="2"/>
      <c r="B359" s="2"/>
      <c r="E359" s="132"/>
      <c r="G359" s="132"/>
    </row>
    <row r="360" ht="90.0" customHeight="1">
      <c r="A360" s="2"/>
      <c r="B360" s="2"/>
      <c r="E360" s="132"/>
      <c r="G360" s="132"/>
    </row>
    <row r="361" ht="90.0" customHeight="1">
      <c r="A361" s="2"/>
      <c r="B361" s="2"/>
      <c r="E361" s="132"/>
      <c r="G361" s="132"/>
    </row>
    <row r="362" ht="90.0" customHeight="1">
      <c r="A362" s="2"/>
      <c r="B362" s="2"/>
      <c r="E362" s="132"/>
      <c r="G362" s="132"/>
    </row>
    <row r="363" ht="90.0" customHeight="1">
      <c r="A363" s="2"/>
      <c r="B363" s="2"/>
      <c r="E363" s="132"/>
      <c r="G363" s="132"/>
    </row>
    <row r="364" ht="90.0" customHeight="1">
      <c r="A364" s="2"/>
      <c r="B364" s="2"/>
      <c r="E364" s="132"/>
      <c r="G364" s="132"/>
    </row>
    <row r="365" ht="90.0" customHeight="1">
      <c r="A365" s="2"/>
      <c r="B365" s="2"/>
      <c r="E365" s="132"/>
      <c r="G365" s="132"/>
    </row>
    <row r="366" ht="90.0" customHeight="1">
      <c r="A366" s="2"/>
      <c r="B366" s="2"/>
      <c r="E366" s="132"/>
      <c r="G366" s="132"/>
    </row>
    <row r="367" ht="90.0" customHeight="1">
      <c r="A367" s="2"/>
      <c r="B367" s="2"/>
      <c r="E367" s="132"/>
      <c r="G367" s="132"/>
    </row>
    <row r="368" ht="90.0" customHeight="1">
      <c r="A368" s="2"/>
      <c r="B368" s="2"/>
      <c r="E368" s="132"/>
      <c r="G368" s="132"/>
    </row>
    <row r="369" ht="90.0" customHeight="1">
      <c r="A369" s="2"/>
      <c r="B369" s="2"/>
      <c r="E369" s="132"/>
      <c r="G369" s="132"/>
    </row>
    <row r="370" ht="90.0" customHeight="1">
      <c r="A370" s="2"/>
      <c r="B370" s="2"/>
      <c r="E370" s="132"/>
      <c r="G370" s="132"/>
    </row>
    <row r="371" ht="90.0" customHeight="1">
      <c r="A371" s="2"/>
      <c r="B371" s="2"/>
      <c r="E371" s="132"/>
      <c r="G371" s="132"/>
    </row>
    <row r="372" ht="90.0" customHeight="1">
      <c r="A372" s="2"/>
      <c r="B372" s="2"/>
      <c r="E372" s="132"/>
      <c r="G372" s="132"/>
    </row>
    <row r="373" ht="90.0" customHeight="1">
      <c r="A373" s="2"/>
      <c r="B373" s="2"/>
      <c r="E373" s="132"/>
      <c r="G373" s="132"/>
    </row>
    <row r="374" ht="90.0" customHeight="1">
      <c r="A374" s="2"/>
      <c r="B374" s="2"/>
      <c r="E374" s="132"/>
      <c r="G374" s="132"/>
    </row>
    <row r="375" ht="90.0" customHeight="1">
      <c r="A375" s="2"/>
      <c r="B375" s="2"/>
      <c r="E375" s="132"/>
      <c r="G375" s="132"/>
    </row>
    <row r="376" ht="90.0" customHeight="1">
      <c r="A376" s="2"/>
      <c r="B376" s="2"/>
      <c r="E376" s="132"/>
      <c r="G376" s="132"/>
    </row>
    <row r="377" ht="90.0" customHeight="1">
      <c r="A377" s="2"/>
      <c r="B377" s="2"/>
      <c r="E377" s="132"/>
      <c r="G377" s="132"/>
    </row>
    <row r="378" ht="90.0" customHeight="1">
      <c r="A378" s="2"/>
      <c r="B378" s="2"/>
      <c r="E378" s="132"/>
      <c r="G378" s="132"/>
    </row>
    <row r="379" ht="90.0" customHeight="1">
      <c r="A379" s="2"/>
      <c r="B379" s="2"/>
      <c r="E379" s="132"/>
      <c r="G379" s="132"/>
    </row>
    <row r="380" ht="90.0" customHeight="1">
      <c r="A380" s="2"/>
      <c r="B380" s="2"/>
      <c r="E380" s="132"/>
      <c r="G380" s="132"/>
    </row>
    <row r="381" ht="90.0" customHeight="1">
      <c r="A381" s="2"/>
      <c r="B381" s="2"/>
      <c r="E381" s="132"/>
      <c r="G381" s="132"/>
    </row>
    <row r="382" ht="90.0" customHeight="1">
      <c r="A382" s="2"/>
      <c r="B382" s="2"/>
      <c r="E382" s="132"/>
      <c r="G382" s="132"/>
    </row>
    <row r="383" ht="90.0" customHeight="1">
      <c r="A383" s="2"/>
      <c r="B383" s="2"/>
      <c r="E383" s="132"/>
      <c r="G383" s="132"/>
    </row>
    <row r="384" ht="90.0" customHeight="1">
      <c r="A384" s="2"/>
      <c r="B384" s="2"/>
      <c r="E384" s="132"/>
      <c r="G384" s="132"/>
    </row>
    <row r="385" ht="90.0" customHeight="1">
      <c r="A385" s="2"/>
      <c r="B385" s="2"/>
      <c r="E385" s="132"/>
      <c r="G385" s="132"/>
    </row>
    <row r="386" ht="90.0" customHeight="1">
      <c r="A386" s="2"/>
      <c r="B386" s="2"/>
      <c r="E386" s="132"/>
      <c r="G386" s="132"/>
    </row>
    <row r="387" ht="90.0" customHeight="1">
      <c r="A387" s="2"/>
      <c r="B387" s="2"/>
      <c r="E387" s="132"/>
      <c r="G387" s="132"/>
    </row>
    <row r="388" ht="90.0" customHeight="1">
      <c r="A388" s="2"/>
      <c r="B388" s="2"/>
      <c r="E388" s="132"/>
      <c r="G388" s="132"/>
    </row>
    <row r="389" ht="90.0" customHeight="1">
      <c r="A389" s="2"/>
      <c r="B389" s="2"/>
      <c r="E389" s="132"/>
      <c r="G389" s="132"/>
    </row>
    <row r="390" ht="90.0" customHeight="1">
      <c r="A390" s="2"/>
      <c r="B390" s="2"/>
      <c r="E390" s="132"/>
      <c r="G390" s="132"/>
    </row>
    <row r="391" ht="90.0" customHeight="1">
      <c r="A391" s="2"/>
      <c r="B391" s="2"/>
      <c r="E391" s="132"/>
      <c r="G391" s="132"/>
    </row>
    <row r="392" ht="90.0" customHeight="1">
      <c r="A392" s="2"/>
      <c r="B392" s="2"/>
      <c r="E392" s="132"/>
      <c r="G392" s="132"/>
    </row>
    <row r="393" ht="90.0" customHeight="1">
      <c r="A393" s="2"/>
      <c r="B393" s="2"/>
      <c r="E393" s="132"/>
      <c r="G393" s="132"/>
    </row>
    <row r="394" ht="90.0" customHeight="1">
      <c r="A394" s="2"/>
      <c r="B394" s="2"/>
      <c r="E394" s="132"/>
      <c r="G394" s="132"/>
    </row>
    <row r="395" ht="90.0" customHeight="1">
      <c r="A395" s="2"/>
      <c r="B395" s="2"/>
      <c r="E395" s="132"/>
      <c r="G395" s="132"/>
    </row>
    <row r="396" ht="90.0" customHeight="1">
      <c r="A396" s="2"/>
      <c r="B396" s="2"/>
      <c r="E396" s="132"/>
      <c r="G396" s="132"/>
    </row>
    <row r="397" ht="90.0" customHeight="1">
      <c r="A397" s="2"/>
      <c r="B397" s="2"/>
      <c r="E397" s="132"/>
      <c r="G397" s="132"/>
    </row>
    <row r="398" ht="90.0" customHeight="1">
      <c r="A398" s="2"/>
      <c r="B398" s="2"/>
      <c r="E398" s="132"/>
      <c r="G398" s="132"/>
    </row>
    <row r="399" ht="90.0" customHeight="1">
      <c r="A399" s="2"/>
      <c r="B399" s="2"/>
      <c r="E399" s="132"/>
      <c r="G399" s="132"/>
    </row>
    <row r="400" ht="90.0" customHeight="1">
      <c r="A400" s="2"/>
      <c r="B400" s="2"/>
      <c r="E400" s="132"/>
      <c r="G400" s="132"/>
    </row>
    <row r="401" ht="90.0" customHeight="1">
      <c r="A401" s="2"/>
      <c r="B401" s="2"/>
      <c r="E401" s="132"/>
      <c r="G401" s="132"/>
    </row>
    <row r="402" ht="90.0" customHeight="1">
      <c r="A402" s="2"/>
      <c r="B402" s="2"/>
      <c r="E402" s="132"/>
      <c r="G402" s="132"/>
    </row>
    <row r="403" ht="90.0" customHeight="1">
      <c r="A403" s="2"/>
      <c r="B403" s="2"/>
      <c r="E403" s="132"/>
      <c r="G403" s="132"/>
    </row>
    <row r="404" ht="90.0" customHeight="1">
      <c r="A404" s="2"/>
      <c r="B404" s="2"/>
      <c r="E404" s="132"/>
      <c r="G404" s="132"/>
    </row>
    <row r="405" ht="90.0" customHeight="1">
      <c r="A405" s="2"/>
      <c r="B405" s="2"/>
      <c r="E405" s="132"/>
      <c r="G405" s="132"/>
    </row>
    <row r="406" ht="90.0" customHeight="1">
      <c r="A406" s="2"/>
      <c r="B406" s="2"/>
      <c r="E406" s="132"/>
      <c r="G406" s="132"/>
    </row>
    <row r="407" ht="90.0" customHeight="1">
      <c r="A407" s="2"/>
      <c r="B407" s="2"/>
      <c r="E407" s="132"/>
      <c r="G407" s="132"/>
    </row>
    <row r="408" ht="90.0" customHeight="1">
      <c r="A408" s="2"/>
      <c r="B408" s="2"/>
      <c r="E408" s="132"/>
      <c r="G408" s="132"/>
    </row>
    <row r="409" ht="90.0" customHeight="1">
      <c r="A409" s="2"/>
      <c r="B409" s="2"/>
      <c r="E409" s="132"/>
      <c r="G409" s="132"/>
    </row>
    <row r="410" ht="90.0" customHeight="1">
      <c r="A410" s="2"/>
      <c r="B410" s="2"/>
      <c r="E410" s="132"/>
      <c r="G410" s="132"/>
    </row>
    <row r="411" ht="90.0" customHeight="1">
      <c r="A411" s="2"/>
      <c r="B411" s="2"/>
      <c r="E411" s="132"/>
      <c r="G411" s="132"/>
    </row>
    <row r="412" ht="90.0" customHeight="1">
      <c r="A412" s="2"/>
      <c r="B412" s="2"/>
      <c r="E412" s="132"/>
      <c r="G412" s="132"/>
    </row>
    <row r="413" ht="90.0" customHeight="1">
      <c r="A413" s="2"/>
      <c r="B413" s="2"/>
      <c r="E413" s="132"/>
      <c r="G413" s="132"/>
    </row>
    <row r="414" ht="90.0" customHeight="1">
      <c r="A414" s="2"/>
      <c r="B414" s="2"/>
      <c r="E414" s="132"/>
      <c r="G414" s="132"/>
    </row>
    <row r="415" ht="90.0" customHeight="1">
      <c r="A415" s="2"/>
      <c r="B415" s="2"/>
      <c r="E415" s="132"/>
      <c r="G415" s="132"/>
    </row>
    <row r="416" ht="90.0" customHeight="1">
      <c r="A416" s="2"/>
      <c r="B416" s="2"/>
      <c r="E416" s="132"/>
      <c r="G416" s="132"/>
    </row>
    <row r="417" ht="90.0" customHeight="1">
      <c r="A417" s="2"/>
      <c r="B417" s="2"/>
      <c r="E417" s="132"/>
      <c r="G417" s="132"/>
    </row>
    <row r="418" ht="90.0" customHeight="1">
      <c r="A418" s="2"/>
      <c r="B418" s="2"/>
      <c r="E418" s="132"/>
      <c r="G418" s="132"/>
    </row>
    <row r="419" ht="90.0" customHeight="1">
      <c r="A419" s="2"/>
      <c r="B419" s="2"/>
      <c r="E419" s="132"/>
      <c r="G419" s="132"/>
    </row>
    <row r="420" ht="90.0" customHeight="1">
      <c r="A420" s="2"/>
      <c r="B420" s="2"/>
      <c r="E420" s="132"/>
      <c r="G420" s="132"/>
    </row>
    <row r="421" ht="90.0" customHeight="1">
      <c r="A421" s="2"/>
      <c r="B421" s="2"/>
      <c r="E421" s="132"/>
      <c r="G421" s="132"/>
    </row>
    <row r="422" ht="90.0" customHeight="1">
      <c r="A422" s="2"/>
      <c r="B422" s="2"/>
      <c r="E422" s="132"/>
      <c r="G422" s="132"/>
    </row>
    <row r="423" ht="90.0" customHeight="1">
      <c r="A423" s="2"/>
      <c r="B423" s="2"/>
      <c r="E423" s="132"/>
      <c r="G423" s="132"/>
    </row>
    <row r="424" ht="90.0" customHeight="1">
      <c r="A424" s="2"/>
      <c r="B424" s="2"/>
      <c r="E424" s="132"/>
      <c r="G424" s="132"/>
    </row>
    <row r="425" ht="90.0" customHeight="1">
      <c r="A425" s="2"/>
      <c r="B425" s="2"/>
      <c r="E425" s="132"/>
      <c r="G425" s="132"/>
    </row>
    <row r="426" ht="90.0" customHeight="1">
      <c r="A426" s="2"/>
      <c r="B426" s="2"/>
      <c r="E426" s="132"/>
      <c r="G426" s="132"/>
    </row>
    <row r="427" ht="90.0" customHeight="1">
      <c r="A427" s="2"/>
      <c r="B427" s="2"/>
      <c r="E427" s="132"/>
      <c r="G427" s="132"/>
    </row>
    <row r="428" ht="90.0" customHeight="1">
      <c r="A428" s="2"/>
      <c r="B428" s="2"/>
      <c r="E428" s="132"/>
      <c r="G428" s="132"/>
    </row>
    <row r="429" ht="90.0" customHeight="1">
      <c r="A429" s="2"/>
      <c r="B429" s="2"/>
      <c r="E429" s="132"/>
      <c r="G429" s="132"/>
    </row>
    <row r="430" ht="90.0" customHeight="1">
      <c r="A430" s="2"/>
      <c r="B430" s="2"/>
      <c r="E430" s="132"/>
      <c r="G430" s="132"/>
    </row>
    <row r="431" ht="90.0" customHeight="1">
      <c r="A431" s="2"/>
      <c r="B431" s="2"/>
      <c r="E431" s="132"/>
      <c r="G431" s="132"/>
    </row>
    <row r="432" ht="90.0" customHeight="1">
      <c r="A432" s="2"/>
      <c r="B432" s="2"/>
      <c r="E432" s="132"/>
      <c r="G432" s="132"/>
    </row>
    <row r="433" ht="90.0" customHeight="1">
      <c r="A433" s="2"/>
      <c r="B433" s="2"/>
      <c r="E433" s="132"/>
      <c r="G433" s="132"/>
    </row>
    <row r="434" ht="90.0" customHeight="1">
      <c r="A434" s="2"/>
      <c r="B434" s="2"/>
      <c r="E434" s="132"/>
      <c r="G434" s="132"/>
    </row>
    <row r="435" ht="90.0" customHeight="1">
      <c r="A435" s="2"/>
      <c r="B435" s="2"/>
      <c r="E435" s="132"/>
      <c r="G435" s="132"/>
    </row>
    <row r="436" ht="90.0" customHeight="1">
      <c r="A436" s="2"/>
      <c r="B436" s="2"/>
      <c r="E436" s="132"/>
      <c r="G436" s="132"/>
    </row>
    <row r="437" ht="90.0" customHeight="1">
      <c r="A437" s="2"/>
      <c r="B437" s="2"/>
      <c r="E437" s="132"/>
      <c r="G437" s="132"/>
    </row>
    <row r="438" ht="90.0" customHeight="1">
      <c r="A438" s="2"/>
      <c r="B438" s="2"/>
      <c r="E438" s="132"/>
      <c r="G438" s="132"/>
    </row>
    <row r="439" ht="90.0" customHeight="1">
      <c r="A439" s="2"/>
      <c r="B439" s="2"/>
      <c r="E439" s="132"/>
      <c r="G439" s="132"/>
    </row>
    <row r="440" ht="90.0" customHeight="1">
      <c r="A440" s="2"/>
      <c r="B440" s="2"/>
      <c r="E440" s="132"/>
      <c r="G440" s="132"/>
    </row>
    <row r="441" ht="90.0" customHeight="1">
      <c r="A441" s="2"/>
      <c r="B441" s="2"/>
      <c r="E441" s="132"/>
      <c r="G441" s="132"/>
    </row>
    <row r="442" ht="90.0" customHeight="1">
      <c r="A442" s="2"/>
      <c r="B442" s="2"/>
      <c r="E442" s="132"/>
      <c r="G442" s="132"/>
    </row>
    <row r="443" ht="90.0" customHeight="1">
      <c r="A443" s="2"/>
      <c r="B443" s="2"/>
      <c r="E443" s="132"/>
      <c r="G443" s="132"/>
    </row>
    <row r="444" ht="90.0" customHeight="1">
      <c r="A444" s="2"/>
      <c r="B444" s="2"/>
      <c r="E444" s="132"/>
      <c r="G444" s="132"/>
    </row>
    <row r="445" ht="90.0" customHeight="1">
      <c r="A445" s="2"/>
      <c r="B445" s="2"/>
      <c r="E445" s="132"/>
      <c r="G445" s="132"/>
    </row>
    <row r="446" ht="90.0" customHeight="1">
      <c r="A446" s="2"/>
      <c r="B446" s="2"/>
      <c r="E446" s="132"/>
      <c r="G446" s="132"/>
    </row>
    <row r="447" ht="90.0" customHeight="1">
      <c r="A447" s="2"/>
      <c r="B447" s="2"/>
      <c r="E447" s="132"/>
      <c r="G447" s="132"/>
    </row>
    <row r="448" ht="90.0" customHeight="1">
      <c r="A448" s="2"/>
      <c r="B448" s="2"/>
      <c r="E448" s="132"/>
      <c r="G448" s="132"/>
    </row>
    <row r="449" ht="90.0" customHeight="1">
      <c r="A449" s="2"/>
      <c r="B449" s="2"/>
      <c r="E449" s="132"/>
      <c r="G449" s="132"/>
    </row>
    <row r="450" ht="90.0" customHeight="1">
      <c r="A450" s="2"/>
      <c r="B450" s="2"/>
      <c r="E450" s="132"/>
      <c r="G450" s="132"/>
    </row>
    <row r="451" ht="90.0" customHeight="1">
      <c r="A451" s="2"/>
      <c r="B451" s="2"/>
      <c r="E451" s="132"/>
      <c r="G451" s="132"/>
    </row>
    <row r="452" ht="90.0" customHeight="1">
      <c r="A452" s="2"/>
      <c r="B452" s="2"/>
      <c r="E452" s="132"/>
      <c r="G452" s="132"/>
    </row>
    <row r="453" ht="90.0" customHeight="1">
      <c r="A453" s="2"/>
      <c r="B453" s="2"/>
      <c r="E453" s="132"/>
      <c r="G453" s="132"/>
    </row>
    <row r="454" ht="90.0" customHeight="1">
      <c r="A454" s="2"/>
      <c r="B454" s="2"/>
      <c r="E454" s="132"/>
      <c r="G454" s="132"/>
    </row>
    <row r="455" ht="90.0" customHeight="1">
      <c r="A455" s="2"/>
      <c r="B455" s="2"/>
      <c r="E455" s="132"/>
      <c r="G455" s="132"/>
    </row>
    <row r="456" ht="90.0" customHeight="1">
      <c r="A456" s="2"/>
      <c r="B456" s="2"/>
      <c r="E456" s="132"/>
      <c r="G456" s="132"/>
    </row>
    <row r="457" ht="90.0" customHeight="1">
      <c r="A457" s="2"/>
      <c r="B457" s="2"/>
      <c r="E457" s="132"/>
      <c r="G457" s="132"/>
    </row>
    <row r="458" ht="90.0" customHeight="1">
      <c r="A458" s="2"/>
      <c r="B458" s="2"/>
      <c r="E458" s="132"/>
      <c r="G458" s="132"/>
    </row>
    <row r="459" ht="90.0" customHeight="1">
      <c r="A459" s="2"/>
      <c r="B459" s="2"/>
      <c r="E459" s="132"/>
      <c r="G459" s="132"/>
    </row>
    <row r="460" ht="90.0" customHeight="1">
      <c r="A460" s="2"/>
      <c r="B460" s="2"/>
      <c r="E460" s="132"/>
      <c r="G460" s="132"/>
    </row>
    <row r="461" ht="90.0" customHeight="1">
      <c r="A461" s="2"/>
      <c r="B461" s="2"/>
      <c r="E461" s="132"/>
      <c r="G461" s="132"/>
    </row>
    <row r="462" ht="90.0" customHeight="1">
      <c r="A462" s="2"/>
      <c r="B462" s="2"/>
      <c r="E462" s="132"/>
      <c r="G462" s="132"/>
    </row>
    <row r="463" ht="90.0" customHeight="1">
      <c r="A463" s="2"/>
      <c r="B463" s="2"/>
      <c r="E463" s="132"/>
      <c r="G463" s="132"/>
    </row>
    <row r="464" ht="90.0" customHeight="1">
      <c r="A464" s="2"/>
      <c r="B464" s="2"/>
      <c r="E464" s="132"/>
      <c r="G464" s="132"/>
    </row>
    <row r="465" ht="90.0" customHeight="1">
      <c r="A465" s="2"/>
      <c r="B465" s="2"/>
      <c r="E465" s="132"/>
      <c r="G465" s="132"/>
    </row>
    <row r="466" ht="90.0" customHeight="1">
      <c r="A466" s="2"/>
      <c r="B466" s="2"/>
      <c r="E466" s="132"/>
      <c r="G466" s="132"/>
    </row>
    <row r="467" ht="90.0" customHeight="1">
      <c r="A467" s="2"/>
      <c r="B467" s="2"/>
      <c r="E467" s="132"/>
      <c r="G467" s="132"/>
    </row>
    <row r="468" ht="90.0" customHeight="1">
      <c r="A468" s="2"/>
      <c r="B468" s="2"/>
      <c r="E468" s="132"/>
      <c r="G468" s="132"/>
    </row>
    <row r="469" ht="90.0" customHeight="1">
      <c r="A469" s="2"/>
      <c r="B469" s="2"/>
      <c r="E469" s="132"/>
      <c r="G469" s="132"/>
    </row>
    <row r="470" ht="90.0" customHeight="1">
      <c r="A470" s="2"/>
      <c r="B470" s="2"/>
      <c r="E470" s="132"/>
      <c r="G470" s="132"/>
    </row>
    <row r="471" ht="90.0" customHeight="1">
      <c r="A471" s="2"/>
      <c r="B471" s="2"/>
      <c r="E471" s="132"/>
      <c r="G471" s="132"/>
    </row>
    <row r="472" ht="90.0" customHeight="1">
      <c r="A472" s="2"/>
      <c r="B472" s="2"/>
      <c r="E472" s="132"/>
      <c r="G472" s="132"/>
    </row>
    <row r="473" ht="90.0" customHeight="1">
      <c r="A473" s="2"/>
      <c r="B473" s="2"/>
      <c r="E473" s="132"/>
      <c r="G473" s="132"/>
    </row>
    <row r="474" ht="90.0" customHeight="1">
      <c r="A474" s="2"/>
      <c r="B474" s="2"/>
      <c r="E474" s="132"/>
      <c r="G474" s="132"/>
    </row>
    <row r="475" ht="90.0" customHeight="1">
      <c r="A475" s="2"/>
      <c r="B475" s="2"/>
      <c r="E475" s="132"/>
      <c r="G475" s="132"/>
    </row>
    <row r="476" ht="90.0" customHeight="1">
      <c r="A476" s="2"/>
      <c r="B476" s="2"/>
      <c r="E476" s="132"/>
      <c r="G476" s="132"/>
    </row>
    <row r="477" ht="90.0" customHeight="1">
      <c r="A477" s="2"/>
      <c r="B477" s="2"/>
      <c r="E477" s="132"/>
      <c r="G477" s="132"/>
    </row>
    <row r="478" ht="90.0" customHeight="1">
      <c r="A478" s="2"/>
      <c r="B478" s="2"/>
      <c r="E478" s="132"/>
      <c r="G478" s="132"/>
    </row>
    <row r="479" ht="90.0" customHeight="1">
      <c r="A479" s="2"/>
      <c r="B479" s="2"/>
      <c r="E479" s="132"/>
      <c r="G479" s="132"/>
    </row>
    <row r="480" ht="90.0" customHeight="1">
      <c r="A480" s="2"/>
      <c r="B480" s="2"/>
      <c r="E480" s="132"/>
      <c r="G480" s="132"/>
    </row>
    <row r="481" ht="90.0" customHeight="1">
      <c r="A481" s="2"/>
      <c r="B481" s="2"/>
      <c r="E481" s="132"/>
      <c r="G481" s="132"/>
    </row>
    <row r="482" ht="90.0" customHeight="1">
      <c r="A482" s="2"/>
      <c r="B482" s="2"/>
      <c r="E482" s="132"/>
      <c r="G482" s="132"/>
    </row>
    <row r="483" ht="90.0" customHeight="1">
      <c r="A483" s="2"/>
      <c r="B483" s="2"/>
      <c r="E483" s="132"/>
      <c r="G483" s="132"/>
    </row>
    <row r="484" ht="90.0" customHeight="1">
      <c r="A484" s="2"/>
      <c r="B484" s="2"/>
      <c r="E484" s="132"/>
      <c r="G484" s="132"/>
    </row>
    <row r="485" ht="90.0" customHeight="1">
      <c r="A485" s="2"/>
      <c r="B485" s="2"/>
      <c r="E485" s="132"/>
      <c r="G485" s="132"/>
    </row>
    <row r="486" ht="90.0" customHeight="1">
      <c r="A486" s="2"/>
      <c r="B486" s="2"/>
      <c r="E486" s="132"/>
      <c r="G486" s="132"/>
    </row>
    <row r="487" ht="90.0" customHeight="1">
      <c r="A487" s="2"/>
      <c r="B487" s="2"/>
      <c r="E487" s="132"/>
      <c r="G487" s="132"/>
    </row>
    <row r="488" ht="90.0" customHeight="1">
      <c r="A488" s="2"/>
      <c r="B488" s="2"/>
      <c r="E488" s="132"/>
      <c r="G488" s="132"/>
    </row>
    <row r="489" ht="90.0" customHeight="1">
      <c r="A489" s="2"/>
      <c r="B489" s="2"/>
      <c r="E489" s="132"/>
      <c r="G489" s="132"/>
    </row>
    <row r="490" ht="90.0" customHeight="1">
      <c r="A490" s="2"/>
      <c r="B490" s="2"/>
      <c r="E490" s="132"/>
      <c r="G490" s="132"/>
    </row>
    <row r="491" ht="90.0" customHeight="1">
      <c r="A491" s="2"/>
      <c r="B491" s="2"/>
      <c r="E491" s="132"/>
      <c r="G491" s="132"/>
    </row>
    <row r="492" ht="90.0" customHeight="1">
      <c r="A492" s="2"/>
      <c r="B492" s="2"/>
      <c r="E492" s="132"/>
      <c r="G492" s="132"/>
    </row>
    <row r="493" ht="90.0" customHeight="1">
      <c r="A493" s="2"/>
      <c r="B493" s="2"/>
      <c r="E493" s="132"/>
      <c r="G493" s="132"/>
    </row>
    <row r="494" ht="90.0" customHeight="1">
      <c r="A494" s="2"/>
      <c r="B494" s="2"/>
      <c r="E494" s="132"/>
      <c r="G494" s="132"/>
    </row>
    <row r="495" ht="90.0" customHeight="1">
      <c r="A495" s="2"/>
      <c r="B495" s="2"/>
      <c r="E495" s="132"/>
      <c r="G495" s="132"/>
    </row>
    <row r="496" ht="90.0" customHeight="1">
      <c r="A496" s="2"/>
      <c r="B496" s="2"/>
      <c r="E496" s="132"/>
      <c r="G496" s="132"/>
    </row>
    <row r="497" ht="90.0" customHeight="1">
      <c r="A497" s="2"/>
      <c r="B497" s="2"/>
      <c r="E497" s="132"/>
      <c r="G497" s="132"/>
    </row>
    <row r="498" ht="90.0" customHeight="1">
      <c r="A498" s="2"/>
      <c r="B498" s="2"/>
      <c r="E498" s="132"/>
      <c r="G498" s="132"/>
    </row>
    <row r="499" ht="90.0" customHeight="1">
      <c r="A499" s="2"/>
      <c r="B499" s="2"/>
      <c r="E499" s="132"/>
      <c r="G499" s="132"/>
    </row>
    <row r="500" ht="90.0" customHeight="1">
      <c r="A500" s="2"/>
      <c r="B500" s="2"/>
      <c r="E500" s="132"/>
      <c r="G500" s="132"/>
    </row>
    <row r="501" ht="90.0" customHeight="1">
      <c r="A501" s="2"/>
      <c r="B501" s="2"/>
      <c r="E501" s="132"/>
      <c r="G501" s="132"/>
    </row>
    <row r="502" ht="90.0" customHeight="1">
      <c r="A502" s="2"/>
      <c r="B502" s="2"/>
      <c r="E502" s="132"/>
      <c r="G502" s="132"/>
    </row>
    <row r="503" ht="90.0" customHeight="1">
      <c r="A503" s="2"/>
      <c r="B503" s="2"/>
      <c r="E503" s="132"/>
      <c r="G503" s="132"/>
    </row>
    <row r="504" ht="90.0" customHeight="1">
      <c r="A504" s="2"/>
      <c r="B504" s="2"/>
      <c r="E504" s="132"/>
      <c r="G504" s="132"/>
    </row>
    <row r="505" ht="90.0" customHeight="1">
      <c r="A505" s="2"/>
      <c r="B505" s="2"/>
      <c r="E505" s="132"/>
      <c r="G505" s="132"/>
    </row>
    <row r="506" ht="90.0" customHeight="1">
      <c r="A506" s="2"/>
      <c r="B506" s="2"/>
      <c r="E506" s="132"/>
      <c r="G506" s="132"/>
    </row>
    <row r="507" ht="90.0" customHeight="1">
      <c r="A507" s="2"/>
      <c r="B507" s="2"/>
      <c r="E507" s="132"/>
      <c r="G507" s="132"/>
    </row>
    <row r="508" ht="90.0" customHeight="1">
      <c r="A508" s="2"/>
      <c r="B508" s="2"/>
      <c r="E508" s="132"/>
      <c r="G508" s="132"/>
    </row>
    <row r="509" ht="90.0" customHeight="1">
      <c r="A509" s="2"/>
      <c r="B509" s="2"/>
      <c r="E509" s="132"/>
      <c r="G509" s="132"/>
    </row>
    <row r="510" ht="90.0" customHeight="1">
      <c r="A510" s="2"/>
      <c r="B510" s="2"/>
      <c r="E510" s="132"/>
      <c r="G510" s="132"/>
    </row>
    <row r="511" ht="90.0" customHeight="1">
      <c r="A511" s="2"/>
      <c r="B511" s="2"/>
      <c r="E511" s="132"/>
      <c r="G511" s="132"/>
    </row>
    <row r="512" ht="90.0" customHeight="1">
      <c r="A512" s="2"/>
      <c r="B512" s="2"/>
      <c r="E512" s="132"/>
      <c r="G512" s="132"/>
    </row>
    <row r="513" ht="90.0" customHeight="1">
      <c r="A513" s="2"/>
      <c r="B513" s="2"/>
      <c r="E513" s="132"/>
      <c r="G513" s="132"/>
    </row>
    <row r="514" ht="90.0" customHeight="1">
      <c r="A514" s="2"/>
      <c r="B514" s="2"/>
      <c r="E514" s="132"/>
      <c r="G514" s="132"/>
    </row>
    <row r="515" ht="90.0" customHeight="1">
      <c r="A515" s="2"/>
      <c r="B515" s="2"/>
      <c r="E515" s="132"/>
      <c r="G515" s="132"/>
    </row>
    <row r="516" ht="90.0" customHeight="1">
      <c r="A516" s="2"/>
      <c r="B516" s="2"/>
      <c r="E516" s="132"/>
      <c r="G516" s="132"/>
    </row>
    <row r="517" ht="90.0" customHeight="1">
      <c r="A517" s="2"/>
      <c r="B517" s="2"/>
      <c r="E517" s="132"/>
      <c r="G517" s="132"/>
    </row>
    <row r="518" ht="90.0" customHeight="1">
      <c r="A518" s="2"/>
      <c r="B518" s="2"/>
      <c r="E518" s="132"/>
      <c r="G518" s="132"/>
    </row>
    <row r="519" ht="90.0" customHeight="1">
      <c r="A519" s="2"/>
      <c r="B519" s="2"/>
      <c r="E519" s="132"/>
      <c r="G519" s="132"/>
    </row>
    <row r="520" ht="90.0" customHeight="1">
      <c r="A520" s="2"/>
      <c r="B520" s="2"/>
      <c r="E520" s="132"/>
      <c r="G520" s="132"/>
    </row>
    <row r="521" ht="90.0" customHeight="1">
      <c r="A521" s="2"/>
      <c r="B521" s="2"/>
      <c r="E521" s="132"/>
      <c r="G521" s="132"/>
    </row>
    <row r="522" ht="90.0" customHeight="1">
      <c r="A522" s="2"/>
      <c r="B522" s="2"/>
      <c r="E522" s="132"/>
      <c r="G522" s="132"/>
    </row>
    <row r="523" ht="90.0" customHeight="1">
      <c r="A523" s="2"/>
      <c r="B523" s="2"/>
      <c r="E523" s="132"/>
      <c r="G523" s="132"/>
    </row>
    <row r="524" ht="90.0" customHeight="1">
      <c r="A524" s="2"/>
      <c r="B524" s="2"/>
      <c r="E524" s="132"/>
      <c r="G524" s="132"/>
    </row>
    <row r="525" ht="90.0" customHeight="1">
      <c r="A525" s="2"/>
      <c r="B525" s="2"/>
      <c r="E525" s="132"/>
      <c r="G525" s="132"/>
    </row>
    <row r="526" ht="90.0" customHeight="1">
      <c r="A526" s="2"/>
      <c r="B526" s="2"/>
      <c r="E526" s="132"/>
      <c r="G526" s="132"/>
    </row>
    <row r="527" ht="90.0" customHeight="1">
      <c r="A527" s="2"/>
      <c r="B527" s="2"/>
      <c r="E527" s="132"/>
      <c r="G527" s="132"/>
    </row>
    <row r="528" ht="90.0" customHeight="1">
      <c r="A528" s="2"/>
      <c r="B528" s="2"/>
      <c r="E528" s="132"/>
      <c r="G528" s="132"/>
    </row>
    <row r="529" ht="90.0" customHeight="1">
      <c r="A529" s="2"/>
      <c r="B529" s="2"/>
      <c r="E529" s="132"/>
      <c r="G529" s="132"/>
    </row>
    <row r="530" ht="90.0" customHeight="1">
      <c r="A530" s="2"/>
      <c r="B530" s="2"/>
      <c r="E530" s="132"/>
      <c r="G530" s="132"/>
    </row>
    <row r="531" ht="90.0" customHeight="1">
      <c r="A531" s="2"/>
      <c r="B531" s="2"/>
      <c r="E531" s="132"/>
      <c r="G531" s="132"/>
    </row>
    <row r="532" ht="90.0" customHeight="1">
      <c r="A532" s="2"/>
      <c r="B532" s="2"/>
      <c r="E532" s="132"/>
      <c r="G532" s="132"/>
    </row>
    <row r="533" ht="90.0" customHeight="1">
      <c r="A533" s="2"/>
      <c r="B533" s="2"/>
      <c r="E533" s="132"/>
      <c r="G533" s="132"/>
    </row>
    <row r="534" ht="90.0" customHeight="1">
      <c r="A534" s="2"/>
      <c r="B534" s="2"/>
      <c r="E534" s="132"/>
      <c r="G534" s="132"/>
    </row>
    <row r="535" ht="90.0" customHeight="1">
      <c r="A535" s="2"/>
      <c r="B535" s="2"/>
      <c r="E535" s="132"/>
      <c r="G535" s="132"/>
    </row>
    <row r="536" ht="90.0" customHeight="1">
      <c r="A536" s="2"/>
      <c r="B536" s="2"/>
      <c r="E536" s="132"/>
      <c r="G536" s="132"/>
    </row>
    <row r="537" ht="90.0" customHeight="1">
      <c r="A537" s="2"/>
      <c r="B537" s="2"/>
      <c r="E537" s="132"/>
      <c r="G537" s="132"/>
    </row>
    <row r="538" ht="90.0" customHeight="1">
      <c r="A538" s="2"/>
      <c r="B538" s="2"/>
      <c r="E538" s="132"/>
      <c r="G538" s="132"/>
    </row>
    <row r="539" ht="90.0" customHeight="1">
      <c r="A539" s="2"/>
      <c r="B539" s="2"/>
      <c r="E539" s="132"/>
      <c r="G539" s="132"/>
    </row>
    <row r="540" ht="90.0" customHeight="1">
      <c r="A540" s="2"/>
      <c r="B540" s="2"/>
      <c r="E540" s="132"/>
      <c r="G540" s="132"/>
    </row>
    <row r="541" ht="90.0" customHeight="1">
      <c r="A541" s="2"/>
      <c r="B541" s="2"/>
      <c r="E541" s="132"/>
      <c r="G541" s="132"/>
    </row>
    <row r="542" ht="90.0" customHeight="1">
      <c r="A542" s="2"/>
      <c r="B542" s="2"/>
      <c r="E542" s="132"/>
      <c r="G542" s="132"/>
    </row>
    <row r="543" ht="90.0" customHeight="1">
      <c r="A543" s="2"/>
      <c r="B543" s="2"/>
      <c r="E543" s="132"/>
      <c r="G543" s="132"/>
    </row>
    <row r="544" ht="90.0" customHeight="1">
      <c r="A544" s="2"/>
      <c r="B544" s="2"/>
      <c r="E544" s="132"/>
      <c r="G544" s="132"/>
    </row>
    <row r="545" ht="90.0" customHeight="1">
      <c r="A545" s="2"/>
      <c r="B545" s="2"/>
      <c r="E545" s="132"/>
      <c r="G545" s="132"/>
    </row>
    <row r="546" ht="90.0" customHeight="1">
      <c r="A546" s="2"/>
      <c r="B546" s="2"/>
      <c r="E546" s="132"/>
      <c r="G546" s="132"/>
    </row>
    <row r="547" ht="90.0" customHeight="1">
      <c r="A547" s="2"/>
      <c r="B547" s="2"/>
      <c r="E547" s="132"/>
      <c r="G547" s="132"/>
    </row>
    <row r="548" ht="90.0" customHeight="1">
      <c r="A548" s="2"/>
      <c r="B548" s="2"/>
      <c r="E548" s="132"/>
      <c r="G548" s="132"/>
    </row>
    <row r="549" ht="90.0" customHeight="1">
      <c r="A549" s="2"/>
      <c r="B549" s="2"/>
      <c r="E549" s="132"/>
      <c r="G549" s="132"/>
    </row>
    <row r="550" ht="90.0" customHeight="1">
      <c r="A550" s="2"/>
      <c r="B550" s="2"/>
      <c r="E550" s="132"/>
      <c r="G550" s="132"/>
    </row>
    <row r="551" ht="90.0" customHeight="1">
      <c r="A551" s="2"/>
      <c r="B551" s="2"/>
      <c r="E551" s="132"/>
      <c r="G551" s="132"/>
    </row>
    <row r="552" ht="90.0" customHeight="1">
      <c r="A552" s="2"/>
      <c r="B552" s="2"/>
      <c r="E552" s="132"/>
      <c r="G552" s="132"/>
    </row>
    <row r="553" ht="90.0" customHeight="1">
      <c r="A553" s="2"/>
      <c r="B553" s="2"/>
      <c r="E553" s="132"/>
      <c r="G553" s="132"/>
    </row>
    <row r="554" ht="90.0" customHeight="1">
      <c r="A554" s="2"/>
      <c r="B554" s="2"/>
      <c r="E554" s="132"/>
      <c r="G554" s="132"/>
    </row>
    <row r="555" ht="90.0" customHeight="1">
      <c r="A555" s="2"/>
      <c r="B555" s="2"/>
      <c r="E555" s="132"/>
      <c r="G555" s="132"/>
    </row>
    <row r="556" ht="90.0" customHeight="1">
      <c r="A556" s="2"/>
      <c r="B556" s="2"/>
      <c r="E556" s="132"/>
      <c r="G556" s="132"/>
    </row>
    <row r="557" ht="90.0" customHeight="1">
      <c r="A557" s="2"/>
      <c r="B557" s="2"/>
      <c r="E557" s="132"/>
      <c r="G557" s="132"/>
    </row>
    <row r="558" ht="90.0" customHeight="1">
      <c r="A558" s="2"/>
      <c r="B558" s="2"/>
      <c r="E558" s="132"/>
      <c r="G558" s="132"/>
    </row>
    <row r="559" ht="90.0" customHeight="1">
      <c r="A559" s="2"/>
      <c r="B559" s="2"/>
      <c r="E559" s="132"/>
      <c r="G559" s="132"/>
    </row>
    <row r="560" ht="90.0" customHeight="1">
      <c r="A560" s="2"/>
      <c r="B560" s="2"/>
      <c r="E560" s="132"/>
      <c r="G560" s="132"/>
    </row>
    <row r="561" ht="90.0" customHeight="1">
      <c r="A561" s="2"/>
      <c r="B561" s="2"/>
      <c r="E561" s="132"/>
      <c r="G561" s="132"/>
    </row>
    <row r="562" ht="90.0" customHeight="1">
      <c r="A562" s="2"/>
      <c r="B562" s="2"/>
      <c r="E562" s="132"/>
      <c r="G562" s="132"/>
    </row>
    <row r="563" ht="90.0" customHeight="1">
      <c r="A563" s="2"/>
      <c r="B563" s="2"/>
      <c r="E563" s="132"/>
      <c r="G563" s="132"/>
    </row>
    <row r="564" ht="90.0" customHeight="1">
      <c r="A564" s="2"/>
      <c r="B564" s="2"/>
      <c r="E564" s="132"/>
      <c r="G564" s="132"/>
    </row>
    <row r="565" ht="90.0" customHeight="1">
      <c r="A565" s="2"/>
      <c r="B565" s="2"/>
      <c r="E565" s="132"/>
      <c r="G565" s="132"/>
    </row>
    <row r="566" ht="90.0" customHeight="1">
      <c r="A566" s="2"/>
      <c r="B566" s="2"/>
      <c r="E566" s="132"/>
      <c r="G566" s="132"/>
    </row>
    <row r="567" ht="90.0" customHeight="1">
      <c r="A567" s="2"/>
      <c r="B567" s="2"/>
      <c r="E567" s="132"/>
      <c r="G567" s="132"/>
    </row>
    <row r="568" ht="90.0" customHeight="1">
      <c r="A568" s="2"/>
      <c r="B568" s="2"/>
      <c r="E568" s="132"/>
      <c r="G568" s="132"/>
    </row>
    <row r="569" ht="90.0" customHeight="1">
      <c r="A569" s="2"/>
      <c r="B569" s="2"/>
      <c r="E569" s="132"/>
      <c r="G569" s="132"/>
    </row>
    <row r="570" ht="90.0" customHeight="1">
      <c r="A570" s="2"/>
      <c r="B570" s="2"/>
      <c r="E570" s="132"/>
      <c r="G570" s="132"/>
    </row>
    <row r="571" ht="90.0" customHeight="1">
      <c r="A571" s="2"/>
      <c r="B571" s="2"/>
      <c r="E571" s="132"/>
      <c r="G571" s="132"/>
    </row>
    <row r="572" ht="90.0" customHeight="1">
      <c r="A572" s="2"/>
      <c r="B572" s="2"/>
      <c r="E572" s="132"/>
      <c r="G572" s="132"/>
    </row>
    <row r="573" ht="90.0" customHeight="1">
      <c r="A573" s="2"/>
      <c r="B573" s="2"/>
      <c r="E573" s="132"/>
      <c r="G573" s="132"/>
    </row>
    <row r="574" ht="90.0" customHeight="1">
      <c r="A574" s="2"/>
      <c r="B574" s="2"/>
      <c r="E574" s="132"/>
      <c r="G574" s="132"/>
    </row>
    <row r="575" ht="90.0" customHeight="1">
      <c r="A575" s="2"/>
      <c r="B575" s="2"/>
      <c r="E575" s="132"/>
      <c r="G575" s="132"/>
    </row>
    <row r="576" ht="90.0" customHeight="1">
      <c r="A576" s="2"/>
      <c r="B576" s="2"/>
      <c r="E576" s="132"/>
      <c r="G576" s="132"/>
    </row>
    <row r="577" ht="90.0" customHeight="1">
      <c r="A577" s="2"/>
      <c r="B577" s="2"/>
      <c r="E577" s="132"/>
      <c r="G577" s="132"/>
    </row>
    <row r="578" ht="90.0" customHeight="1">
      <c r="A578" s="2"/>
      <c r="B578" s="2"/>
      <c r="E578" s="132"/>
      <c r="G578" s="132"/>
    </row>
    <row r="579" ht="90.0" customHeight="1">
      <c r="A579" s="2"/>
      <c r="B579" s="2"/>
      <c r="E579" s="132"/>
      <c r="G579" s="132"/>
    </row>
    <row r="580" ht="90.0" customHeight="1">
      <c r="A580" s="2"/>
      <c r="B580" s="2"/>
      <c r="E580" s="132"/>
      <c r="G580" s="132"/>
    </row>
    <row r="581" ht="90.0" customHeight="1">
      <c r="A581" s="2"/>
      <c r="B581" s="2"/>
      <c r="E581" s="132"/>
      <c r="G581" s="132"/>
    </row>
    <row r="582" ht="90.0" customHeight="1">
      <c r="A582" s="2"/>
      <c r="B582" s="2"/>
      <c r="E582" s="132"/>
      <c r="G582" s="132"/>
    </row>
    <row r="583" ht="90.0" customHeight="1">
      <c r="A583" s="2"/>
      <c r="B583" s="2"/>
      <c r="E583" s="132"/>
      <c r="G583" s="132"/>
    </row>
    <row r="584" ht="90.0" customHeight="1">
      <c r="A584" s="2"/>
      <c r="B584" s="2"/>
      <c r="E584" s="132"/>
      <c r="G584" s="132"/>
    </row>
    <row r="585" ht="90.0" customHeight="1">
      <c r="A585" s="2"/>
      <c r="B585" s="2"/>
      <c r="E585" s="132"/>
      <c r="G585" s="132"/>
    </row>
    <row r="586" ht="90.0" customHeight="1">
      <c r="A586" s="2"/>
      <c r="B586" s="2"/>
      <c r="E586" s="132"/>
      <c r="G586" s="132"/>
    </row>
    <row r="587" ht="90.0" customHeight="1">
      <c r="A587" s="2"/>
      <c r="B587" s="2"/>
      <c r="E587" s="132"/>
      <c r="G587" s="132"/>
    </row>
    <row r="588" ht="90.0" customHeight="1">
      <c r="A588" s="2"/>
      <c r="B588" s="2"/>
      <c r="E588" s="132"/>
      <c r="G588" s="132"/>
    </row>
    <row r="589" ht="90.0" customHeight="1">
      <c r="A589" s="2"/>
      <c r="B589" s="2"/>
      <c r="E589" s="132"/>
      <c r="G589" s="132"/>
    </row>
    <row r="590" ht="90.0" customHeight="1">
      <c r="A590" s="2"/>
      <c r="B590" s="2"/>
      <c r="E590" s="132"/>
      <c r="G590" s="132"/>
    </row>
    <row r="591" ht="90.0" customHeight="1">
      <c r="A591" s="2"/>
      <c r="B591" s="2"/>
      <c r="E591" s="132"/>
      <c r="G591" s="132"/>
    </row>
    <row r="592" ht="90.0" customHeight="1">
      <c r="A592" s="2"/>
      <c r="B592" s="2"/>
      <c r="E592" s="132"/>
      <c r="G592" s="132"/>
    </row>
    <row r="593" ht="90.0" customHeight="1">
      <c r="A593" s="2"/>
      <c r="B593" s="2"/>
      <c r="E593" s="132"/>
      <c r="G593" s="132"/>
    </row>
    <row r="594" ht="90.0" customHeight="1">
      <c r="A594" s="2"/>
      <c r="B594" s="2"/>
      <c r="E594" s="132"/>
      <c r="G594" s="132"/>
    </row>
    <row r="595" ht="90.0" customHeight="1">
      <c r="A595" s="2"/>
      <c r="B595" s="2"/>
      <c r="E595" s="132"/>
      <c r="G595" s="132"/>
    </row>
    <row r="596" ht="90.0" customHeight="1">
      <c r="A596" s="2"/>
      <c r="B596" s="2"/>
      <c r="E596" s="132"/>
      <c r="G596" s="132"/>
    </row>
    <row r="597" ht="90.0" customHeight="1">
      <c r="A597" s="2"/>
      <c r="B597" s="2"/>
      <c r="E597" s="132"/>
      <c r="G597" s="132"/>
    </row>
    <row r="598" ht="90.0" customHeight="1">
      <c r="A598" s="2"/>
      <c r="B598" s="2"/>
      <c r="E598" s="132"/>
      <c r="G598" s="132"/>
    </row>
    <row r="599" ht="90.0" customHeight="1">
      <c r="A599" s="2"/>
      <c r="B599" s="2"/>
      <c r="E599" s="132"/>
      <c r="G599" s="132"/>
    </row>
    <row r="600" ht="90.0" customHeight="1">
      <c r="A600" s="2"/>
      <c r="B600" s="2"/>
      <c r="E600" s="132"/>
      <c r="G600" s="132"/>
    </row>
    <row r="601" ht="90.0" customHeight="1">
      <c r="A601" s="2"/>
      <c r="B601" s="2"/>
      <c r="E601" s="132"/>
      <c r="G601" s="132"/>
    </row>
    <row r="602" ht="90.0" customHeight="1">
      <c r="A602" s="2"/>
      <c r="B602" s="2"/>
      <c r="E602" s="132"/>
      <c r="G602" s="132"/>
    </row>
    <row r="603" ht="90.0" customHeight="1">
      <c r="A603" s="2"/>
      <c r="B603" s="2"/>
      <c r="E603" s="132"/>
      <c r="G603" s="132"/>
    </row>
    <row r="604" ht="90.0" customHeight="1">
      <c r="A604" s="2"/>
      <c r="B604" s="2"/>
      <c r="E604" s="132"/>
      <c r="G604" s="132"/>
    </row>
    <row r="605" ht="90.0" customHeight="1">
      <c r="A605" s="2"/>
      <c r="B605" s="2"/>
      <c r="E605" s="132"/>
      <c r="G605" s="132"/>
    </row>
    <row r="606" ht="90.0" customHeight="1">
      <c r="A606" s="2"/>
      <c r="B606" s="2"/>
      <c r="E606" s="132"/>
      <c r="G606" s="132"/>
    </row>
    <row r="607" ht="90.0" customHeight="1">
      <c r="A607" s="2"/>
      <c r="B607" s="2"/>
      <c r="E607" s="132"/>
      <c r="G607" s="132"/>
    </row>
    <row r="608" ht="90.0" customHeight="1">
      <c r="A608" s="2"/>
      <c r="B608" s="2"/>
      <c r="E608" s="132"/>
      <c r="G608" s="132"/>
    </row>
    <row r="609" ht="90.0" customHeight="1">
      <c r="A609" s="2"/>
      <c r="B609" s="2"/>
      <c r="E609" s="132"/>
      <c r="G609" s="132"/>
    </row>
    <row r="610" ht="90.0" customHeight="1">
      <c r="A610" s="2"/>
      <c r="B610" s="2"/>
      <c r="E610" s="132"/>
      <c r="G610" s="132"/>
    </row>
    <row r="611" ht="90.0" customHeight="1">
      <c r="A611" s="2"/>
      <c r="B611" s="2"/>
      <c r="E611" s="132"/>
      <c r="G611" s="132"/>
    </row>
    <row r="612" ht="90.0" customHeight="1">
      <c r="A612" s="2"/>
      <c r="B612" s="2"/>
      <c r="E612" s="132"/>
      <c r="G612" s="132"/>
    </row>
    <row r="613" ht="90.0" customHeight="1">
      <c r="A613" s="2"/>
      <c r="B613" s="2"/>
      <c r="E613" s="132"/>
      <c r="G613" s="132"/>
    </row>
    <row r="614" ht="90.0" customHeight="1">
      <c r="A614" s="2"/>
      <c r="B614" s="2"/>
      <c r="E614" s="132"/>
      <c r="G614" s="132"/>
    </row>
    <row r="615" ht="90.0" customHeight="1">
      <c r="A615" s="2"/>
      <c r="B615" s="2"/>
      <c r="E615" s="132"/>
      <c r="G615" s="132"/>
    </row>
    <row r="616" ht="90.0" customHeight="1">
      <c r="A616" s="2"/>
      <c r="B616" s="2"/>
      <c r="E616" s="132"/>
      <c r="G616" s="132"/>
    </row>
    <row r="617" ht="90.0" customHeight="1">
      <c r="A617" s="2"/>
      <c r="B617" s="2"/>
      <c r="E617" s="132"/>
      <c r="G617" s="132"/>
    </row>
    <row r="618" ht="90.0" customHeight="1">
      <c r="A618" s="2"/>
      <c r="B618" s="2"/>
      <c r="E618" s="132"/>
      <c r="G618" s="132"/>
    </row>
    <row r="619" ht="90.0" customHeight="1">
      <c r="A619" s="2"/>
      <c r="B619" s="2"/>
      <c r="E619" s="132"/>
      <c r="G619" s="132"/>
    </row>
    <row r="620" ht="90.0" customHeight="1">
      <c r="A620" s="2"/>
      <c r="B620" s="2"/>
      <c r="E620" s="132"/>
      <c r="G620" s="132"/>
    </row>
    <row r="621" ht="90.0" customHeight="1">
      <c r="A621" s="2"/>
      <c r="B621" s="2"/>
      <c r="E621" s="132"/>
      <c r="G621" s="132"/>
    </row>
    <row r="622" ht="90.0" customHeight="1">
      <c r="A622" s="2"/>
      <c r="B622" s="2"/>
      <c r="E622" s="132"/>
      <c r="G622" s="132"/>
    </row>
    <row r="623" ht="90.0" customHeight="1">
      <c r="A623" s="2"/>
      <c r="B623" s="2"/>
      <c r="E623" s="132"/>
      <c r="G623" s="132"/>
    </row>
    <row r="624" ht="90.0" customHeight="1">
      <c r="A624" s="2"/>
      <c r="B624" s="2"/>
      <c r="E624" s="132"/>
      <c r="G624" s="132"/>
    </row>
    <row r="625" ht="90.0" customHeight="1">
      <c r="A625" s="2"/>
      <c r="B625" s="2"/>
      <c r="E625" s="132"/>
      <c r="G625" s="132"/>
    </row>
    <row r="626" ht="90.0" customHeight="1">
      <c r="A626" s="2"/>
      <c r="B626" s="2"/>
      <c r="E626" s="132"/>
      <c r="G626" s="132"/>
    </row>
    <row r="627" ht="90.0" customHeight="1">
      <c r="A627" s="2"/>
      <c r="B627" s="2"/>
      <c r="E627" s="132"/>
      <c r="G627" s="132"/>
    </row>
    <row r="628" ht="90.0" customHeight="1">
      <c r="A628" s="2"/>
      <c r="B628" s="2"/>
      <c r="E628" s="132"/>
      <c r="G628" s="132"/>
    </row>
    <row r="629" ht="90.0" customHeight="1">
      <c r="A629" s="2"/>
      <c r="B629" s="2"/>
      <c r="E629" s="132"/>
      <c r="G629" s="132"/>
    </row>
    <row r="630" ht="90.0" customHeight="1">
      <c r="A630" s="2"/>
      <c r="B630" s="2"/>
      <c r="E630" s="132"/>
      <c r="G630" s="132"/>
    </row>
    <row r="631" ht="90.0" customHeight="1">
      <c r="A631" s="2"/>
      <c r="B631" s="2"/>
      <c r="E631" s="132"/>
      <c r="G631" s="132"/>
    </row>
    <row r="632" ht="90.0" customHeight="1">
      <c r="A632" s="2"/>
      <c r="B632" s="2"/>
      <c r="E632" s="132"/>
      <c r="G632" s="132"/>
    </row>
    <row r="633" ht="90.0" customHeight="1">
      <c r="A633" s="2"/>
      <c r="B633" s="2"/>
      <c r="E633" s="132"/>
      <c r="G633" s="132"/>
    </row>
    <row r="634" ht="90.0" customHeight="1">
      <c r="A634" s="2"/>
      <c r="B634" s="2"/>
      <c r="E634" s="132"/>
      <c r="G634" s="132"/>
    </row>
    <row r="635" ht="90.0" customHeight="1">
      <c r="A635" s="2"/>
      <c r="B635" s="2"/>
      <c r="E635" s="132"/>
      <c r="G635" s="132"/>
    </row>
    <row r="636" ht="90.0" customHeight="1">
      <c r="A636" s="2"/>
      <c r="B636" s="2"/>
      <c r="E636" s="132"/>
      <c r="G636" s="132"/>
    </row>
    <row r="637" ht="90.0" customHeight="1">
      <c r="A637" s="2"/>
      <c r="B637" s="2"/>
      <c r="E637" s="132"/>
      <c r="G637" s="132"/>
    </row>
    <row r="638" ht="90.0" customHeight="1">
      <c r="A638" s="2"/>
      <c r="B638" s="2"/>
      <c r="E638" s="132"/>
      <c r="G638" s="132"/>
    </row>
    <row r="639" ht="90.0" customHeight="1">
      <c r="A639" s="2"/>
      <c r="B639" s="2"/>
      <c r="E639" s="132"/>
      <c r="G639" s="132"/>
    </row>
    <row r="640" ht="90.0" customHeight="1">
      <c r="A640" s="2"/>
      <c r="B640" s="2"/>
      <c r="E640" s="132"/>
      <c r="G640" s="132"/>
    </row>
    <row r="641" ht="90.0" customHeight="1">
      <c r="A641" s="2"/>
      <c r="B641" s="2"/>
      <c r="E641" s="132"/>
      <c r="G641" s="132"/>
    </row>
    <row r="642" ht="90.0" customHeight="1">
      <c r="A642" s="2"/>
      <c r="B642" s="2"/>
      <c r="E642" s="132"/>
      <c r="G642" s="132"/>
    </row>
    <row r="643" ht="90.0" customHeight="1">
      <c r="A643" s="2"/>
      <c r="B643" s="2"/>
      <c r="E643" s="132"/>
      <c r="G643" s="132"/>
    </row>
    <row r="644" ht="90.0" customHeight="1">
      <c r="A644" s="2"/>
      <c r="B644" s="2"/>
      <c r="E644" s="132"/>
      <c r="G644" s="132"/>
    </row>
    <row r="645" ht="90.0" customHeight="1">
      <c r="A645" s="2"/>
      <c r="B645" s="2"/>
      <c r="E645" s="132"/>
      <c r="G645" s="132"/>
    </row>
    <row r="646" ht="90.0" customHeight="1">
      <c r="A646" s="2"/>
      <c r="B646" s="2"/>
      <c r="E646" s="132"/>
      <c r="G646" s="132"/>
    </row>
    <row r="647" ht="90.0" customHeight="1">
      <c r="A647" s="2"/>
      <c r="B647" s="2"/>
      <c r="E647" s="132"/>
      <c r="G647" s="132"/>
    </row>
    <row r="648" ht="90.0" customHeight="1">
      <c r="A648" s="2"/>
      <c r="B648" s="2"/>
      <c r="E648" s="132"/>
      <c r="G648" s="132"/>
    </row>
    <row r="649" ht="90.0" customHeight="1">
      <c r="A649" s="2"/>
      <c r="B649" s="2"/>
      <c r="E649" s="132"/>
      <c r="G649" s="132"/>
    </row>
    <row r="650" ht="90.0" customHeight="1">
      <c r="A650" s="2"/>
      <c r="B650" s="2"/>
      <c r="E650" s="132"/>
      <c r="G650" s="132"/>
    </row>
    <row r="651" ht="90.0" customHeight="1">
      <c r="A651" s="2"/>
      <c r="B651" s="2"/>
      <c r="E651" s="132"/>
      <c r="G651" s="132"/>
    </row>
    <row r="652" ht="90.0" customHeight="1">
      <c r="A652" s="2"/>
      <c r="B652" s="2"/>
      <c r="E652" s="132"/>
      <c r="G652" s="132"/>
    </row>
    <row r="653" ht="90.0" customHeight="1">
      <c r="A653" s="2"/>
      <c r="B653" s="2"/>
      <c r="E653" s="132"/>
      <c r="G653" s="132"/>
    </row>
    <row r="654" ht="90.0" customHeight="1">
      <c r="A654" s="2"/>
      <c r="B654" s="2"/>
      <c r="E654" s="132"/>
      <c r="G654" s="132"/>
    </row>
    <row r="655" ht="90.0" customHeight="1">
      <c r="A655" s="2"/>
      <c r="B655" s="2"/>
      <c r="E655" s="132"/>
      <c r="G655" s="132"/>
    </row>
    <row r="656" ht="90.0" customHeight="1">
      <c r="A656" s="2"/>
      <c r="B656" s="2"/>
      <c r="E656" s="132"/>
      <c r="G656" s="132"/>
    </row>
    <row r="657" ht="90.0" customHeight="1">
      <c r="A657" s="2"/>
      <c r="B657" s="2"/>
      <c r="E657" s="132"/>
      <c r="G657" s="132"/>
    </row>
    <row r="658" ht="90.0" customHeight="1">
      <c r="A658" s="2"/>
      <c r="B658" s="2"/>
      <c r="E658" s="132"/>
      <c r="G658" s="132"/>
    </row>
    <row r="659" ht="90.0" customHeight="1">
      <c r="A659" s="2"/>
      <c r="B659" s="2"/>
      <c r="E659" s="132"/>
      <c r="G659" s="132"/>
    </row>
    <row r="660" ht="90.0" customHeight="1">
      <c r="A660" s="2"/>
      <c r="B660" s="2"/>
      <c r="E660" s="132"/>
      <c r="G660" s="132"/>
    </row>
    <row r="661" ht="90.0" customHeight="1">
      <c r="A661" s="2"/>
      <c r="B661" s="2"/>
      <c r="E661" s="132"/>
      <c r="G661" s="132"/>
    </row>
    <row r="662" ht="90.0" customHeight="1">
      <c r="A662" s="2"/>
      <c r="B662" s="2"/>
      <c r="E662" s="132"/>
      <c r="G662" s="132"/>
    </row>
    <row r="663" ht="90.0" customHeight="1">
      <c r="A663" s="2"/>
      <c r="B663" s="2"/>
      <c r="E663" s="132"/>
      <c r="G663" s="132"/>
    </row>
    <row r="664" ht="90.0" customHeight="1">
      <c r="A664" s="2"/>
      <c r="B664" s="2"/>
      <c r="E664" s="132"/>
      <c r="G664" s="132"/>
    </row>
    <row r="665" ht="90.0" customHeight="1">
      <c r="A665" s="2"/>
      <c r="B665" s="2"/>
      <c r="E665" s="132"/>
      <c r="G665" s="132"/>
    </row>
    <row r="666" ht="90.0" customHeight="1">
      <c r="A666" s="2"/>
      <c r="B666" s="2"/>
      <c r="E666" s="132"/>
      <c r="G666" s="132"/>
    </row>
    <row r="667" ht="90.0" customHeight="1">
      <c r="A667" s="2"/>
      <c r="B667" s="2"/>
      <c r="E667" s="132"/>
      <c r="G667" s="132"/>
    </row>
    <row r="668" ht="90.0" customHeight="1">
      <c r="A668" s="2"/>
      <c r="B668" s="2"/>
      <c r="E668" s="132"/>
      <c r="G668" s="132"/>
    </row>
    <row r="669" ht="90.0" customHeight="1">
      <c r="A669" s="2"/>
      <c r="B669" s="2"/>
      <c r="E669" s="132"/>
      <c r="G669" s="132"/>
    </row>
    <row r="670" ht="90.0" customHeight="1">
      <c r="A670" s="2"/>
      <c r="B670" s="2"/>
      <c r="E670" s="132"/>
      <c r="G670" s="132"/>
    </row>
    <row r="671" ht="90.0" customHeight="1">
      <c r="A671" s="2"/>
      <c r="B671" s="2"/>
      <c r="E671" s="132"/>
      <c r="G671" s="132"/>
    </row>
    <row r="672" ht="90.0" customHeight="1">
      <c r="A672" s="2"/>
      <c r="B672" s="2"/>
      <c r="E672" s="132"/>
      <c r="G672" s="132"/>
    </row>
    <row r="673" ht="90.0" customHeight="1">
      <c r="A673" s="2"/>
      <c r="B673" s="2"/>
      <c r="E673" s="132"/>
      <c r="G673" s="132"/>
    </row>
    <row r="674" ht="90.0" customHeight="1">
      <c r="A674" s="2"/>
      <c r="B674" s="2"/>
      <c r="E674" s="132"/>
      <c r="G674" s="132"/>
    </row>
    <row r="675" ht="90.0" customHeight="1">
      <c r="A675" s="2"/>
      <c r="B675" s="2"/>
      <c r="E675" s="132"/>
      <c r="G675" s="132"/>
    </row>
    <row r="676" ht="90.0" customHeight="1">
      <c r="A676" s="2"/>
      <c r="B676" s="2"/>
      <c r="E676" s="132"/>
      <c r="G676" s="132"/>
    </row>
    <row r="677" ht="90.0" customHeight="1">
      <c r="A677" s="2"/>
      <c r="B677" s="2"/>
      <c r="E677" s="132"/>
      <c r="G677" s="132"/>
    </row>
    <row r="678" ht="90.0" customHeight="1">
      <c r="A678" s="2"/>
      <c r="B678" s="2"/>
      <c r="E678" s="132"/>
      <c r="G678" s="132"/>
    </row>
    <row r="679" ht="90.0" customHeight="1">
      <c r="A679" s="2"/>
      <c r="B679" s="2"/>
      <c r="E679" s="132"/>
      <c r="G679" s="132"/>
    </row>
    <row r="680" ht="90.0" customHeight="1">
      <c r="A680" s="2"/>
      <c r="B680" s="2"/>
      <c r="E680" s="132"/>
      <c r="G680" s="132"/>
    </row>
    <row r="681" ht="90.0" customHeight="1">
      <c r="A681" s="2"/>
      <c r="B681" s="2"/>
      <c r="E681" s="132"/>
      <c r="G681" s="132"/>
    </row>
    <row r="682" ht="90.0" customHeight="1">
      <c r="A682" s="2"/>
      <c r="B682" s="2"/>
      <c r="E682" s="132"/>
      <c r="G682" s="132"/>
    </row>
    <row r="683" ht="90.0" customHeight="1">
      <c r="A683" s="2"/>
      <c r="B683" s="2"/>
      <c r="E683" s="132"/>
      <c r="G683" s="132"/>
    </row>
    <row r="684" ht="90.0" customHeight="1">
      <c r="A684" s="2"/>
      <c r="B684" s="2"/>
      <c r="E684" s="132"/>
      <c r="G684" s="132"/>
    </row>
    <row r="685" ht="90.0" customHeight="1">
      <c r="A685" s="2"/>
      <c r="B685" s="2"/>
      <c r="E685" s="132"/>
      <c r="G685" s="132"/>
    </row>
    <row r="686" ht="90.0" customHeight="1">
      <c r="A686" s="2"/>
      <c r="B686" s="2"/>
      <c r="E686" s="132"/>
      <c r="G686" s="132"/>
    </row>
    <row r="687" ht="90.0" customHeight="1">
      <c r="A687" s="2"/>
      <c r="B687" s="2"/>
      <c r="E687" s="132"/>
      <c r="G687" s="132"/>
    </row>
    <row r="688" ht="90.0" customHeight="1">
      <c r="A688" s="2"/>
      <c r="B688" s="2"/>
      <c r="E688" s="132"/>
      <c r="G688" s="132"/>
    </row>
    <row r="689" ht="90.0" customHeight="1">
      <c r="A689" s="2"/>
      <c r="B689" s="2"/>
      <c r="E689" s="132"/>
      <c r="G689" s="132"/>
    </row>
    <row r="690" ht="90.0" customHeight="1">
      <c r="A690" s="2"/>
      <c r="B690" s="2"/>
      <c r="E690" s="132"/>
      <c r="G690" s="132"/>
    </row>
    <row r="691" ht="90.0" customHeight="1">
      <c r="A691" s="2"/>
      <c r="B691" s="2"/>
      <c r="E691" s="132"/>
      <c r="G691" s="132"/>
    </row>
    <row r="692" ht="90.0" customHeight="1">
      <c r="A692" s="2"/>
      <c r="B692" s="2"/>
      <c r="E692" s="132"/>
      <c r="G692" s="132"/>
    </row>
    <row r="693" ht="90.0" customHeight="1">
      <c r="A693" s="2"/>
      <c r="B693" s="2"/>
      <c r="E693" s="132"/>
      <c r="G693" s="132"/>
    </row>
    <row r="694" ht="90.0" customHeight="1">
      <c r="A694" s="2"/>
      <c r="B694" s="2"/>
      <c r="E694" s="132"/>
      <c r="G694" s="132"/>
    </row>
    <row r="695" ht="90.0" customHeight="1">
      <c r="A695" s="2"/>
      <c r="B695" s="2"/>
      <c r="E695" s="132"/>
      <c r="G695" s="132"/>
    </row>
    <row r="696" ht="90.0" customHeight="1">
      <c r="A696" s="2"/>
      <c r="B696" s="2"/>
      <c r="E696" s="132"/>
      <c r="G696" s="132"/>
    </row>
    <row r="697" ht="90.0" customHeight="1">
      <c r="A697" s="2"/>
      <c r="B697" s="2"/>
      <c r="E697" s="132"/>
      <c r="G697" s="132"/>
    </row>
    <row r="698" ht="90.0" customHeight="1">
      <c r="A698" s="2"/>
      <c r="B698" s="2"/>
      <c r="E698" s="132"/>
      <c r="G698" s="132"/>
    </row>
    <row r="699" ht="90.0" customHeight="1">
      <c r="A699" s="2"/>
      <c r="B699" s="2"/>
      <c r="E699" s="132"/>
      <c r="G699" s="132"/>
    </row>
    <row r="700" ht="90.0" customHeight="1">
      <c r="A700" s="2"/>
      <c r="B700" s="2"/>
      <c r="E700" s="132"/>
      <c r="G700" s="132"/>
    </row>
    <row r="701" ht="90.0" customHeight="1">
      <c r="A701" s="2"/>
      <c r="B701" s="2"/>
      <c r="E701" s="132"/>
      <c r="G701" s="132"/>
    </row>
    <row r="702" ht="90.0" customHeight="1">
      <c r="A702" s="2"/>
      <c r="B702" s="2"/>
      <c r="E702" s="132"/>
      <c r="G702" s="132"/>
    </row>
    <row r="703" ht="90.0" customHeight="1">
      <c r="A703" s="2"/>
      <c r="B703" s="2"/>
      <c r="E703" s="132"/>
      <c r="G703" s="132"/>
    </row>
    <row r="704" ht="90.0" customHeight="1">
      <c r="A704" s="2"/>
      <c r="B704" s="2"/>
      <c r="E704" s="132"/>
      <c r="G704" s="132"/>
    </row>
    <row r="705" ht="90.0" customHeight="1">
      <c r="A705" s="2"/>
      <c r="B705" s="2"/>
      <c r="E705" s="132"/>
      <c r="G705" s="132"/>
    </row>
    <row r="706" ht="90.0" customHeight="1">
      <c r="A706" s="2"/>
      <c r="B706" s="2"/>
      <c r="E706" s="132"/>
      <c r="G706" s="132"/>
    </row>
    <row r="707" ht="90.0" customHeight="1">
      <c r="A707" s="2"/>
      <c r="B707" s="2"/>
      <c r="E707" s="132"/>
      <c r="G707" s="132"/>
    </row>
    <row r="708" ht="90.0" customHeight="1">
      <c r="A708" s="2"/>
      <c r="B708" s="2"/>
      <c r="E708" s="132"/>
      <c r="G708" s="132"/>
    </row>
    <row r="709" ht="90.0" customHeight="1">
      <c r="A709" s="2"/>
      <c r="B709" s="2"/>
      <c r="E709" s="132"/>
      <c r="G709" s="132"/>
    </row>
    <row r="710" ht="90.0" customHeight="1">
      <c r="A710" s="2"/>
      <c r="B710" s="2"/>
      <c r="E710" s="132"/>
      <c r="G710" s="132"/>
    </row>
    <row r="711" ht="90.0" customHeight="1">
      <c r="A711" s="2"/>
      <c r="B711" s="2"/>
      <c r="E711" s="132"/>
      <c r="G711" s="132"/>
    </row>
    <row r="712" ht="90.0" customHeight="1">
      <c r="A712" s="2"/>
      <c r="B712" s="2"/>
      <c r="E712" s="132"/>
      <c r="G712" s="132"/>
    </row>
    <row r="713" ht="90.0" customHeight="1">
      <c r="A713" s="2"/>
      <c r="B713" s="2"/>
      <c r="E713" s="132"/>
      <c r="G713" s="132"/>
    </row>
    <row r="714" ht="90.0" customHeight="1">
      <c r="A714" s="2"/>
      <c r="B714" s="2"/>
      <c r="E714" s="132"/>
      <c r="G714" s="132"/>
    </row>
    <row r="715" ht="90.0" customHeight="1">
      <c r="A715" s="2"/>
      <c r="B715" s="2"/>
      <c r="E715" s="132"/>
      <c r="G715" s="132"/>
    </row>
    <row r="716" ht="90.0" customHeight="1">
      <c r="A716" s="2"/>
      <c r="B716" s="2"/>
      <c r="E716" s="132"/>
      <c r="G716" s="132"/>
    </row>
    <row r="717" ht="90.0" customHeight="1">
      <c r="A717" s="2"/>
      <c r="B717" s="2"/>
      <c r="E717" s="132"/>
      <c r="G717" s="132"/>
    </row>
    <row r="718" ht="90.0" customHeight="1">
      <c r="A718" s="2"/>
      <c r="B718" s="2"/>
      <c r="E718" s="132"/>
      <c r="G718" s="132"/>
    </row>
    <row r="719" ht="90.0" customHeight="1">
      <c r="A719" s="2"/>
      <c r="B719" s="2"/>
      <c r="E719" s="132"/>
      <c r="G719" s="132"/>
    </row>
    <row r="720" ht="90.0" customHeight="1">
      <c r="A720" s="2"/>
      <c r="B720" s="2"/>
      <c r="E720" s="132"/>
      <c r="G720" s="132"/>
    </row>
    <row r="721" ht="90.0" customHeight="1">
      <c r="A721" s="2"/>
      <c r="B721" s="2"/>
      <c r="E721" s="132"/>
      <c r="G721" s="132"/>
    </row>
    <row r="722" ht="90.0" customHeight="1">
      <c r="A722" s="2"/>
      <c r="B722" s="2"/>
      <c r="E722" s="132"/>
      <c r="G722" s="132"/>
    </row>
    <row r="723" ht="90.0" customHeight="1">
      <c r="A723" s="2"/>
      <c r="B723" s="2"/>
      <c r="E723" s="132"/>
      <c r="G723" s="132"/>
    </row>
    <row r="724" ht="90.0" customHeight="1">
      <c r="A724" s="2"/>
      <c r="B724" s="2"/>
      <c r="E724" s="132"/>
      <c r="G724" s="132"/>
    </row>
    <row r="725" ht="90.0" customHeight="1">
      <c r="A725" s="2"/>
      <c r="B725" s="2"/>
      <c r="E725" s="132"/>
      <c r="G725" s="132"/>
    </row>
    <row r="726" ht="90.0" customHeight="1">
      <c r="A726" s="2"/>
      <c r="B726" s="2"/>
      <c r="E726" s="132"/>
      <c r="G726" s="132"/>
    </row>
    <row r="727" ht="90.0" customHeight="1">
      <c r="A727" s="2"/>
      <c r="B727" s="2"/>
      <c r="E727" s="132"/>
      <c r="G727" s="132"/>
    </row>
    <row r="728" ht="90.0" customHeight="1">
      <c r="A728" s="2"/>
      <c r="B728" s="2"/>
      <c r="E728" s="132"/>
      <c r="G728" s="132"/>
    </row>
    <row r="729" ht="90.0" customHeight="1">
      <c r="A729" s="2"/>
      <c r="B729" s="2"/>
      <c r="E729" s="132"/>
      <c r="G729" s="132"/>
    </row>
    <row r="730" ht="90.0" customHeight="1">
      <c r="A730" s="2"/>
      <c r="B730" s="2"/>
      <c r="E730" s="132"/>
      <c r="G730" s="132"/>
    </row>
    <row r="731" ht="90.0" customHeight="1">
      <c r="A731" s="2"/>
      <c r="B731" s="2"/>
      <c r="E731" s="132"/>
      <c r="G731" s="132"/>
    </row>
    <row r="732" ht="90.0" customHeight="1">
      <c r="A732" s="2"/>
      <c r="B732" s="2"/>
      <c r="E732" s="132"/>
      <c r="G732" s="132"/>
    </row>
    <row r="733" ht="90.0" customHeight="1">
      <c r="A733" s="2"/>
      <c r="B733" s="2"/>
      <c r="E733" s="132"/>
      <c r="G733" s="132"/>
    </row>
    <row r="734" ht="90.0" customHeight="1">
      <c r="A734" s="2"/>
      <c r="B734" s="2"/>
      <c r="E734" s="132"/>
      <c r="G734" s="132"/>
    </row>
    <row r="735" ht="90.0" customHeight="1">
      <c r="A735" s="2"/>
      <c r="B735" s="2"/>
      <c r="E735" s="132"/>
      <c r="G735" s="132"/>
    </row>
    <row r="736" ht="90.0" customHeight="1">
      <c r="A736" s="2"/>
      <c r="B736" s="2"/>
      <c r="E736" s="132"/>
      <c r="G736" s="132"/>
    </row>
    <row r="737" ht="90.0" customHeight="1">
      <c r="A737" s="2"/>
      <c r="B737" s="2"/>
      <c r="E737" s="132"/>
      <c r="G737" s="132"/>
    </row>
    <row r="738" ht="90.0" customHeight="1">
      <c r="A738" s="2"/>
      <c r="B738" s="2"/>
      <c r="E738" s="132"/>
      <c r="G738" s="132"/>
    </row>
    <row r="739" ht="90.0" customHeight="1">
      <c r="A739" s="2"/>
      <c r="B739" s="2"/>
      <c r="E739" s="132"/>
      <c r="G739" s="132"/>
    </row>
    <row r="740" ht="90.0" customHeight="1">
      <c r="A740" s="2"/>
      <c r="B740" s="2"/>
      <c r="E740" s="132"/>
      <c r="G740" s="132"/>
    </row>
    <row r="741" ht="90.0" customHeight="1">
      <c r="A741" s="2"/>
      <c r="B741" s="2"/>
      <c r="E741" s="132"/>
      <c r="G741" s="132"/>
    </row>
    <row r="742" ht="90.0" customHeight="1">
      <c r="A742" s="2"/>
      <c r="B742" s="2"/>
      <c r="E742" s="132"/>
      <c r="G742" s="132"/>
    </row>
    <row r="743" ht="90.0" customHeight="1">
      <c r="A743" s="2"/>
      <c r="B743" s="2"/>
      <c r="E743" s="132"/>
      <c r="G743" s="132"/>
    </row>
    <row r="744" ht="90.0" customHeight="1">
      <c r="A744" s="2"/>
      <c r="B744" s="2"/>
      <c r="E744" s="132"/>
      <c r="G744" s="132"/>
    </row>
    <row r="745" ht="90.0" customHeight="1">
      <c r="A745" s="2"/>
      <c r="B745" s="2"/>
      <c r="E745" s="132"/>
      <c r="G745" s="132"/>
    </row>
    <row r="746" ht="90.0" customHeight="1">
      <c r="A746" s="2"/>
      <c r="B746" s="2"/>
      <c r="E746" s="132"/>
      <c r="G746" s="132"/>
    </row>
    <row r="747" ht="90.0" customHeight="1">
      <c r="A747" s="2"/>
      <c r="B747" s="2"/>
      <c r="E747" s="132"/>
      <c r="G747" s="132"/>
    </row>
    <row r="748" ht="90.0" customHeight="1">
      <c r="A748" s="2"/>
      <c r="B748" s="2"/>
      <c r="E748" s="132"/>
      <c r="G748" s="132"/>
    </row>
    <row r="749" ht="90.0" customHeight="1">
      <c r="A749" s="2"/>
      <c r="B749" s="2"/>
      <c r="E749" s="132"/>
      <c r="G749" s="132"/>
    </row>
    <row r="750" ht="90.0" customHeight="1">
      <c r="A750" s="2"/>
      <c r="B750" s="2"/>
      <c r="E750" s="132"/>
      <c r="G750" s="132"/>
    </row>
    <row r="751" ht="90.0" customHeight="1">
      <c r="A751" s="2"/>
      <c r="B751" s="2"/>
      <c r="E751" s="132"/>
      <c r="G751" s="132"/>
    </row>
    <row r="752" ht="90.0" customHeight="1">
      <c r="A752" s="2"/>
      <c r="B752" s="2"/>
      <c r="E752" s="132"/>
      <c r="G752" s="132"/>
    </row>
    <row r="753" ht="90.0" customHeight="1">
      <c r="A753" s="2"/>
      <c r="B753" s="2"/>
      <c r="E753" s="132"/>
      <c r="G753" s="132"/>
    </row>
    <row r="754" ht="90.0" customHeight="1">
      <c r="A754" s="2"/>
      <c r="B754" s="2"/>
      <c r="E754" s="132"/>
      <c r="G754" s="132"/>
    </row>
    <row r="755" ht="90.0" customHeight="1">
      <c r="A755" s="2"/>
      <c r="B755" s="2"/>
      <c r="E755" s="132"/>
      <c r="G755" s="132"/>
    </row>
    <row r="756" ht="90.0" customHeight="1">
      <c r="A756" s="2"/>
      <c r="B756" s="2"/>
      <c r="E756" s="132"/>
      <c r="G756" s="132"/>
    </row>
    <row r="757" ht="90.0" customHeight="1">
      <c r="A757" s="2"/>
      <c r="B757" s="2"/>
      <c r="E757" s="132"/>
      <c r="G757" s="132"/>
    </row>
    <row r="758" ht="90.0" customHeight="1">
      <c r="A758" s="2"/>
      <c r="B758" s="2"/>
      <c r="E758" s="132"/>
      <c r="G758" s="132"/>
    </row>
    <row r="759" ht="90.0" customHeight="1">
      <c r="A759" s="2"/>
      <c r="B759" s="2"/>
      <c r="E759" s="132"/>
      <c r="G759" s="132"/>
    </row>
    <row r="760" ht="90.0" customHeight="1">
      <c r="A760" s="2"/>
      <c r="B760" s="2"/>
      <c r="E760" s="132"/>
      <c r="G760" s="132"/>
    </row>
    <row r="761" ht="90.0" customHeight="1">
      <c r="A761" s="2"/>
      <c r="B761" s="2"/>
      <c r="E761" s="132"/>
      <c r="G761" s="132"/>
    </row>
    <row r="762" ht="90.0" customHeight="1">
      <c r="A762" s="2"/>
      <c r="B762" s="2"/>
      <c r="E762" s="132"/>
      <c r="G762" s="132"/>
    </row>
    <row r="763" ht="90.0" customHeight="1">
      <c r="A763" s="2"/>
      <c r="B763" s="2"/>
      <c r="E763" s="132"/>
      <c r="G763" s="132"/>
    </row>
    <row r="764" ht="90.0" customHeight="1">
      <c r="A764" s="2"/>
      <c r="B764" s="2"/>
      <c r="E764" s="132"/>
      <c r="G764" s="132"/>
    </row>
    <row r="765" ht="90.0" customHeight="1">
      <c r="A765" s="2"/>
      <c r="B765" s="2"/>
      <c r="E765" s="132"/>
      <c r="G765" s="132"/>
    </row>
    <row r="766" ht="90.0" customHeight="1">
      <c r="A766" s="2"/>
      <c r="B766" s="2"/>
      <c r="E766" s="132"/>
      <c r="G766" s="132"/>
    </row>
    <row r="767" ht="90.0" customHeight="1">
      <c r="A767" s="2"/>
      <c r="B767" s="2"/>
      <c r="E767" s="132"/>
      <c r="G767" s="132"/>
    </row>
    <row r="768" ht="90.0" customHeight="1">
      <c r="A768" s="2"/>
      <c r="B768" s="2"/>
      <c r="E768" s="132"/>
      <c r="G768" s="132"/>
    </row>
    <row r="769" ht="90.0" customHeight="1">
      <c r="A769" s="2"/>
      <c r="B769" s="2"/>
      <c r="E769" s="132"/>
      <c r="G769" s="132"/>
    </row>
    <row r="770" ht="90.0" customHeight="1">
      <c r="A770" s="2"/>
      <c r="B770" s="2"/>
      <c r="E770" s="132"/>
      <c r="G770" s="132"/>
    </row>
    <row r="771" ht="90.0" customHeight="1">
      <c r="A771" s="2"/>
      <c r="B771" s="2"/>
      <c r="E771" s="132"/>
      <c r="G771" s="132"/>
    </row>
    <row r="772" ht="90.0" customHeight="1">
      <c r="A772" s="2"/>
      <c r="B772" s="2"/>
      <c r="E772" s="132"/>
      <c r="G772" s="132"/>
    </row>
    <row r="773" ht="90.0" customHeight="1">
      <c r="A773" s="2"/>
      <c r="B773" s="2"/>
      <c r="E773" s="132"/>
      <c r="G773" s="132"/>
    </row>
    <row r="774" ht="90.0" customHeight="1">
      <c r="A774" s="2"/>
      <c r="B774" s="2"/>
      <c r="E774" s="132"/>
      <c r="G774" s="132"/>
    </row>
    <row r="775" ht="90.0" customHeight="1">
      <c r="A775" s="2"/>
      <c r="B775" s="2"/>
      <c r="E775" s="132"/>
      <c r="G775" s="132"/>
    </row>
    <row r="776" ht="90.0" customHeight="1">
      <c r="A776" s="2"/>
      <c r="B776" s="2"/>
      <c r="E776" s="132"/>
      <c r="G776" s="132"/>
    </row>
    <row r="777" ht="90.0" customHeight="1">
      <c r="A777" s="2"/>
      <c r="B777" s="2"/>
      <c r="E777" s="132"/>
      <c r="G777" s="132"/>
    </row>
    <row r="778" ht="90.0" customHeight="1">
      <c r="A778" s="2"/>
      <c r="B778" s="2"/>
      <c r="E778" s="132"/>
      <c r="G778" s="132"/>
    </row>
    <row r="779" ht="90.0" customHeight="1">
      <c r="A779" s="2"/>
      <c r="B779" s="2"/>
      <c r="E779" s="132"/>
      <c r="G779" s="132"/>
    </row>
    <row r="780" ht="90.0" customHeight="1">
      <c r="A780" s="2"/>
      <c r="B780" s="2"/>
      <c r="E780" s="132"/>
      <c r="G780" s="132"/>
    </row>
    <row r="781" ht="90.0" customHeight="1">
      <c r="A781" s="2"/>
      <c r="B781" s="2"/>
      <c r="E781" s="132"/>
      <c r="G781" s="132"/>
    </row>
    <row r="782" ht="90.0" customHeight="1">
      <c r="A782" s="2"/>
      <c r="B782" s="2"/>
      <c r="E782" s="132"/>
      <c r="G782" s="132"/>
    </row>
    <row r="783" ht="90.0" customHeight="1">
      <c r="A783" s="2"/>
      <c r="B783" s="2"/>
      <c r="E783" s="132"/>
      <c r="G783" s="132"/>
    </row>
    <row r="784" ht="90.0" customHeight="1">
      <c r="A784" s="2"/>
      <c r="B784" s="2"/>
      <c r="E784" s="132"/>
      <c r="G784" s="132"/>
    </row>
    <row r="785" ht="90.0" customHeight="1">
      <c r="A785" s="2"/>
      <c r="B785" s="2"/>
      <c r="E785" s="132"/>
      <c r="G785" s="132"/>
    </row>
    <row r="786" ht="90.0" customHeight="1">
      <c r="A786" s="2"/>
      <c r="B786" s="2"/>
      <c r="E786" s="132"/>
      <c r="G786" s="132"/>
    </row>
    <row r="787" ht="90.0" customHeight="1">
      <c r="A787" s="2"/>
      <c r="B787" s="2"/>
      <c r="E787" s="132"/>
      <c r="G787" s="132"/>
    </row>
    <row r="788" ht="90.0" customHeight="1">
      <c r="A788" s="2"/>
      <c r="B788" s="2"/>
      <c r="E788" s="132"/>
      <c r="G788" s="132"/>
    </row>
    <row r="789" ht="90.0" customHeight="1">
      <c r="A789" s="2"/>
      <c r="B789" s="2"/>
      <c r="E789" s="132"/>
      <c r="G789" s="132"/>
    </row>
    <row r="790" ht="90.0" customHeight="1">
      <c r="A790" s="2"/>
      <c r="B790" s="2"/>
      <c r="E790" s="132"/>
      <c r="G790" s="132"/>
    </row>
    <row r="791" ht="90.0" customHeight="1">
      <c r="A791" s="2"/>
      <c r="B791" s="2"/>
      <c r="E791" s="132"/>
      <c r="G791" s="132"/>
    </row>
    <row r="792" ht="90.0" customHeight="1">
      <c r="A792" s="2"/>
      <c r="B792" s="2"/>
      <c r="E792" s="132"/>
      <c r="G792" s="132"/>
    </row>
    <row r="793" ht="90.0" customHeight="1">
      <c r="A793" s="2"/>
      <c r="B793" s="2"/>
      <c r="E793" s="132"/>
      <c r="G793" s="132"/>
    </row>
    <row r="794" ht="90.0" customHeight="1">
      <c r="A794" s="2"/>
      <c r="B794" s="2"/>
      <c r="E794" s="132"/>
      <c r="G794" s="132"/>
    </row>
    <row r="795" ht="90.0" customHeight="1">
      <c r="A795" s="2"/>
      <c r="B795" s="2"/>
      <c r="E795" s="132"/>
      <c r="G795" s="132"/>
    </row>
    <row r="796" ht="90.0" customHeight="1">
      <c r="A796" s="2"/>
      <c r="B796" s="2"/>
      <c r="E796" s="132"/>
      <c r="G796" s="132"/>
    </row>
    <row r="797" ht="90.0" customHeight="1">
      <c r="A797" s="2"/>
      <c r="B797" s="2"/>
      <c r="E797" s="132"/>
      <c r="G797" s="132"/>
    </row>
    <row r="798" ht="90.0" customHeight="1">
      <c r="A798" s="2"/>
      <c r="B798" s="2"/>
      <c r="E798" s="132"/>
      <c r="G798" s="132"/>
    </row>
    <row r="799" ht="90.0" customHeight="1">
      <c r="A799" s="2"/>
      <c r="B799" s="2"/>
      <c r="E799" s="132"/>
      <c r="G799" s="132"/>
    </row>
    <row r="800" ht="90.0" customHeight="1">
      <c r="A800" s="2"/>
      <c r="B800" s="2"/>
      <c r="E800" s="132"/>
      <c r="G800" s="132"/>
    </row>
    <row r="801" ht="90.0" customHeight="1">
      <c r="A801" s="2"/>
      <c r="B801" s="2"/>
      <c r="E801" s="132"/>
      <c r="G801" s="132"/>
    </row>
    <row r="802" ht="90.0" customHeight="1">
      <c r="A802" s="2"/>
      <c r="B802" s="2"/>
      <c r="E802" s="132"/>
      <c r="G802" s="132"/>
    </row>
    <row r="803" ht="90.0" customHeight="1">
      <c r="A803" s="2"/>
      <c r="B803" s="2"/>
      <c r="E803" s="132"/>
      <c r="G803" s="132"/>
    </row>
    <row r="804" ht="90.0" customHeight="1">
      <c r="A804" s="2"/>
      <c r="B804" s="2"/>
      <c r="E804" s="132"/>
      <c r="G804" s="132"/>
    </row>
    <row r="805" ht="90.0" customHeight="1">
      <c r="A805" s="2"/>
      <c r="B805" s="2"/>
      <c r="E805" s="132"/>
      <c r="G805" s="132"/>
    </row>
    <row r="806" ht="90.0" customHeight="1">
      <c r="A806" s="2"/>
      <c r="B806" s="2"/>
      <c r="E806" s="132"/>
      <c r="G806" s="132"/>
    </row>
    <row r="807" ht="90.0" customHeight="1">
      <c r="A807" s="2"/>
      <c r="B807" s="2"/>
      <c r="E807" s="132"/>
      <c r="G807" s="132"/>
    </row>
    <row r="808" ht="90.0" customHeight="1">
      <c r="A808" s="2"/>
      <c r="B808" s="2"/>
      <c r="E808" s="132"/>
      <c r="G808" s="132"/>
    </row>
    <row r="809" ht="90.0" customHeight="1">
      <c r="A809" s="2"/>
      <c r="B809" s="2"/>
      <c r="E809" s="132"/>
      <c r="G809" s="132"/>
    </row>
    <row r="810" ht="90.0" customHeight="1">
      <c r="A810" s="2"/>
      <c r="B810" s="2"/>
      <c r="E810" s="132"/>
      <c r="G810" s="132"/>
    </row>
    <row r="811" ht="90.0" customHeight="1">
      <c r="A811" s="2"/>
      <c r="B811" s="2"/>
      <c r="E811" s="132"/>
      <c r="G811" s="132"/>
    </row>
    <row r="812" ht="90.0" customHeight="1">
      <c r="A812" s="2"/>
      <c r="B812" s="2"/>
      <c r="E812" s="132"/>
      <c r="G812" s="132"/>
    </row>
    <row r="813" ht="90.0" customHeight="1">
      <c r="A813" s="2"/>
      <c r="B813" s="2"/>
      <c r="E813" s="132"/>
      <c r="G813" s="132"/>
    </row>
    <row r="814" ht="90.0" customHeight="1">
      <c r="A814" s="2"/>
      <c r="B814" s="2"/>
      <c r="E814" s="132"/>
      <c r="G814" s="132"/>
    </row>
    <row r="815" ht="90.0" customHeight="1">
      <c r="A815" s="2"/>
      <c r="B815" s="2"/>
      <c r="E815" s="132"/>
      <c r="G815" s="132"/>
    </row>
    <row r="816" ht="90.0" customHeight="1">
      <c r="A816" s="2"/>
      <c r="B816" s="2"/>
      <c r="E816" s="132"/>
      <c r="G816" s="132"/>
    </row>
    <row r="817" ht="90.0" customHeight="1">
      <c r="A817" s="2"/>
      <c r="B817" s="2"/>
      <c r="E817" s="132"/>
      <c r="G817" s="132"/>
    </row>
    <row r="818" ht="90.0" customHeight="1">
      <c r="A818" s="2"/>
      <c r="B818" s="2"/>
      <c r="E818" s="132"/>
      <c r="G818" s="132"/>
    </row>
    <row r="819" ht="90.0" customHeight="1">
      <c r="A819" s="2"/>
      <c r="B819" s="2"/>
      <c r="E819" s="132"/>
      <c r="G819" s="132"/>
    </row>
    <row r="820" ht="90.0" customHeight="1">
      <c r="A820" s="2"/>
      <c r="B820" s="2"/>
      <c r="E820" s="132"/>
      <c r="G820" s="132"/>
    </row>
    <row r="821" ht="90.0" customHeight="1">
      <c r="A821" s="2"/>
      <c r="B821" s="2"/>
      <c r="E821" s="132"/>
      <c r="G821" s="132"/>
    </row>
    <row r="822" ht="90.0" customHeight="1">
      <c r="A822" s="2"/>
      <c r="B822" s="2"/>
      <c r="E822" s="132"/>
      <c r="G822" s="132"/>
    </row>
    <row r="823" ht="90.0" customHeight="1">
      <c r="A823" s="2"/>
      <c r="B823" s="2"/>
      <c r="E823" s="132"/>
      <c r="G823" s="132"/>
    </row>
    <row r="824" ht="90.0" customHeight="1">
      <c r="A824" s="2"/>
      <c r="B824" s="2"/>
      <c r="E824" s="132"/>
      <c r="G824" s="132"/>
    </row>
    <row r="825" ht="90.0" customHeight="1">
      <c r="A825" s="2"/>
      <c r="B825" s="2"/>
      <c r="E825" s="132"/>
      <c r="G825" s="132"/>
    </row>
    <row r="826" ht="90.0" customHeight="1">
      <c r="A826" s="2"/>
      <c r="B826" s="2"/>
      <c r="E826" s="132"/>
      <c r="G826" s="132"/>
    </row>
    <row r="827" ht="90.0" customHeight="1">
      <c r="A827" s="2"/>
      <c r="B827" s="2"/>
      <c r="E827" s="132"/>
      <c r="G827" s="132"/>
    </row>
    <row r="828" ht="90.0" customHeight="1">
      <c r="A828" s="2"/>
      <c r="B828" s="2"/>
      <c r="E828" s="132"/>
      <c r="G828" s="132"/>
    </row>
    <row r="829" ht="90.0" customHeight="1">
      <c r="A829" s="2"/>
      <c r="B829" s="2"/>
      <c r="E829" s="132"/>
      <c r="G829" s="132"/>
    </row>
    <row r="830" ht="90.0" customHeight="1">
      <c r="A830" s="2"/>
      <c r="B830" s="2"/>
      <c r="E830" s="132"/>
      <c r="G830" s="132"/>
    </row>
    <row r="831" ht="90.0" customHeight="1">
      <c r="A831" s="2"/>
      <c r="B831" s="2"/>
      <c r="E831" s="132"/>
      <c r="G831" s="132"/>
    </row>
    <row r="832" ht="90.0" customHeight="1">
      <c r="A832" s="2"/>
      <c r="B832" s="2"/>
      <c r="E832" s="132"/>
      <c r="G832" s="132"/>
    </row>
    <row r="833" ht="90.0" customHeight="1">
      <c r="A833" s="2"/>
      <c r="B833" s="2"/>
      <c r="E833" s="132"/>
      <c r="G833" s="132"/>
    </row>
    <row r="834" ht="90.0" customHeight="1">
      <c r="A834" s="2"/>
      <c r="B834" s="2"/>
      <c r="E834" s="132"/>
      <c r="G834" s="132"/>
    </row>
    <row r="835" ht="90.0" customHeight="1">
      <c r="A835" s="2"/>
      <c r="B835" s="2"/>
      <c r="E835" s="132"/>
      <c r="G835" s="132"/>
    </row>
    <row r="836" ht="90.0" customHeight="1">
      <c r="A836" s="2"/>
      <c r="B836" s="2"/>
      <c r="E836" s="132"/>
      <c r="G836" s="132"/>
    </row>
    <row r="837" ht="90.0" customHeight="1">
      <c r="A837" s="2"/>
      <c r="B837" s="2"/>
      <c r="E837" s="132"/>
      <c r="G837" s="132"/>
    </row>
    <row r="838" ht="90.0" customHeight="1">
      <c r="A838" s="2"/>
      <c r="B838" s="2"/>
      <c r="E838" s="132"/>
      <c r="G838" s="132"/>
    </row>
    <row r="839" ht="90.0" customHeight="1">
      <c r="A839" s="2"/>
      <c r="B839" s="2"/>
      <c r="E839" s="132"/>
      <c r="G839" s="132"/>
    </row>
    <row r="840" ht="90.0" customHeight="1">
      <c r="A840" s="2"/>
      <c r="B840" s="2"/>
      <c r="E840" s="132"/>
      <c r="G840" s="132"/>
    </row>
    <row r="841" ht="90.0" customHeight="1">
      <c r="A841" s="2"/>
      <c r="B841" s="2"/>
      <c r="E841" s="132"/>
      <c r="G841" s="132"/>
    </row>
    <row r="842" ht="90.0" customHeight="1">
      <c r="A842" s="2"/>
      <c r="B842" s="2"/>
      <c r="E842" s="132"/>
      <c r="G842" s="132"/>
    </row>
    <row r="843" ht="90.0" customHeight="1">
      <c r="A843" s="2"/>
      <c r="B843" s="2"/>
      <c r="E843" s="132"/>
      <c r="G843" s="132"/>
    </row>
    <row r="844" ht="90.0" customHeight="1">
      <c r="A844" s="2"/>
      <c r="B844" s="2"/>
      <c r="E844" s="132"/>
      <c r="G844" s="132"/>
    </row>
    <row r="845" ht="90.0" customHeight="1">
      <c r="A845" s="2"/>
      <c r="B845" s="2"/>
      <c r="E845" s="132"/>
      <c r="G845" s="132"/>
    </row>
    <row r="846" ht="90.0" customHeight="1">
      <c r="A846" s="2"/>
      <c r="B846" s="2"/>
      <c r="E846" s="132"/>
      <c r="G846" s="132"/>
    </row>
    <row r="847" ht="90.0" customHeight="1">
      <c r="A847" s="2"/>
      <c r="B847" s="2"/>
      <c r="E847" s="132"/>
      <c r="G847" s="132"/>
    </row>
    <row r="848" ht="90.0" customHeight="1">
      <c r="A848" s="2"/>
      <c r="B848" s="2"/>
      <c r="E848" s="132"/>
      <c r="G848" s="132"/>
    </row>
    <row r="849" ht="90.0" customHeight="1">
      <c r="A849" s="2"/>
      <c r="B849" s="2"/>
      <c r="E849" s="132"/>
      <c r="G849" s="132"/>
    </row>
    <row r="850" ht="90.0" customHeight="1">
      <c r="A850" s="2"/>
      <c r="B850" s="2"/>
      <c r="E850" s="132"/>
      <c r="G850" s="132"/>
    </row>
    <row r="851" ht="90.0" customHeight="1">
      <c r="A851" s="2"/>
      <c r="B851" s="2"/>
      <c r="E851" s="132"/>
      <c r="G851" s="132"/>
    </row>
    <row r="852" ht="90.0" customHeight="1">
      <c r="A852" s="2"/>
      <c r="B852" s="2"/>
      <c r="E852" s="132"/>
      <c r="G852" s="132"/>
    </row>
    <row r="853" ht="90.0" customHeight="1">
      <c r="A853" s="2"/>
      <c r="B853" s="2"/>
      <c r="E853" s="132"/>
      <c r="G853" s="132"/>
    </row>
    <row r="854" ht="90.0" customHeight="1">
      <c r="A854" s="2"/>
      <c r="B854" s="2"/>
      <c r="E854" s="132"/>
      <c r="G854" s="132"/>
    </row>
    <row r="855" ht="90.0" customHeight="1">
      <c r="A855" s="2"/>
      <c r="B855" s="2"/>
      <c r="E855" s="132"/>
      <c r="G855" s="132"/>
    </row>
    <row r="856" ht="90.0" customHeight="1">
      <c r="A856" s="2"/>
      <c r="B856" s="2"/>
      <c r="E856" s="132"/>
      <c r="G856" s="132"/>
    </row>
    <row r="857" ht="90.0" customHeight="1">
      <c r="A857" s="2"/>
      <c r="B857" s="2"/>
      <c r="E857" s="132"/>
      <c r="G857" s="132"/>
    </row>
    <row r="858" ht="90.0" customHeight="1">
      <c r="A858" s="2"/>
      <c r="B858" s="2"/>
      <c r="E858" s="132"/>
      <c r="G858" s="132"/>
    </row>
    <row r="859" ht="90.0" customHeight="1">
      <c r="A859" s="2"/>
      <c r="B859" s="2"/>
      <c r="E859" s="132"/>
      <c r="G859" s="132"/>
    </row>
    <row r="860" ht="90.0" customHeight="1">
      <c r="A860" s="2"/>
      <c r="B860" s="2"/>
      <c r="E860" s="132"/>
      <c r="G860" s="132"/>
    </row>
    <row r="861" ht="90.0" customHeight="1">
      <c r="A861" s="2"/>
      <c r="B861" s="2"/>
      <c r="E861" s="132"/>
      <c r="G861" s="132"/>
    </row>
    <row r="862" ht="90.0" customHeight="1">
      <c r="A862" s="2"/>
      <c r="B862" s="2"/>
      <c r="E862" s="132"/>
      <c r="G862" s="132"/>
    </row>
    <row r="863" ht="90.0" customHeight="1">
      <c r="A863" s="2"/>
      <c r="B863" s="2"/>
      <c r="E863" s="132"/>
      <c r="G863" s="132"/>
    </row>
    <row r="864" ht="90.0" customHeight="1">
      <c r="A864" s="2"/>
      <c r="B864" s="2"/>
      <c r="E864" s="132"/>
      <c r="G864" s="132"/>
    </row>
    <row r="865" ht="90.0" customHeight="1">
      <c r="A865" s="2"/>
      <c r="B865" s="2"/>
      <c r="E865" s="132"/>
      <c r="G865" s="132"/>
    </row>
    <row r="866" ht="90.0" customHeight="1">
      <c r="A866" s="2"/>
      <c r="B866" s="2"/>
      <c r="E866" s="132"/>
      <c r="G866" s="132"/>
    </row>
    <row r="867" ht="90.0" customHeight="1">
      <c r="A867" s="2"/>
      <c r="B867" s="2"/>
      <c r="E867" s="132"/>
      <c r="G867" s="132"/>
    </row>
    <row r="868" ht="90.0" customHeight="1">
      <c r="A868" s="2"/>
      <c r="B868" s="2"/>
      <c r="E868" s="132"/>
      <c r="G868" s="132"/>
    </row>
    <row r="869" ht="90.0" customHeight="1">
      <c r="A869" s="2"/>
      <c r="B869" s="2"/>
      <c r="E869" s="132"/>
      <c r="G869" s="132"/>
    </row>
    <row r="870" ht="90.0" customHeight="1">
      <c r="A870" s="2"/>
      <c r="B870" s="2"/>
      <c r="E870" s="132"/>
      <c r="G870" s="132"/>
    </row>
    <row r="871" ht="90.0" customHeight="1">
      <c r="A871" s="2"/>
      <c r="B871" s="2"/>
      <c r="E871" s="132"/>
      <c r="G871" s="132"/>
    </row>
    <row r="872" ht="90.0" customHeight="1">
      <c r="A872" s="2"/>
      <c r="B872" s="2"/>
      <c r="E872" s="132"/>
      <c r="G872" s="132"/>
    </row>
    <row r="873" ht="90.0" customHeight="1">
      <c r="A873" s="2"/>
      <c r="B873" s="2"/>
      <c r="E873" s="132"/>
      <c r="G873" s="132"/>
    </row>
    <row r="874" ht="90.0" customHeight="1">
      <c r="A874" s="2"/>
      <c r="B874" s="2"/>
      <c r="E874" s="132"/>
      <c r="G874" s="132"/>
    </row>
    <row r="875" ht="90.0" customHeight="1">
      <c r="A875" s="2"/>
      <c r="B875" s="2"/>
      <c r="E875" s="132"/>
      <c r="G875" s="132"/>
    </row>
    <row r="876" ht="90.0" customHeight="1">
      <c r="A876" s="2"/>
      <c r="B876" s="2"/>
      <c r="E876" s="132"/>
      <c r="G876" s="132"/>
    </row>
    <row r="877" ht="90.0" customHeight="1">
      <c r="A877" s="2"/>
      <c r="B877" s="2"/>
      <c r="E877" s="132"/>
      <c r="G877" s="132"/>
    </row>
    <row r="878" ht="90.0" customHeight="1">
      <c r="A878" s="2"/>
      <c r="B878" s="2"/>
      <c r="E878" s="132"/>
      <c r="G878" s="132"/>
    </row>
    <row r="879" ht="90.0" customHeight="1">
      <c r="A879" s="2"/>
      <c r="B879" s="2"/>
      <c r="E879" s="132"/>
      <c r="G879" s="132"/>
    </row>
    <row r="880" ht="90.0" customHeight="1">
      <c r="A880" s="2"/>
      <c r="B880" s="2"/>
      <c r="E880" s="132"/>
      <c r="G880" s="132"/>
    </row>
    <row r="881" ht="90.0" customHeight="1">
      <c r="A881" s="2"/>
      <c r="B881" s="2"/>
      <c r="E881" s="132"/>
      <c r="G881" s="132"/>
    </row>
    <row r="882" ht="90.0" customHeight="1">
      <c r="A882" s="2"/>
      <c r="B882" s="2"/>
      <c r="E882" s="132"/>
      <c r="G882" s="132"/>
    </row>
    <row r="883" ht="90.0" customHeight="1">
      <c r="A883" s="2"/>
      <c r="B883" s="2"/>
      <c r="E883" s="132"/>
      <c r="G883" s="132"/>
    </row>
    <row r="884" ht="90.0" customHeight="1">
      <c r="A884" s="2"/>
      <c r="B884" s="2"/>
      <c r="E884" s="132"/>
      <c r="G884" s="132"/>
    </row>
    <row r="885" ht="90.0" customHeight="1">
      <c r="A885" s="2"/>
      <c r="B885" s="2"/>
      <c r="E885" s="132"/>
      <c r="G885" s="132"/>
    </row>
    <row r="886" ht="90.0" customHeight="1">
      <c r="A886" s="2"/>
      <c r="B886" s="2"/>
      <c r="E886" s="132"/>
      <c r="G886" s="132"/>
    </row>
    <row r="887" ht="90.0" customHeight="1">
      <c r="A887" s="2"/>
      <c r="B887" s="2"/>
      <c r="E887" s="132"/>
      <c r="G887" s="132"/>
    </row>
    <row r="888" ht="90.0" customHeight="1">
      <c r="A888" s="2"/>
      <c r="B888" s="2"/>
      <c r="E888" s="132"/>
      <c r="G888" s="132"/>
    </row>
    <row r="889" ht="90.0" customHeight="1">
      <c r="A889" s="2"/>
      <c r="B889" s="2"/>
      <c r="E889" s="132"/>
      <c r="G889" s="132"/>
    </row>
    <row r="890" ht="90.0" customHeight="1">
      <c r="A890" s="2"/>
      <c r="B890" s="2"/>
      <c r="E890" s="132"/>
      <c r="G890" s="132"/>
    </row>
    <row r="891" ht="90.0" customHeight="1">
      <c r="A891" s="2"/>
      <c r="B891" s="2"/>
      <c r="E891" s="132"/>
      <c r="G891" s="132"/>
    </row>
    <row r="892" ht="90.0" customHeight="1">
      <c r="A892" s="2"/>
      <c r="B892" s="2"/>
      <c r="E892" s="132"/>
      <c r="G892" s="132"/>
    </row>
    <row r="893" ht="90.0" customHeight="1">
      <c r="A893" s="2"/>
      <c r="B893" s="2"/>
      <c r="E893" s="132"/>
      <c r="G893" s="132"/>
    </row>
    <row r="894" ht="90.0" customHeight="1">
      <c r="A894" s="2"/>
      <c r="B894" s="2"/>
      <c r="E894" s="132"/>
      <c r="G894" s="132"/>
    </row>
    <row r="895" ht="90.0" customHeight="1">
      <c r="A895" s="2"/>
      <c r="B895" s="2"/>
      <c r="E895" s="132"/>
      <c r="G895" s="132"/>
    </row>
    <row r="896" ht="90.0" customHeight="1">
      <c r="A896" s="2"/>
      <c r="B896" s="2"/>
      <c r="E896" s="132"/>
      <c r="G896" s="132"/>
    </row>
    <row r="897" ht="90.0" customHeight="1">
      <c r="A897" s="2"/>
      <c r="B897" s="2"/>
      <c r="E897" s="132"/>
      <c r="G897" s="132"/>
    </row>
    <row r="898" ht="90.0" customHeight="1">
      <c r="A898" s="2"/>
      <c r="B898" s="2"/>
      <c r="E898" s="132"/>
      <c r="G898" s="132"/>
    </row>
    <row r="899" ht="90.0" customHeight="1">
      <c r="A899" s="2"/>
      <c r="B899" s="2"/>
      <c r="E899" s="132"/>
      <c r="G899" s="132"/>
    </row>
    <row r="900" ht="90.0" customHeight="1">
      <c r="A900" s="2"/>
      <c r="B900" s="2"/>
      <c r="E900" s="132"/>
      <c r="G900" s="132"/>
    </row>
    <row r="901" ht="90.0" customHeight="1">
      <c r="A901" s="2"/>
      <c r="B901" s="2"/>
      <c r="E901" s="132"/>
      <c r="G901" s="132"/>
    </row>
    <row r="902" ht="90.0" customHeight="1">
      <c r="A902" s="2"/>
      <c r="B902" s="2"/>
      <c r="E902" s="132"/>
      <c r="G902" s="132"/>
    </row>
    <row r="903" ht="90.0" customHeight="1">
      <c r="A903" s="2"/>
      <c r="B903" s="2"/>
      <c r="E903" s="132"/>
      <c r="G903" s="132"/>
    </row>
    <row r="904" ht="90.0" customHeight="1">
      <c r="A904" s="2"/>
      <c r="B904" s="2"/>
      <c r="E904" s="132"/>
      <c r="G904" s="132"/>
    </row>
    <row r="905" ht="90.0" customHeight="1">
      <c r="A905" s="2"/>
      <c r="B905" s="2"/>
      <c r="E905" s="132"/>
      <c r="G905" s="132"/>
    </row>
    <row r="906" ht="90.0" customHeight="1">
      <c r="A906" s="2"/>
      <c r="B906" s="2"/>
      <c r="E906" s="132"/>
      <c r="G906" s="132"/>
    </row>
    <row r="907" ht="90.0" customHeight="1">
      <c r="A907" s="2"/>
      <c r="B907" s="2"/>
      <c r="E907" s="132"/>
      <c r="G907" s="132"/>
    </row>
    <row r="908" ht="90.0" customHeight="1">
      <c r="A908" s="2"/>
      <c r="B908" s="2"/>
      <c r="E908" s="132"/>
      <c r="G908" s="132"/>
    </row>
    <row r="909" ht="90.0" customHeight="1">
      <c r="A909" s="2"/>
      <c r="B909" s="2"/>
      <c r="E909" s="132"/>
      <c r="G909" s="132"/>
    </row>
    <row r="910" ht="90.0" customHeight="1">
      <c r="A910" s="2"/>
      <c r="B910" s="2"/>
      <c r="E910" s="132"/>
      <c r="G910" s="132"/>
    </row>
    <row r="911" ht="90.0" customHeight="1">
      <c r="A911" s="2"/>
      <c r="B911" s="2"/>
      <c r="E911" s="132"/>
      <c r="G911" s="132"/>
    </row>
    <row r="912" ht="90.0" customHeight="1">
      <c r="A912" s="2"/>
      <c r="B912" s="2"/>
      <c r="E912" s="132"/>
      <c r="G912" s="132"/>
    </row>
    <row r="913" ht="90.0" customHeight="1">
      <c r="A913" s="2"/>
      <c r="B913" s="2"/>
      <c r="E913" s="132"/>
      <c r="G913" s="132"/>
    </row>
    <row r="914" ht="90.0" customHeight="1">
      <c r="A914" s="2"/>
      <c r="B914" s="2"/>
      <c r="E914" s="132"/>
      <c r="G914" s="132"/>
    </row>
    <row r="915" ht="90.0" customHeight="1">
      <c r="A915" s="2"/>
      <c r="B915" s="2"/>
      <c r="E915" s="132"/>
      <c r="G915" s="132"/>
    </row>
    <row r="916" ht="90.0" customHeight="1">
      <c r="A916" s="2"/>
      <c r="B916" s="2"/>
      <c r="E916" s="132"/>
      <c r="G916" s="132"/>
    </row>
    <row r="917" ht="90.0" customHeight="1">
      <c r="A917" s="2"/>
      <c r="B917" s="2"/>
      <c r="E917" s="132"/>
      <c r="G917" s="132"/>
    </row>
    <row r="918" ht="90.0" customHeight="1">
      <c r="A918" s="2"/>
      <c r="B918" s="2"/>
      <c r="E918" s="132"/>
      <c r="G918" s="132"/>
    </row>
    <row r="919" ht="90.0" customHeight="1">
      <c r="A919" s="2"/>
      <c r="B919" s="2"/>
      <c r="E919" s="132"/>
      <c r="G919" s="132"/>
    </row>
    <row r="920" ht="90.0" customHeight="1">
      <c r="A920" s="2"/>
      <c r="B920" s="2"/>
      <c r="E920" s="132"/>
      <c r="G920" s="132"/>
    </row>
    <row r="921" ht="90.0" customHeight="1">
      <c r="A921" s="2"/>
      <c r="B921" s="2"/>
      <c r="E921" s="132"/>
      <c r="G921" s="132"/>
    </row>
    <row r="922" ht="90.0" customHeight="1">
      <c r="A922" s="2"/>
      <c r="B922" s="2"/>
      <c r="E922" s="132"/>
      <c r="G922" s="132"/>
    </row>
    <row r="923" ht="90.0" customHeight="1">
      <c r="A923" s="2"/>
      <c r="B923" s="2"/>
      <c r="E923" s="132"/>
      <c r="G923" s="132"/>
    </row>
    <row r="924" ht="90.0" customHeight="1">
      <c r="A924" s="2"/>
      <c r="B924" s="2"/>
      <c r="E924" s="132"/>
      <c r="G924" s="132"/>
    </row>
    <row r="925" ht="90.0" customHeight="1">
      <c r="A925" s="2"/>
      <c r="B925" s="2"/>
      <c r="E925" s="132"/>
      <c r="G925" s="132"/>
    </row>
    <row r="926" ht="90.0" customHeight="1">
      <c r="A926" s="2"/>
      <c r="B926" s="2"/>
      <c r="E926" s="132"/>
      <c r="G926" s="132"/>
    </row>
    <row r="927" ht="90.0" customHeight="1">
      <c r="A927" s="2"/>
      <c r="B927" s="2"/>
      <c r="E927" s="132"/>
      <c r="G927" s="132"/>
    </row>
    <row r="928" ht="90.0" customHeight="1">
      <c r="A928" s="2"/>
      <c r="B928" s="2"/>
      <c r="E928" s="132"/>
      <c r="G928" s="132"/>
    </row>
    <row r="929" ht="90.0" customHeight="1">
      <c r="A929" s="2"/>
      <c r="B929" s="2"/>
      <c r="E929" s="132"/>
      <c r="G929" s="132"/>
    </row>
    <row r="930" ht="90.0" customHeight="1">
      <c r="A930" s="2"/>
      <c r="B930" s="2"/>
      <c r="E930" s="132"/>
      <c r="G930" s="132"/>
    </row>
    <row r="931" ht="90.0" customHeight="1">
      <c r="A931" s="2"/>
      <c r="B931" s="2"/>
      <c r="E931" s="132"/>
      <c r="G931" s="132"/>
    </row>
    <row r="932" ht="90.0" customHeight="1">
      <c r="A932" s="2"/>
      <c r="B932" s="2"/>
      <c r="E932" s="132"/>
      <c r="G932" s="132"/>
    </row>
    <row r="933" ht="90.0" customHeight="1">
      <c r="A933" s="2"/>
      <c r="B933" s="2"/>
      <c r="E933" s="132"/>
      <c r="G933" s="132"/>
    </row>
    <row r="934" ht="90.0" customHeight="1">
      <c r="A934" s="2"/>
      <c r="B934" s="2"/>
      <c r="E934" s="132"/>
      <c r="G934" s="132"/>
    </row>
    <row r="935" ht="90.0" customHeight="1">
      <c r="A935" s="2"/>
      <c r="B935" s="2"/>
      <c r="E935" s="132"/>
      <c r="G935" s="132"/>
    </row>
    <row r="936" ht="90.0" customHeight="1">
      <c r="A936" s="2"/>
      <c r="B936" s="2"/>
      <c r="E936" s="132"/>
      <c r="G936" s="132"/>
    </row>
    <row r="937" ht="90.0" customHeight="1">
      <c r="A937" s="2"/>
      <c r="B937" s="2"/>
      <c r="E937" s="132"/>
      <c r="G937" s="132"/>
    </row>
    <row r="938" ht="90.0" customHeight="1">
      <c r="A938" s="2"/>
      <c r="B938" s="2"/>
      <c r="E938" s="132"/>
      <c r="G938" s="132"/>
    </row>
    <row r="939" ht="90.0" customHeight="1">
      <c r="A939" s="2"/>
      <c r="B939" s="2"/>
      <c r="E939" s="132"/>
      <c r="G939" s="132"/>
    </row>
    <row r="940" ht="90.0" customHeight="1">
      <c r="A940" s="2"/>
      <c r="B940" s="2"/>
      <c r="E940" s="132"/>
      <c r="G940" s="132"/>
    </row>
    <row r="941" ht="90.0" customHeight="1">
      <c r="A941" s="2"/>
      <c r="B941" s="2"/>
      <c r="E941" s="132"/>
      <c r="G941" s="132"/>
    </row>
    <row r="942" ht="90.0" customHeight="1">
      <c r="A942" s="2"/>
      <c r="B942" s="2"/>
      <c r="E942" s="132"/>
      <c r="G942" s="132"/>
    </row>
    <row r="943" ht="90.0" customHeight="1">
      <c r="A943" s="2"/>
      <c r="B943" s="2"/>
      <c r="E943" s="132"/>
      <c r="G943" s="132"/>
    </row>
    <row r="944" ht="90.0" customHeight="1">
      <c r="A944" s="2"/>
      <c r="B944" s="2"/>
      <c r="E944" s="132"/>
      <c r="G944" s="132"/>
    </row>
    <row r="945" ht="90.0" customHeight="1">
      <c r="A945" s="2"/>
      <c r="B945" s="2"/>
      <c r="E945" s="132"/>
      <c r="G945" s="132"/>
    </row>
    <row r="946" ht="90.0" customHeight="1">
      <c r="A946" s="2"/>
      <c r="B946" s="2"/>
      <c r="E946" s="132"/>
      <c r="G946" s="132"/>
    </row>
    <row r="947" ht="90.0" customHeight="1">
      <c r="A947" s="2"/>
      <c r="B947" s="2"/>
      <c r="E947" s="132"/>
      <c r="G947" s="132"/>
    </row>
    <row r="948" ht="90.0" customHeight="1">
      <c r="A948" s="2"/>
      <c r="B948" s="2"/>
      <c r="E948" s="132"/>
      <c r="G948" s="132"/>
    </row>
    <row r="949" ht="90.0" customHeight="1">
      <c r="A949" s="2"/>
      <c r="B949" s="2"/>
      <c r="E949" s="132"/>
      <c r="G949" s="132"/>
    </row>
    <row r="950" ht="90.0" customHeight="1">
      <c r="A950" s="2"/>
      <c r="B950" s="2"/>
      <c r="E950" s="132"/>
      <c r="G950" s="132"/>
    </row>
    <row r="951" ht="90.0" customHeight="1">
      <c r="A951" s="2"/>
      <c r="B951" s="2"/>
      <c r="E951" s="132"/>
      <c r="G951" s="132"/>
    </row>
    <row r="952" ht="90.0" customHeight="1">
      <c r="A952" s="2"/>
      <c r="B952" s="2"/>
      <c r="E952" s="132"/>
      <c r="G952" s="132"/>
    </row>
    <row r="953" ht="90.0" customHeight="1">
      <c r="A953" s="2"/>
      <c r="B953" s="2"/>
      <c r="E953" s="132"/>
      <c r="G953" s="132"/>
    </row>
    <row r="954" ht="90.0" customHeight="1">
      <c r="A954" s="2"/>
      <c r="B954" s="2"/>
      <c r="E954" s="132"/>
      <c r="G954" s="132"/>
    </row>
    <row r="955" ht="90.0" customHeight="1">
      <c r="A955" s="2"/>
      <c r="B955" s="2"/>
      <c r="E955" s="132"/>
      <c r="G955" s="132"/>
    </row>
    <row r="956" ht="90.0" customHeight="1">
      <c r="A956" s="2"/>
      <c r="B956" s="2"/>
      <c r="E956" s="132"/>
      <c r="G956" s="132"/>
    </row>
    <row r="957" ht="90.0" customHeight="1">
      <c r="A957" s="2"/>
      <c r="B957" s="2"/>
      <c r="E957" s="132"/>
      <c r="G957" s="132"/>
    </row>
    <row r="958" ht="90.0" customHeight="1">
      <c r="A958" s="2"/>
      <c r="B958" s="2"/>
      <c r="E958" s="132"/>
      <c r="G958" s="132"/>
    </row>
    <row r="959" ht="90.0" customHeight="1">
      <c r="A959" s="2"/>
      <c r="B959" s="2"/>
      <c r="E959" s="132"/>
      <c r="G959" s="132"/>
    </row>
    <row r="960" ht="90.0" customHeight="1">
      <c r="A960" s="2"/>
      <c r="B960" s="2"/>
      <c r="E960" s="132"/>
      <c r="G960" s="132"/>
    </row>
    <row r="961" ht="90.0" customHeight="1">
      <c r="A961" s="2"/>
      <c r="B961" s="2"/>
      <c r="E961" s="132"/>
      <c r="G961" s="132"/>
    </row>
    <row r="962" ht="90.0" customHeight="1">
      <c r="A962" s="2"/>
      <c r="B962" s="2"/>
      <c r="E962" s="132"/>
      <c r="G962" s="132"/>
    </row>
    <row r="963" ht="90.0" customHeight="1">
      <c r="A963" s="2"/>
      <c r="B963" s="2"/>
      <c r="E963" s="132"/>
      <c r="G963" s="132"/>
    </row>
    <row r="964" ht="90.0" customHeight="1">
      <c r="A964" s="2"/>
      <c r="B964" s="2"/>
      <c r="E964" s="132"/>
      <c r="G964" s="132"/>
    </row>
    <row r="965" ht="90.0" customHeight="1">
      <c r="A965" s="2"/>
      <c r="B965" s="2"/>
      <c r="E965" s="132"/>
      <c r="G965" s="132"/>
    </row>
    <row r="966" ht="90.0" customHeight="1">
      <c r="A966" s="2"/>
      <c r="B966" s="2"/>
      <c r="E966" s="132"/>
      <c r="G966" s="132"/>
    </row>
    <row r="967" ht="90.0" customHeight="1">
      <c r="A967" s="2"/>
      <c r="B967" s="2"/>
      <c r="E967" s="132"/>
      <c r="G967" s="132"/>
    </row>
    <row r="968" ht="90.0" customHeight="1">
      <c r="A968" s="2"/>
      <c r="B968" s="2"/>
      <c r="E968" s="132"/>
      <c r="G968" s="132"/>
    </row>
    <row r="969" ht="90.0" customHeight="1">
      <c r="A969" s="2"/>
      <c r="B969" s="2"/>
      <c r="E969" s="132"/>
      <c r="G969" s="132"/>
    </row>
    <row r="970" ht="90.0" customHeight="1">
      <c r="A970" s="2"/>
      <c r="B970" s="2"/>
      <c r="E970" s="132"/>
      <c r="G970" s="132"/>
    </row>
    <row r="971" ht="90.0" customHeight="1">
      <c r="A971" s="2"/>
      <c r="B971" s="2"/>
      <c r="E971" s="132"/>
      <c r="G971" s="132"/>
    </row>
    <row r="972" ht="90.0" customHeight="1">
      <c r="A972" s="2"/>
      <c r="B972" s="2"/>
      <c r="E972" s="132"/>
      <c r="G972" s="132"/>
    </row>
    <row r="973" ht="90.0" customHeight="1">
      <c r="A973" s="2"/>
      <c r="B973" s="2"/>
      <c r="E973" s="132"/>
      <c r="G973" s="132"/>
    </row>
    <row r="974" ht="90.0" customHeight="1">
      <c r="A974" s="2"/>
      <c r="B974" s="2"/>
      <c r="E974" s="132"/>
      <c r="G974" s="132"/>
    </row>
    <row r="975" ht="90.0" customHeight="1">
      <c r="A975" s="2"/>
      <c r="B975" s="2"/>
      <c r="E975" s="132"/>
      <c r="G975" s="132"/>
    </row>
    <row r="976" ht="90.0" customHeight="1">
      <c r="A976" s="2"/>
      <c r="B976" s="2"/>
      <c r="E976" s="132"/>
      <c r="G976" s="132"/>
    </row>
    <row r="977" ht="90.0" customHeight="1">
      <c r="A977" s="2"/>
      <c r="B977" s="2"/>
      <c r="E977" s="132"/>
      <c r="G977" s="132"/>
    </row>
    <row r="978" ht="90.0" customHeight="1">
      <c r="A978" s="2"/>
      <c r="B978" s="2"/>
      <c r="E978" s="132"/>
      <c r="G978" s="132"/>
    </row>
    <row r="979" ht="90.0" customHeight="1">
      <c r="A979" s="2"/>
      <c r="B979" s="2"/>
      <c r="E979" s="132"/>
      <c r="G979" s="132"/>
    </row>
    <row r="980" ht="90.0" customHeight="1">
      <c r="A980" s="2"/>
      <c r="B980" s="2"/>
      <c r="E980" s="132"/>
      <c r="G980" s="132"/>
    </row>
    <row r="981" ht="90.0" customHeight="1">
      <c r="A981" s="2"/>
      <c r="B981" s="2"/>
      <c r="E981" s="132"/>
      <c r="G981" s="132"/>
    </row>
    <row r="982" ht="90.0" customHeight="1">
      <c r="A982" s="2"/>
      <c r="B982" s="2"/>
      <c r="E982" s="132"/>
      <c r="G982" s="132"/>
    </row>
    <row r="983" ht="90.0" customHeight="1">
      <c r="A983" s="2"/>
      <c r="B983" s="2"/>
      <c r="E983" s="132"/>
      <c r="G983" s="132"/>
    </row>
    <row r="984" ht="90.0" customHeight="1">
      <c r="A984" s="2"/>
      <c r="B984" s="2"/>
      <c r="E984" s="132"/>
      <c r="G984" s="132"/>
    </row>
    <row r="985" ht="90.0" customHeight="1">
      <c r="A985" s="2"/>
      <c r="B985" s="2"/>
      <c r="E985" s="132"/>
      <c r="G985" s="132"/>
    </row>
    <row r="986" ht="90.0" customHeight="1">
      <c r="A986" s="2"/>
      <c r="B986" s="2"/>
      <c r="E986" s="132"/>
      <c r="G986" s="132"/>
    </row>
    <row r="987" ht="90.0" customHeight="1">
      <c r="A987" s="2"/>
      <c r="B987" s="2"/>
      <c r="E987" s="132"/>
      <c r="G987" s="132"/>
    </row>
    <row r="988" ht="90.0" customHeight="1">
      <c r="A988" s="2"/>
      <c r="B988" s="2"/>
      <c r="E988" s="132"/>
      <c r="G988" s="132"/>
    </row>
    <row r="989" ht="90.0" customHeight="1">
      <c r="A989" s="2"/>
      <c r="B989" s="2"/>
      <c r="E989" s="132"/>
      <c r="G989" s="132"/>
    </row>
    <row r="990" ht="90.0" customHeight="1">
      <c r="A990" s="2"/>
      <c r="B990" s="2"/>
      <c r="E990" s="132"/>
      <c r="G990" s="132"/>
    </row>
    <row r="991" ht="90.0" customHeight="1">
      <c r="A991" s="2"/>
      <c r="B991" s="2"/>
      <c r="E991" s="132"/>
      <c r="G991" s="132"/>
    </row>
    <row r="992" ht="90.0" customHeight="1">
      <c r="A992" s="2"/>
      <c r="B992" s="2"/>
      <c r="E992" s="132"/>
      <c r="G992" s="132"/>
    </row>
    <row r="993" ht="90.0" customHeight="1">
      <c r="A993" s="2"/>
      <c r="B993" s="2"/>
      <c r="E993" s="132"/>
      <c r="G993" s="132"/>
    </row>
    <row r="994" ht="90.0" customHeight="1">
      <c r="A994" s="2"/>
      <c r="B994" s="2"/>
      <c r="E994" s="132"/>
      <c r="G994" s="132"/>
    </row>
    <row r="995" ht="90.0" customHeight="1">
      <c r="A995" s="2"/>
      <c r="B995" s="2"/>
      <c r="E995" s="132"/>
      <c r="G995" s="132"/>
    </row>
    <row r="996" ht="90.0" customHeight="1">
      <c r="A996" s="2"/>
      <c r="B996" s="2"/>
      <c r="E996" s="132"/>
      <c r="G996" s="132"/>
    </row>
    <row r="997" ht="90.0" customHeight="1">
      <c r="A997" s="2"/>
      <c r="B997" s="2"/>
      <c r="E997" s="132"/>
      <c r="G997" s="132"/>
    </row>
    <row r="998" ht="90.0" customHeight="1">
      <c r="A998" s="2"/>
      <c r="B998" s="2"/>
      <c r="E998" s="132"/>
      <c r="G998" s="132"/>
    </row>
    <row r="999" ht="90.0" customHeight="1">
      <c r="A999" s="2"/>
      <c r="B999" s="2"/>
      <c r="E999" s="132"/>
      <c r="G999" s="132"/>
    </row>
    <row r="1000" ht="90.0" customHeight="1">
      <c r="A1000" s="2"/>
      <c r="B1000" s="2"/>
      <c r="E1000" s="132"/>
      <c r="G1000" s="132"/>
    </row>
    <row r="1001" ht="90.0" customHeight="1">
      <c r="A1001" s="2"/>
      <c r="B1001" s="2"/>
      <c r="E1001" s="132"/>
      <c r="G1001" s="132"/>
    </row>
    <row r="1002" ht="90.0" customHeight="1">
      <c r="A1002" s="2"/>
      <c r="B1002" s="2"/>
      <c r="E1002" s="132"/>
      <c r="G1002" s="132"/>
    </row>
  </sheetData>
  <mergeCells count="12">
    <mergeCell ref="A19:A20"/>
    <mergeCell ref="A21:A22"/>
    <mergeCell ref="A23:A24"/>
    <mergeCell ref="A25:A26"/>
    <mergeCell ref="A27:A106"/>
    <mergeCell ref="K5:N5"/>
    <mergeCell ref="Q5:T5"/>
    <mergeCell ref="A7:A8"/>
    <mergeCell ref="A9:A10"/>
    <mergeCell ref="A12:A14"/>
    <mergeCell ref="A15:A16"/>
    <mergeCell ref="A17:A18"/>
  </mergeCells>
  <dataValidations>
    <dataValidation type="list" allowBlank="1" showErrorMessage="1" sqref="J7:J106">
      <formula1>"None,Blood test (tab),Image,Blood test and image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8.75"/>
    <col customWidth="1" min="4" max="4" width="17.25"/>
    <col customWidth="1" min="5" max="5" width="18.13"/>
  </cols>
  <sheetData>
    <row r="1">
      <c r="C1" s="143" t="s">
        <v>0</v>
      </c>
      <c r="I1" s="144"/>
      <c r="J1" s="143" t="s">
        <v>1</v>
      </c>
    </row>
    <row r="2">
      <c r="C2" s="143" t="s">
        <v>910</v>
      </c>
      <c r="F2" s="143" t="s">
        <v>911</v>
      </c>
      <c r="I2" s="144"/>
      <c r="J2" s="143" t="s">
        <v>910</v>
      </c>
      <c r="M2" s="143" t="s">
        <v>911</v>
      </c>
    </row>
    <row r="3">
      <c r="C3" s="143" t="s">
        <v>912</v>
      </c>
      <c r="D3" s="143" t="s">
        <v>913</v>
      </c>
      <c r="E3" s="143" t="s">
        <v>914</v>
      </c>
      <c r="F3" s="143" t="s">
        <v>912</v>
      </c>
      <c r="G3" s="143" t="s">
        <v>913</v>
      </c>
      <c r="H3" s="143" t="s">
        <v>914</v>
      </c>
      <c r="I3" s="144"/>
      <c r="J3" s="143" t="s">
        <v>912</v>
      </c>
      <c r="K3" s="143" t="s">
        <v>913</v>
      </c>
      <c r="L3" s="143" t="s">
        <v>914</v>
      </c>
      <c r="M3" s="143" t="s">
        <v>912</v>
      </c>
      <c r="N3" s="143" t="s">
        <v>913</v>
      </c>
      <c r="O3" s="143" t="s">
        <v>914</v>
      </c>
    </row>
    <row r="4">
      <c r="C4" s="36">
        <v>325.0</v>
      </c>
      <c r="D4" s="36">
        <v>400.0</v>
      </c>
      <c r="E4" s="145">
        <f t="shared" ref="E4:E53" si="1">SUM(C4:D4)</f>
        <v>725</v>
      </c>
      <c r="F4" s="36">
        <v>189.0</v>
      </c>
      <c r="G4" s="36">
        <v>298.0</v>
      </c>
      <c r="H4" s="145">
        <f t="shared" ref="H4:H49" si="2">SUM(F4:G4)</f>
        <v>487</v>
      </c>
      <c r="J4" s="36">
        <v>232.0</v>
      </c>
      <c r="K4" s="36">
        <v>443.0</v>
      </c>
      <c r="L4" s="36">
        <v>675.0</v>
      </c>
      <c r="M4" s="36">
        <v>325.0</v>
      </c>
      <c r="N4" s="36">
        <v>400.0</v>
      </c>
      <c r="O4" s="36">
        <v>725.0</v>
      </c>
    </row>
    <row r="5">
      <c r="C5" s="36">
        <v>248.0</v>
      </c>
      <c r="D5" s="36">
        <v>250.0</v>
      </c>
      <c r="E5" s="145">
        <f t="shared" si="1"/>
        <v>498</v>
      </c>
      <c r="F5" s="36">
        <v>149.0</v>
      </c>
      <c r="G5" s="36">
        <v>313.0</v>
      </c>
      <c r="H5" s="145">
        <f t="shared" si="2"/>
        <v>462</v>
      </c>
      <c r="J5" s="36">
        <v>157.0</v>
      </c>
      <c r="K5" s="36">
        <v>386.0</v>
      </c>
      <c r="L5" s="36">
        <v>543.0</v>
      </c>
      <c r="M5" s="36">
        <v>248.0</v>
      </c>
      <c r="N5" s="36">
        <v>250.0</v>
      </c>
      <c r="O5" s="36">
        <v>498.0</v>
      </c>
    </row>
    <row r="6">
      <c r="C6" s="36">
        <v>169.0</v>
      </c>
      <c r="D6" s="36">
        <v>326.0</v>
      </c>
      <c r="E6" s="145">
        <f t="shared" si="1"/>
        <v>495</v>
      </c>
      <c r="F6" s="36">
        <v>232.0</v>
      </c>
      <c r="G6" s="36">
        <v>569.0</v>
      </c>
      <c r="H6" s="145">
        <f t="shared" si="2"/>
        <v>801</v>
      </c>
      <c r="J6" s="36">
        <v>188.0</v>
      </c>
      <c r="K6" s="36">
        <v>570.0</v>
      </c>
      <c r="L6" s="36">
        <v>758.0</v>
      </c>
      <c r="M6" s="36">
        <v>169.0</v>
      </c>
      <c r="N6" s="36">
        <v>326.0</v>
      </c>
      <c r="O6" s="36">
        <v>495.0</v>
      </c>
    </row>
    <row r="7">
      <c r="C7" s="36">
        <v>232.0</v>
      </c>
      <c r="D7" s="36">
        <v>443.0</v>
      </c>
      <c r="E7" s="145">
        <f t="shared" si="1"/>
        <v>675</v>
      </c>
      <c r="F7" s="36">
        <v>303.0</v>
      </c>
      <c r="G7" s="36">
        <v>258.0</v>
      </c>
      <c r="H7" s="145">
        <f t="shared" si="2"/>
        <v>561</v>
      </c>
      <c r="J7" s="36">
        <v>254.0</v>
      </c>
      <c r="K7" s="36">
        <v>463.0</v>
      </c>
      <c r="L7" s="36">
        <v>717.0</v>
      </c>
      <c r="M7" s="36">
        <v>189.0</v>
      </c>
      <c r="N7" s="36">
        <v>298.0</v>
      </c>
      <c r="O7" s="36">
        <v>487.0</v>
      </c>
    </row>
    <row r="8">
      <c r="C8" s="36">
        <v>367.0</v>
      </c>
      <c r="D8" s="36">
        <v>535.0</v>
      </c>
      <c r="E8" s="145">
        <f t="shared" si="1"/>
        <v>902</v>
      </c>
      <c r="F8" s="36">
        <v>240.0</v>
      </c>
      <c r="G8" s="36">
        <v>574.0</v>
      </c>
      <c r="H8" s="145">
        <f t="shared" si="2"/>
        <v>814</v>
      </c>
      <c r="J8" s="36">
        <v>285.0</v>
      </c>
      <c r="K8" s="36">
        <v>339.0</v>
      </c>
      <c r="L8" s="36">
        <v>624.0</v>
      </c>
      <c r="M8" s="36">
        <v>149.0</v>
      </c>
      <c r="N8" s="36">
        <v>313.0</v>
      </c>
      <c r="O8" s="36">
        <v>462.0</v>
      </c>
    </row>
    <row r="9">
      <c r="C9" s="36">
        <v>187.0</v>
      </c>
      <c r="D9" s="36">
        <v>348.0</v>
      </c>
      <c r="E9" s="145">
        <f t="shared" si="1"/>
        <v>535</v>
      </c>
      <c r="F9" s="36">
        <v>116.0</v>
      </c>
      <c r="G9" s="36">
        <v>374.0</v>
      </c>
      <c r="H9" s="145">
        <f t="shared" si="2"/>
        <v>490</v>
      </c>
      <c r="J9" s="36">
        <v>250.0</v>
      </c>
      <c r="K9" s="36">
        <v>368.0</v>
      </c>
      <c r="L9" s="36">
        <v>618.0</v>
      </c>
      <c r="M9" s="36">
        <v>367.0</v>
      </c>
      <c r="N9" s="36">
        <v>535.0</v>
      </c>
      <c r="O9" s="36">
        <v>902.0</v>
      </c>
    </row>
    <row r="10">
      <c r="C10" s="36">
        <v>157.0</v>
      </c>
      <c r="D10" s="36">
        <v>386.0</v>
      </c>
      <c r="E10" s="145">
        <f t="shared" si="1"/>
        <v>543</v>
      </c>
      <c r="F10" s="36">
        <v>134.0</v>
      </c>
      <c r="G10" s="36">
        <v>525.0</v>
      </c>
      <c r="H10" s="145">
        <f t="shared" si="2"/>
        <v>659</v>
      </c>
      <c r="J10" s="36">
        <v>345.0</v>
      </c>
      <c r="K10" s="36">
        <v>235.0</v>
      </c>
      <c r="L10" s="36">
        <v>580.0</v>
      </c>
      <c r="M10" s="36">
        <v>187.0</v>
      </c>
      <c r="N10" s="36">
        <v>348.0</v>
      </c>
      <c r="O10" s="36">
        <v>535.0</v>
      </c>
    </row>
    <row r="11">
      <c r="C11" s="36">
        <v>188.0</v>
      </c>
      <c r="D11" s="36">
        <v>570.0</v>
      </c>
      <c r="E11" s="145">
        <f t="shared" si="1"/>
        <v>758</v>
      </c>
      <c r="F11" s="36">
        <v>173.0</v>
      </c>
      <c r="G11" s="36">
        <v>542.0</v>
      </c>
      <c r="H11" s="145">
        <f t="shared" si="2"/>
        <v>715</v>
      </c>
      <c r="J11" s="36">
        <v>297.0</v>
      </c>
      <c r="K11" s="36">
        <v>605.0</v>
      </c>
      <c r="L11" s="36">
        <v>902.0</v>
      </c>
      <c r="M11" s="36">
        <v>232.0</v>
      </c>
      <c r="N11" s="36">
        <v>569.0</v>
      </c>
      <c r="O11" s="36">
        <v>801.0</v>
      </c>
    </row>
    <row r="12">
      <c r="C12" s="36">
        <v>254.0</v>
      </c>
      <c r="D12" s="36">
        <v>463.0</v>
      </c>
      <c r="E12" s="145">
        <f t="shared" si="1"/>
        <v>717</v>
      </c>
      <c r="F12" s="36">
        <v>347.0</v>
      </c>
      <c r="G12" s="36">
        <v>325.0</v>
      </c>
      <c r="H12" s="145">
        <f t="shared" si="2"/>
        <v>672</v>
      </c>
      <c r="J12" s="36">
        <v>264.0</v>
      </c>
      <c r="K12" s="36">
        <v>295.0</v>
      </c>
      <c r="L12" s="36">
        <v>559.0</v>
      </c>
      <c r="M12" s="36">
        <v>303.0</v>
      </c>
      <c r="N12" s="36">
        <v>258.0</v>
      </c>
      <c r="O12" s="36">
        <v>561.0</v>
      </c>
    </row>
    <row r="13">
      <c r="C13" s="36">
        <v>228.0</v>
      </c>
      <c r="D13" s="36">
        <v>543.0</v>
      </c>
      <c r="E13" s="145">
        <f t="shared" si="1"/>
        <v>771</v>
      </c>
      <c r="F13" s="36">
        <v>127.0</v>
      </c>
      <c r="G13" s="36">
        <v>662.0</v>
      </c>
      <c r="H13" s="145">
        <f t="shared" si="2"/>
        <v>789</v>
      </c>
      <c r="J13" s="36">
        <v>245.0</v>
      </c>
      <c r="K13" s="36">
        <v>342.0</v>
      </c>
      <c r="L13" s="36">
        <v>587.0</v>
      </c>
      <c r="M13" s="36">
        <v>240.0</v>
      </c>
      <c r="N13" s="36">
        <v>574.0</v>
      </c>
      <c r="O13" s="36">
        <v>814.0</v>
      </c>
    </row>
    <row r="14">
      <c r="C14" s="36">
        <v>285.0</v>
      </c>
      <c r="D14" s="36">
        <v>339.0</v>
      </c>
      <c r="E14" s="145">
        <f t="shared" si="1"/>
        <v>624</v>
      </c>
      <c r="F14" s="36">
        <v>448.0</v>
      </c>
      <c r="G14" s="36">
        <v>752.0</v>
      </c>
      <c r="H14" s="145">
        <f t="shared" si="2"/>
        <v>1200</v>
      </c>
      <c r="J14" s="36">
        <v>265.0</v>
      </c>
      <c r="K14" s="36">
        <v>608.0</v>
      </c>
      <c r="L14" s="36">
        <v>873.0</v>
      </c>
      <c r="M14" s="36">
        <v>116.0</v>
      </c>
      <c r="N14" s="36">
        <v>374.0</v>
      </c>
      <c r="O14" s="36">
        <v>490.0</v>
      </c>
    </row>
    <row r="15">
      <c r="C15" s="36">
        <v>250.0</v>
      </c>
      <c r="D15" s="36">
        <v>368.0</v>
      </c>
      <c r="E15" s="145">
        <f t="shared" si="1"/>
        <v>618</v>
      </c>
      <c r="F15" s="36">
        <v>201.0</v>
      </c>
      <c r="G15" s="36">
        <v>255.0</v>
      </c>
      <c r="H15" s="145">
        <f t="shared" si="2"/>
        <v>456</v>
      </c>
      <c r="J15" s="36">
        <v>131.0</v>
      </c>
      <c r="K15" s="36">
        <v>723.0</v>
      </c>
      <c r="L15" s="36">
        <v>854.0</v>
      </c>
      <c r="M15" s="36">
        <v>134.0</v>
      </c>
      <c r="N15" s="36">
        <v>525.0</v>
      </c>
      <c r="O15" s="36">
        <v>659.0</v>
      </c>
    </row>
    <row r="16">
      <c r="C16" s="36">
        <v>662.0</v>
      </c>
      <c r="D16" s="36">
        <v>445.0</v>
      </c>
      <c r="E16" s="145">
        <f t="shared" si="1"/>
        <v>1107</v>
      </c>
      <c r="F16" s="36">
        <v>338.0</v>
      </c>
      <c r="G16" s="36">
        <v>425.0</v>
      </c>
      <c r="H16" s="145">
        <f t="shared" si="2"/>
        <v>763</v>
      </c>
      <c r="J16" s="36">
        <v>280.0</v>
      </c>
      <c r="K16" s="36">
        <v>490.0</v>
      </c>
      <c r="L16" s="36">
        <v>770.0</v>
      </c>
      <c r="M16" s="36">
        <v>173.0</v>
      </c>
      <c r="N16" s="36">
        <v>542.0</v>
      </c>
      <c r="O16" s="36">
        <v>715.0</v>
      </c>
    </row>
    <row r="17">
      <c r="C17" s="36">
        <v>101.0</v>
      </c>
      <c r="D17" s="36">
        <v>371.0</v>
      </c>
      <c r="E17" s="145">
        <f t="shared" si="1"/>
        <v>472</v>
      </c>
      <c r="F17" s="36">
        <v>293.0</v>
      </c>
      <c r="G17" s="36">
        <v>716.0</v>
      </c>
      <c r="H17" s="145">
        <f t="shared" si="2"/>
        <v>1009</v>
      </c>
      <c r="J17" s="36">
        <v>403.0</v>
      </c>
      <c r="K17" s="36">
        <v>421.0</v>
      </c>
      <c r="L17" s="36">
        <v>824.0</v>
      </c>
      <c r="M17" s="36">
        <v>228.0</v>
      </c>
      <c r="N17" s="36">
        <v>543.0</v>
      </c>
      <c r="O17" s="36">
        <v>771.0</v>
      </c>
    </row>
    <row r="18">
      <c r="C18" s="36">
        <v>209.0</v>
      </c>
      <c r="D18" s="36">
        <v>322.0</v>
      </c>
      <c r="E18" s="145">
        <f t="shared" si="1"/>
        <v>531</v>
      </c>
      <c r="F18" s="36">
        <v>102.0</v>
      </c>
      <c r="G18" s="36">
        <v>531.0</v>
      </c>
      <c r="H18" s="145">
        <f t="shared" si="2"/>
        <v>633</v>
      </c>
      <c r="J18" s="36">
        <v>301.0</v>
      </c>
      <c r="K18" s="36">
        <v>240.0</v>
      </c>
      <c r="L18" s="36">
        <v>541.0</v>
      </c>
      <c r="M18" s="36">
        <v>347.0</v>
      </c>
      <c r="N18" s="36">
        <v>325.0</v>
      </c>
      <c r="O18" s="36">
        <v>672.0</v>
      </c>
    </row>
    <row r="19">
      <c r="C19" s="36">
        <v>345.0</v>
      </c>
      <c r="D19" s="36">
        <v>235.0</v>
      </c>
      <c r="E19" s="145">
        <f t="shared" si="1"/>
        <v>580</v>
      </c>
      <c r="F19" s="36">
        <v>233.0</v>
      </c>
      <c r="G19" s="36">
        <v>493.0</v>
      </c>
      <c r="H19" s="145">
        <f t="shared" si="2"/>
        <v>726</v>
      </c>
      <c r="J19" s="36">
        <v>460.0</v>
      </c>
      <c r="K19" s="36">
        <v>310.0</v>
      </c>
      <c r="L19" s="36">
        <v>770.0</v>
      </c>
      <c r="M19" s="36">
        <v>127.0</v>
      </c>
      <c r="N19" s="36">
        <v>662.0</v>
      </c>
      <c r="O19" s="36">
        <v>789.0</v>
      </c>
    </row>
    <row r="20">
      <c r="C20" s="36">
        <v>284.0</v>
      </c>
      <c r="D20" s="36">
        <v>498.0</v>
      </c>
      <c r="E20" s="145">
        <f t="shared" si="1"/>
        <v>782</v>
      </c>
      <c r="F20" s="36">
        <v>156.0</v>
      </c>
      <c r="G20" s="36">
        <v>426.0</v>
      </c>
      <c r="H20" s="145">
        <f t="shared" si="2"/>
        <v>582</v>
      </c>
      <c r="J20" s="36">
        <v>185.0</v>
      </c>
      <c r="K20" s="36">
        <v>310.0</v>
      </c>
      <c r="L20" s="36">
        <v>495.0</v>
      </c>
      <c r="M20" s="36">
        <v>448.0</v>
      </c>
      <c r="N20" s="36">
        <v>752.0</v>
      </c>
      <c r="O20" s="36">
        <v>1200.0</v>
      </c>
    </row>
    <row r="21">
      <c r="C21" s="36">
        <v>275.0</v>
      </c>
      <c r="D21" s="36">
        <v>723.0</v>
      </c>
      <c r="E21" s="145">
        <f t="shared" si="1"/>
        <v>998</v>
      </c>
      <c r="F21" s="36">
        <v>397.0</v>
      </c>
      <c r="G21" s="36">
        <v>495.0</v>
      </c>
      <c r="H21" s="145">
        <f t="shared" si="2"/>
        <v>892</v>
      </c>
      <c r="J21" s="36">
        <v>315.0</v>
      </c>
      <c r="K21" s="36">
        <v>663.0</v>
      </c>
      <c r="L21" s="36">
        <v>978.0</v>
      </c>
      <c r="M21" s="36">
        <v>201.0</v>
      </c>
      <c r="N21" s="36">
        <v>255.0</v>
      </c>
      <c r="O21" s="36">
        <v>456.0</v>
      </c>
    </row>
    <row r="22">
      <c r="C22" s="36">
        <v>380.0</v>
      </c>
      <c r="D22" s="36">
        <v>406.0</v>
      </c>
      <c r="E22" s="145">
        <f t="shared" si="1"/>
        <v>786</v>
      </c>
      <c r="F22" s="36">
        <v>241.0</v>
      </c>
      <c r="G22" s="36">
        <v>581.0</v>
      </c>
      <c r="H22" s="145">
        <f t="shared" si="2"/>
        <v>822</v>
      </c>
      <c r="J22" s="36">
        <v>409.0</v>
      </c>
      <c r="K22" s="36">
        <v>468.0</v>
      </c>
      <c r="L22" s="36">
        <v>877.0</v>
      </c>
      <c r="M22" s="36">
        <v>338.0</v>
      </c>
      <c r="N22" s="36">
        <v>425.0</v>
      </c>
      <c r="O22" s="36">
        <v>763.0</v>
      </c>
    </row>
    <row r="23">
      <c r="C23" s="36">
        <v>297.0</v>
      </c>
      <c r="D23" s="36">
        <v>605.0</v>
      </c>
      <c r="E23" s="145">
        <f t="shared" si="1"/>
        <v>902</v>
      </c>
      <c r="F23" s="36">
        <v>295.0</v>
      </c>
      <c r="G23" s="36">
        <v>482.0</v>
      </c>
      <c r="H23" s="145">
        <f t="shared" si="2"/>
        <v>777</v>
      </c>
      <c r="J23" s="36">
        <v>245.0</v>
      </c>
      <c r="K23" s="36">
        <v>575.0</v>
      </c>
      <c r="L23" s="36">
        <v>820.0</v>
      </c>
      <c r="M23" s="36">
        <v>293.0</v>
      </c>
      <c r="N23" s="36">
        <v>716.0</v>
      </c>
      <c r="O23" s="36">
        <v>1009.0</v>
      </c>
    </row>
    <row r="24">
      <c r="C24" s="36">
        <v>421.0</v>
      </c>
      <c r="D24" s="36">
        <v>759.0</v>
      </c>
      <c r="E24" s="145">
        <f t="shared" si="1"/>
        <v>1180</v>
      </c>
      <c r="F24" s="36">
        <v>529.0</v>
      </c>
      <c r="G24" s="36">
        <v>89.0</v>
      </c>
      <c r="H24" s="145">
        <f t="shared" si="2"/>
        <v>618</v>
      </c>
      <c r="J24" s="36">
        <v>240.0</v>
      </c>
      <c r="K24" s="36">
        <v>693.0</v>
      </c>
      <c r="L24" s="36">
        <v>933.0</v>
      </c>
      <c r="M24" s="36">
        <v>102.0</v>
      </c>
      <c r="N24" s="36">
        <v>531.0</v>
      </c>
      <c r="O24" s="36">
        <v>633.0</v>
      </c>
    </row>
    <row r="25">
      <c r="C25" s="36">
        <v>264.0</v>
      </c>
      <c r="D25" s="36">
        <v>295.0</v>
      </c>
      <c r="E25" s="145">
        <f t="shared" si="1"/>
        <v>559</v>
      </c>
      <c r="F25" s="36">
        <v>195.0</v>
      </c>
      <c r="G25" s="36">
        <v>619.0</v>
      </c>
      <c r="H25" s="145">
        <f t="shared" si="2"/>
        <v>814</v>
      </c>
      <c r="J25" s="36">
        <v>295.0</v>
      </c>
      <c r="K25" s="36">
        <v>476.0</v>
      </c>
      <c r="L25" s="36">
        <v>771.0</v>
      </c>
      <c r="M25" s="36">
        <v>662.0</v>
      </c>
      <c r="N25" s="36">
        <v>445.0</v>
      </c>
      <c r="O25" s="36">
        <v>1107.0</v>
      </c>
    </row>
    <row r="26">
      <c r="C26" s="36">
        <v>112.0</v>
      </c>
      <c r="D26" s="36">
        <v>314.0</v>
      </c>
      <c r="E26" s="145">
        <f t="shared" si="1"/>
        <v>426</v>
      </c>
      <c r="F26" s="36">
        <v>245.0</v>
      </c>
      <c r="G26" s="36">
        <v>342.0</v>
      </c>
      <c r="H26" s="145">
        <f t="shared" si="2"/>
        <v>587</v>
      </c>
      <c r="M26" s="36">
        <v>101.0</v>
      </c>
      <c r="N26" s="36">
        <v>371.0</v>
      </c>
      <c r="O26" s="36">
        <v>472.0</v>
      </c>
    </row>
    <row r="27">
      <c r="C27" s="36">
        <v>265.0</v>
      </c>
      <c r="D27" s="36">
        <v>608.0</v>
      </c>
      <c r="E27" s="145">
        <f t="shared" si="1"/>
        <v>873</v>
      </c>
      <c r="F27" s="36">
        <v>142.0</v>
      </c>
      <c r="G27" s="36">
        <v>1003.0</v>
      </c>
      <c r="H27" s="145">
        <f t="shared" si="2"/>
        <v>1145</v>
      </c>
      <c r="M27" s="36">
        <v>209.0</v>
      </c>
      <c r="N27" s="36">
        <v>322.0</v>
      </c>
      <c r="O27" s="36">
        <v>531.0</v>
      </c>
    </row>
    <row r="28">
      <c r="C28" s="36">
        <v>240.0</v>
      </c>
      <c r="D28" s="36">
        <v>222.0</v>
      </c>
      <c r="E28" s="145">
        <f t="shared" si="1"/>
        <v>462</v>
      </c>
      <c r="F28" s="36">
        <v>179.0</v>
      </c>
      <c r="G28" s="36">
        <v>690.0</v>
      </c>
      <c r="H28" s="145">
        <f t="shared" si="2"/>
        <v>869</v>
      </c>
      <c r="M28" s="36">
        <v>233.0</v>
      </c>
      <c r="N28" s="36">
        <v>493.0</v>
      </c>
      <c r="O28" s="36">
        <v>726.0</v>
      </c>
    </row>
    <row r="29">
      <c r="C29" s="36">
        <v>238.0</v>
      </c>
      <c r="D29" s="36">
        <v>397.0</v>
      </c>
      <c r="E29" s="145">
        <f t="shared" si="1"/>
        <v>635</v>
      </c>
      <c r="F29" s="36">
        <v>213.0</v>
      </c>
      <c r="G29" s="36">
        <v>283.0</v>
      </c>
      <c r="H29" s="145">
        <f t="shared" si="2"/>
        <v>496</v>
      </c>
      <c r="M29" s="36">
        <v>284.0</v>
      </c>
      <c r="N29" s="36">
        <v>498.0</v>
      </c>
      <c r="O29" s="36">
        <v>782.0</v>
      </c>
    </row>
    <row r="30">
      <c r="C30" s="36">
        <v>136.0</v>
      </c>
      <c r="D30" s="36">
        <v>341.0</v>
      </c>
      <c r="E30" s="145">
        <f t="shared" si="1"/>
        <v>477</v>
      </c>
      <c r="F30" s="36">
        <v>300.0</v>
      </c>
      <c r="G30" s="36">
        <v>240.0</v>
      </c>
      <c r="H30" s="145">
        <f t="shared" si="2"/>
        <v>540</v>
      </c>
      <c r="M30" s="36">
        <v>275.0</v>
      </c>
      <c r="N30" s="36">
        <v>723.0</v>
      </c>
      <c r="O30" s="36">
        <v>998.0</v>
      </c>
    </row>
    <row r="31">
      <c r="C31" s="36">
        <v>312.0</v>
      </c>
      <c r="D31" s="36">
        <v>411.0</v>
      </c>
      <c r="E31" s="145">
        <f t="shared" si="1"/>
        <v>723</v>
      </c>
      <c r="F31" s="36">
        <v>272.0</v>
      </c>
      <c r="G31" s="36">
        <v>371.0</v>
      </c>
      <c r="H31" s="145">
        <f t="shared" si="2"/>
        <v>643</v>
      </c>
      <c r="M31" s="36">
        <v>380.0</v>
      </c>
      <c r="N31" s="36">
        <v>406.0</v>
      </c>
      <c r="O31" s="36">
        <v>786.0</v>
      </c>
    </row>
    <row r="32">
      <c r="C32" s="36">
        <v>202.0</v>
      </c>
      <c r="D32" s="36">
        <v>263.0</v>
      </c>
      <c r="E32" s="145">
        <f t="shared" si="1"/>
        <v>465</v>
      </c>
      <c r="F32" s="36">
        <v>179.0</v>
      </c>
      <c r="G32" s="36">
        <v>321.0</v>
      </c>
      <c r="H32" s="145">
        <f t="shared" si="2"/>
        <v>500</v>
      </c>
      <c r="M32" s="36">
        <v>156.0</v>
      </c>
      <c r="N32" s="36">
        <v>426.0</v>
      </c>
      <c r="O32" s="36">
        <v>582.0</v>
      </c>
    </row>
    <row r="33">
      <c r="C33" s="36">
        <v>201.0</v>
      </c>
      <c r="D33" s="36">
        <v>488.0</v>
      </c>
      <c r="E33" s="145">
        <f t="shared" si="1"/>
        <v>689</v>
      </c>
      <c r="F33" s="36">
        <v>318.0</v>
      </c>
      <c r="G33" s="36">
        <v>344.0</v>
      </c>
      <c r="H33" s="145">
        <f t="shared" si="2"/>
        <v>662</v>
      </c>
      <c r="M33" s="36">
        <v>397.0</v>
      </c>
      <c r="N33" s="36">
        <v>495.0</v>
      </c>
      <c r="O33" s="36">
        <v>892.0</v>
      </c>
    </row>
    <row r="34">
      <c r="C34" s="36">
        <v>131.0</v>
      </c>
      <c r="D34" s="36">
        <v>723.0</v>
      </c>
      <c r="E34" s="145">
        <f t="shared" si="1"/>
        <v>854</v>
      </c>
      <c r="F34" s="36">
        <v>140.0</v>
      </c>
      <c r="G34" s="36">
        <v>359.0</v>
      </c>
      <c r="H34" s="145">
        <f t="shared" si="2"/>
        <v>499</v>
      </c>
      <c r="M34" s="36">
        <v>241.0</v>
      </c>
      <c r="N34" s="36">
        <v>581.0</v>
      </c>
      <c r="O34" s="36">
        <v>822.0</v>
      </c>
    </row>
    <row r="35">
      <c r="C35" s="36">
        <v>220.0</v>
      </c>
      <c r="D35" s="36">
        <v>395.0</v>
      </c>
      <c r="E35" s="145">
        <f t="shared" si="1"/>
        <v>615</v>
      </c>
      <c r="F35" s="36">
        <v>255.0</v>
      </c>
      <c r="G35" s="36">
        <v>304.0</v>
      </c>
      <c r="H35" s="145">
        <f t="shared" si="2"/>
        <v>559</v>
      </c>
      <c r="M35" s="36">
        <v>295.0</v>
      </c>
      <c r="N35" s="36">
        <v>482.0</v>
      </c>
      <c r="O35" s="36">
        <v>777.0</v>
      </c>
    </row>
    <row r="36">
      <c r="C36" s="36">
        <v>280.0</v>
      </c>
      <c r="D36" s="36">
        <v>490.0</v>
      </c>
      <c r="E36" s="145">
        <f t="shared" si="1"/>
        <v>770</v>
      </c>
      <c r="F36" s="36">
        <v>136.0</v>
      </c>
      <c r="G36" s="36">
        <v>336.0</v>
      </c>
      <c r="H36" s="145">
        <f t="shared" si="2"/>
        <v>472</v>
      </c>
      <c r="M36" s="36">
        <v>529.0</v>
      </c>
      <c r="N36" s="36">
        <v>89.0</v>
      </c>
      <c r="O36" s="36">
        <v>618.0</v>
      </c>
    </row>
    <row r="37">
      <c r="C37" s="36">
        <v>301.0</v>
      </c>
      <c r="D37" s="36">
        <v>240.0</v>
      </c>
      <c r="E37" s="145">
        <f t="shared" si="1"/>
        <v>541</v>
      </c>
      <c r="F37" s="36">
        <v>341.0</v>
      </c>
      <c r="G37" s="36">
        <v>257.0</v>
      </c>
      <c r="H37" s="145">
        <f t="shared" si="2"/>
        <v>598</v>
      </c>
      <c r="M37" s="36">
        <v>421.0</v>
      </c>
      <c r="N37" s="36">
        <v>759.0</v>
      </c>
      <c r="O37" s="36">
        <v>1180.0</v>
      </c>
    </row>
    <row r="38">
      <c r="C38" s="36">
        <v>185.0</v>
      </c>
      <c r="D38" s="36">
        <v>310.0</v>
      </c>
      <c r="E38" s="145">
        <f t="shared" si="1"/>
        <v>495</v>
      </c>
      <c r="F38" s="36">
        <v>154.0</v>
      </c>
      <c r="G38" s="36">
        <v>1033.0</v>
      </c>
      <c r="H38" s="145">
        <f t="shared" si="2"/>
        <v>1187</v>
      </c>
      <c r="M38" s="36">
        <v>195.0</v>
      </c>
      <c r="N38" s="36">
        <v>619.0</v>
      </c>
      <c r="O38" s="36">
        <v>814.0</v>
      </c>
    </row>
    <row r="39">
      <c r="C39" s="36">
        <v>513.0</v>
      </c>
      <c r="D39" s="36">
        <v>369.0</v>
      </c>
      <c r="E39" s="145">
        <f t="shared" si="1"/>
        <v>882</v>
      </c>
      <c r="F39" s="36">
        <v>203.0</v>
      </c>
      <c r="G39" s="36">
        <v>630.0</v>
      </c>
      <c r="H39" s="145">
        <f t="shared" si="2"/>
        <v>833</v>
      </c>
      <c r="M39" s="36">
        <v>112.0</v>
      </c>
      <c r="N39" s="36">
        <v>314.0</v>
      </c>
      <c r="O39" s="36">
        <v>426.0</v>
      </c>
    </row>
    <row r="40">
      <c r="C40" s="36">
        <v>315.0</v>
      </c>
      <c r="D40" s="36">
        <v>663.0</v>
      </c>
      <c r="E40" s="145">
        <f t="shared" si="1"/>
        <v>978</v>
      </c>
      <c r="F40" s="36">
        <v>122.0</v>
      </c>
      <c r="G40" s="36">
        <v>498.0</v>
      </c>
      <c r="H40" s="145">
        <f t="shared" si="2"/>
        <v>620</v>
      </c>
      <c r="M40" s="36">
        <v>142.0</v>
      </c>
      <c r="N40" s="36">
        <v>1003.0</v>
      </c>
      <c r="O40" s="36">
        <v>1145.0</v>
      </c>
    </row>
    <row r="41">
      <c r="C41" s="36">
        <v>409.0</v>
      </c>
      <c r="D41" s="36">
        <v>468.0</v>
      </c>
      <c r="E41" s="145">
        <f t="shared" si="1"/>
        <v>877</v>
      </c>
      <c r="F41" s="36">
        <v>251.0</v>
      </c>
      <c r="G41" s="36">
        <v>237.0</v>
      </c>
      <c r="H41" s="145">
        <f t="shared" si="2"/>
        <v>488</v>
      </c>
      <c r="M41" s="36">
        <v>179.0</v>
      </c>
      <c r="N41" s="36">
        <v>690.0</v>
      </c>
      <c r="O41" s="36">
        <v>869.0</v>
      </c>
    </row>
    <row r="42">
      <c r="C42" s="36">
        <v>240.0</v>
      </c>
      <c r="D42" s="36">
        <v>481.0</v>
      </c>
      <c r="E42" s="145">
        <f t="shared" si="1"/>
        <v>721</v>
      </c>
      <c r="F42" s="36">
        <v>45.0</v>
      </c>
      <c r="G42" s="36">
        <v>587.0</v>
      </c>
      <c r="H42" s="145">
        <f t="shared" si="2"/>
        <v>632</v>
      </c>
      <c r="M42" s="36">
        <v>213.0</v>
      </c>
      <c r="N42" s="36">
        <v>283.0</v>
      </c>
      <c r="O42" s="36">
        <v>496.0</v>
      </c>
    </row>
    <row r="43">
      <c r="C43" s="36">
        <v>245.0</v>
      </c>
      <c r="D43" s="36">
        <v>575.0</v>
      </c>
      <c r="E43" s="145">
        <f t="shared" si="1"/>
        <v>820</v>
      </c>
      <c r="F43" s="36">
        <v>403.0</v>
      </c>
      <c r="G43" s="36">
        <v>421.0</v>
      </c>
      <c r="H43" s="145">
        <f t="shared" si="2"/>
        <v>824</v>
      </c>
      <c r="M43" s="36">
        <v>300.0</v>
      </c>
      <c r="N43" s="36">
        <v>240.0</v>
      </c>
      <c r="O43" s="36">
        <v>540.0</v>
      </c>
    </row>
    <row r="44">
      <c r="C44" s="36">
        <v>281.0</v>
      </c>
      <c r="D44" s="36">
        <v>320.0</v>
      </c>
      <c r="E44" s="145">
        <f t="shared" si="1"/>
        <v>601</v>
      </c>
      <c r="F44" s="36">
        <v>431.0</v>
      </c>
      <c r="G44" s="36">
        <v>555.0</v>
      </c>
      <c r="H44" s="145">
        <f t="shared" si="2"/>
        <v>986</v>
      </c>
      <c r="M44" s="36">
        <v>240.0</v>
      </c>
      <c r="N44" s="36">
        <v>222.0</v>
      </c>
      <c r="O44" s="36">
        <v>462.0</v>
      </c>
    </row>
    <row r="45">
      <c r="C45" s="36">
        <v>240.0</v>
      </c>
      <c r="D45" s="36">
        <v>693.0</v>
      </c>
      <c r="E45" s="145">
        <f t="shared" si="1"/>
        <v>933</v>
      </c>
      <c r="F45" s="36">
        <v>460.0</v>
      </c>
      <c r="G45" s="36">
        <v>310.0</v>
      </c>
      <c r="H45" s="145">
        <f t="shared" si="2"/>
        <v>770</v>
      </c>
      <c r="M45" s="36">
        <v>238.0</v>
      </c>
      <c r="N45" s="36">
        <v>397.0</v>
      </c>
      <c r="O45" s="36">
        <v>635.0</v>
      </c>
    </row>
    <row r="46">
      <c r="C46" s="36">
        <v>0.0</v>
      </c>
      <c r="D46" s="36">
        <v>187.0</v>
      </c>
      <c r="E46" s="145">
        <f t="shared" si="1"/>
        <v>187</v>
      </c>
      <c r="F46" s="36">
        <v>313.0</v>
      </c>
      <c r="G46" s="36">
        <v>149.0</v>
      </c>
      <c r="H46" s="145">
        <f t="shared" si="2"/>
        <v>462</v>
      </c>
      <c r="M46" s="36">
        <v>272.0</v>
      </c>
      <c r="N46" s="36">
        <v>371.0</v>
      </c>
      <c r="O46" s="36">
        <v>643.0</v>
      </c>
    </row>
    <row r="47">
      <c r="C47" s="36">
        <v>457.0</v>
      </c>
      <c r="D47" s="36">
        <v>754.0</v>
      </c>
      <c r="E47" s="145">
        <f t="shared" si="1"/>
        <v>1211</v>
      </c>
      <c r="F47" s="36">
        <v>394.0</v>
      </c>
      <c r="G47" s="36">
        <v>435.0</v>
      </c>
      <c r="H47" s="145">
        <f t="shared" si="2"/>
        <v>829</v>
      </c>
      <c r="M47" s="36">
        <v>179.0</v>
      </c>
      <c r="N47" s="36">
        <v>321.0</v>
      </c>
      <c r="O47" s="36">
        <v>500.0</v>
      </c>
    </row>
    <row r="48">
      <c r="C48" s="36">
        <v>235.0</v>
      </c>
      <c r="D48" s="36">
        <v>843.0</v>
      </c>
      <c r="E48" s="145">
        <f t="shared" si="1"/>
        <v>1078</v>
      </c>
      <c r="F48" s="36">
        <v>284.0</v>
      </c>
      <c r="G48" s="36">
        <v>674.0</v>
      </c>
      <c r="H48" s="145">
        <f t="shared" si="2"/>
        <v>958</v>
      </c>
      <c r="M48" s="36">
        <v>136.0</v>
      </c>
      <c r="N48" s="36">
        <v>341.0</v>
      </c>
      <c r="O48" s="36">
        <v>477.0</v>
      </c>
    </row>
    <row r="49">
      <c r="C49" s="36">
        <v>493.0</v>
      </c>
      <c r="D49" s="36">
        <v>690.0</v>
      </c>
      <c r="E49" s="145">
        <f t="shared" si="1"/>
        <v>1183</v>
      </c>
      <c r="F49" s="36">
        <v>159.0</v>
      </c>
      <c r="G49" s="36">
        <v>364.0</v>
      </c>
      <c r="H49" s="145">
        <f t="shared" si="2"/>
        <v>523</v>
      </c>
      <c r="M49" s="36">
        <v>312.0</v>
      </c>
      <c r="N49" s="36">
        <v>411.0</v>
      </c>
      <c r="O49" s="36">
        <v>723.0</v>
      </c>
    </row>
    <row r="50">
      <c r="C50" s="36">
        <v>295.0</v>
      </c>
      <c r="D50" s="36">
        <v>476.0</v>
      </c>
      <c r="E50" s="145">
        <f t="shared" si="1"/>
        <v>771</v>
      </c>
      <c r="M50" s="36">
        <v>202.0</v>
      </c>
      <c r="N50" s="36">
        <v>263.0</v>
      </c>
      <c r="O50" s="36">
        <v>465.0</v>
      </c>
    </row>
    <row r="51">
      <c r="C51" s="36">
        <v>344.0</v>
      </c>
      <c r="D51" s="36">
        <v>476.0</v>
      </c>
      <c r="E51" s="145">
        <f t="shared" si="1"/>
        <v>820</v>
      </c>
      <c r="M51" s="36">
        <v>318.0</v>
      </c>
      <c r="N51" s="36">
        <v>344.0</v>
      </c>
      <c r="O51" s="36">
        <v>662.0</v>
      </c>
    </row>
    <row r="52">
      <c r="C52" s="36">
        <v>163.0</v>
      </c>
      <c r="D52" s="36">
        <v>427.0</v>
      </c>
      <c r="E52" s="145">
        <f t="shared" si="1"/>
        <v>590</v>
      </c>
      <c r="M52" s="36">
        <v>140.0</v>
      </c>
      <c r="N52" s="36">
        <v>359.0</v>
      </c>
      <c r="O52" s="36">
        <v>499.0</v>
      </c>
    </row>
    <row r="53">
      <c r="C53" s="36">
        <v>259.0</v>
      </c>
      <c r="D53" s="36">
        <v>507.0</v>
      </c>
      <c r="E53" s="145">
        <f t="shared" si="1"/>
        <v>766</v>
      </c>
      <c r="M53" s="36">
        <v>255.0</v>
      </c>
      <c r="N53" s="36">
        <v>304.0</v>
      </c>
      <c r="O53" s="36">
        <v>559.0</v>
      </c>
    </row>
    <row r="54">
      <c r="A54" s="36"/>
      <c r="B54" s="36" t="s">
        <v>915</v>
      </c>
      <c r="C54" s="146">
        <f t="shared" ref="C54:E54" si="3">AVERAGE(C4:C53)</f>
        <v>268.8</v>
      </c>
      <c r="D54" s="146">
        <f t="shared" si="3"/>
        <v>455.22</v>
      </c>
      <c r="E54" s="146">
        <f t="shared" si="3"/>
        <v>724.02</v>
      </c>
      <c r="F54" s="146">
        <f t="shared" ref="F54:H54" si="4">AVERAGE(F4:F49)</f>
        <v>247.326087</v>
      </c>
      <c r="G54" s="146">
        <f t="shared" si="4"/>
        <v>457.5434783</v>
      </c>
      <c r="H54" s="146">
        <f t="shared" si="4"/>
        <v>704.8695652</v>
      </c>
      <c r="M54" s="36">
        <v>201.0</v>
      </c>
      <c r="N54" s="36">
        <v>488.0</v>
      </c>
      <c r="O54" s="36">
        <v>689.0</v>
      </c>
    </row>
    <row r="55">
      <c r="A55" s="36"/>
      <c r="B55" s="36" t="s">
        <v>916</v>
      </c>
      <c r="C55" s="145">
        <f t="shared" ref="C55:H55" si="5">VAR(C4:C53)</f>
        <v>12786.44898</v>
      </c>
      <c r="D55" s="145">
        <f t="shared" si="5"/>
        <v>25024.50163</v>
      </c>
      <c r="E55" s="145">
        <f t="shared" si="5"/>
        <v>48068.55061</v>
      </c>
      <c r="F55" s="145">
        <f t="shared" si="5"/>
        <v>11864.66908</v>
      </c>
      <c r="G55" s="145">
        <f t="shared" si="5"/>
        <v>38986.56473</v>
      </c>
      <c r="H55" s="145">
        <f t="shared" si="5"/>
        <v>39147.40483</v>
      </c>
      <c r="M55" s="36">
        <v>136.0</v>
      </c>
      <c r="N55" s="36">
        <v>336.0</v>
      </c>
      <c r="O55" s="36">
        <v>472.0</v>
      </c>
    </row>
    <row r="56">
      <c r="A56" s="36"/>
      <c r="B56" s="36" t="s">
        <v>917</v>
      </c>
      <c r="C56" s="145">
        <f t="shared" ref="C56:H56" si="6">STDEV(C4:C53)</f>
        <v>113.0771815</v>
      </c>
      <c r="D56" s="145">
        <f t="shared" si="6"/>
        <v>158.191345</v>
      </c>
      <c r="E56" s="145">
        <f t="shared" si="6"/>
        <v>219.2454118</v>
      </c>
      <c r="F56" s="145">
        <f t="shared" si="6"/>
        <v>108.9250618</v>
      </c>
      <c r="G56" s="145">
        <f t="shared" si="6"/>
        <v>197.4501576</v>
      </c>
      <c r="H56" s="145">
        <f t="shared" si="6"/>
        <v>197.8570313</v>
      </c>
      <c r="M56" s="36">
        <v>341.0</v>
      </c>
      <c r="N56" s="36">
        <v>257.0</v>
      </c>
      <c r="O56" s="36">
        <v>598.0</v>
      </c>
    </row>
    <row r="57">
      <c r="A57" s="36"/>
      <c r="B57" s="36" t="s">
        <v>918</v>
      </c>
      <c r="C57" s="145">
        <f t="shared" ref="C57:H57" si="7">COUNTA(C4:C53)</f>
        <v>50</v>
      </c>
      <c r="D57" s="145">
        <f t="shared" si="7"/>
        <v>50</v>
      </c>
      <c r="E57" s="145">
        <f t="shared" si="7"/>
        <v>50</v>
      </c>
      <c r="F57" s="145">
        <f t="shared" si="7"/>
        <v>46</v>
      </c>
      <c r="G57" s="145">
        <f t="shared" si="7"/>
        <v>46</v>
      </c>
      <c r="H57" s="145">
        <f t="shared" si="7"/>
        <v>46</v>
      </c>
      <c r="M57" s="36">
        <v>154.0</v>
      </c>
      <c r="N57" s="36">
        <v>1033.0</v>
      </c>
      <c r="O57" s="36">
        <v>1187.0</v>
      </c>
    </row>
    <row r="58">
      <c r="M58" s="36">
        <v>203.0</v>
      </c>
      <c r="N58" s="36">
        <v>630.0</v>
      </c>
      <c r="O58" s="36">
        <v>833.0</v>
      </c>
    </row>
    <row r="59">
      <c r="M59" s="36">
        <v>220.0</v>
      </c>
      <c r="N59" s="36">
        <v>395.0</v>
      </c>
      <c r="O59" s="36">
        <v>615.0</v>
      </c>
    </row>
    <row r="60">
      <c r="M60" s="36">
        <v>122.0</v>
      </c>
      <c r="N60" s="36">
        <v>498.0</v>
      </c>
      <c r="O60" s="36">
        <v>620.0</v>
      </c>
    </row>
    <row r="61">
      <c r="M61" s="36">
        <v>251.0</v>
      </c>
      <c r="N61" s="36">
        <v>237.0</v>
      </c>
      <c r="O61" s="36">
        <v>488.0</v>
      </c>
    </row>
    <row r="62">
      <c r="M62" s="36">
        <v>45.0</v>
      </c>
      <c r="N62" s="36">
        <v>587.0</v>
      </c>
      <c r="O62" s="36">
        <v>632.0</v>
      </c>
    </row>
    <row r="63">
      <c r="M63" s="36">
        <v>313.0</v>
      </c>
      <c r="N63" s="36">
        <v>149.0</v>
      </c>
      <c r="O63" s="36">
        <v>462.0</v>
      </c>
    </row>
    <row r="64">
      <c r="A64" s="147"/>
      <c r="B64" s="147"/>
      <c r="C64" s="143" t="s">
        <v>919</v>
      </c>
      <c r="M64" s="36">
        <v>394.0</v>
      </c>
      <c r="N64" s="36">
        <v>435.0</v>
      </c>
      <c r="O64" s="36">
        <v>829.0</v>
      </c>
    </row>
    <row r="65">
      <c r="A65" s="147"/>
      <c r="B65" s="147"/>
      <c r="C65" s="143" t="s">
        <v>912</v>
      </c>
      <c r="D65" s="143" t="s">
        <v>920</v>
      </c>
      <c r="E65" s="143" t="s">
        <v>921</v>
      </c>
      <c r="M65" s="36">
        <v>284.0</v>
      </c>
      <c r="N65" s="36">
        <v>674.0</v>
      </c>
      <c r="O65" s="36">
        <v>958.0</v>
      </c>
    </row>
    <row r="66">
      <c r="A66" s="143"/>
      <c r="B66" s="143" t="s">
        <v>0</v>
      </c>
      <c r="C66" s="148">
        <f t="shared" ref="C66:E66" si="8">(C54/F54)-1</f>
        <v>0.08682429463</v>
      </c>
      <c r="D66" s="148">
        <f t="shared" si="8"/>
        <v>-0.005078158407</v>
      </c>
      <c r="E66" s="148">
        <f t="shared" si="8"/>
        <v>0.02716876388</v>
      </c>
      <c r="M66" s="36">
        <v>513.0</v>
      </c>
      <c r="N66" s="36">
        <v>369.0</v>
      </c>
      <c r="O66" s="36">
        <v>882.0</v>
      </c>
    </row>
    <row r="67">
      <c r="A67" s="143"/>
      <c r="B67" s="143" t="s">
        <v>922</v>
      </c>
      <c r="C67" s="149">
        <f>(C54-F54)/(SQRT((C55/C57)+(F55/F57)))</f>
        <v>0.9474902882</v>
      </c>
      <c r="D67" s="149">
        <f>(D54-G54)/(SQRT((D55/D57)+G55/G57))</f>
        <v>-0.06328339842</v>
      </c>
      <c r="E67" s="149">
        <f>(E54/H54)/(SQRT((E55/E57)+(H55/H57)))</f>
        <v>0.02412762595</v>
      </c>
      <c r="M67" s="36"/>
      <c r="N67" s="36"/>
      <c r="O67" s="36"/>
    </row>
    <row r="68">
      <c r="A68" s="143"/>
      <c r="B68" s="143" t="s">
        <v>1</v>
      </c>
      <c r="C68" s="148">
        <f t="shared" ref="C68:E68" si="9">(J76/M76)-1</f>
        <v>0.07771836007</v>
      </c>
      <c r="D68" s="148">
        <f t="shared" si="9"/>
        <v>0.004563805759</v>
      </c>
      <c r="E68" s="148">
        <f t="shared" si="9"/>
        <v>0.03089246505</v>
      </c>
      <c r="M68" s="36">
        <v>240.0</v>
      </c>
      <c r="N68" s="36">
        <v>481.0</v>
      </c>
      <c r="O68" s="36">
        <v>721.0</v>
      </c>
    </row>
    <row r="69">
      <c r="A69" s="143"/>
      <c r="B69" s="143" t="s">
        <v>922</v>
      </c>
      <c r="C69" s="149">
        <f t="shared" ref="C69:E69" si="10">(J76-M76)/(SQRT((J77/J79)+M77/(M79)))</f>
        <v>0.9079796964</v>
      </c>
      <c r="D69" s="149">
        <f t="shared" si="10"/>
        <v>0.05463707697</v>
      </c>
      <c r="E69" s="149">
        <f t="shared" si="10"/>
        <v>0.5489408441</v>
      </c>
      <c r="M69" s="36">
        <v>281.0</v>
      </c>
      <c r="N69" s="36">
        <v>320.0</v>
      </c>
      <c r="O69" s="36">
        <v>601.0</v>
      </c>
    </row>
    <row r="70">
      <c r="A70" s="143"/>
      <c r="B70" s="143" t="s">
        <v>923</v>
      </c>
      <c r="C70" s="3">
        <v>1.99</v>
      </c>
      <c r="M70" s="36">
        <v>457.0</v>
      </c>
      <c r="N70" s="36">
        <v>754.0</v>
      </c>
      <c r="O70" s="36">
        <v>1211.0</v>
      </c>
    </row>
    <row r="71">
      <c r="M71" s="36">
        <v>493.0</v>
      </c>
      <c r="N71" s="36">
        <v>690.0</v>
      </c>
      <c r="O71" s="36">
        <v>1183.0</v>
      </c>
    </row>
    <row r="72">
      <c r="M72" s="36">
        <v>344.0</v>
      </c>
      <c r="N72" s="36">
        <v>476.0</v>
      </c>
      <c r="O72" s="36">
        <v>820.0</v>
      </c>
    </row>
    <row r="73">
      <c r="A73" s="143"/>
      <c r="B73" s="143"/>
      <c r="M73" s="36">
        <v>163.0</v>
      </c>
      <c r="N73" s="36">
        <v>427.0</v>
      </c>
      <c r="O73" s="36">
        <v>590.0</v>
      </c>
    </row>
    <row r="74">
      <c r="A74" s="143"/>
      <c r="B74" s="143"/>
      <c r="E74" s="143"/>
      <c r="M74" s="36">
        <v>259.0</v>
      </c>
      <c r="N74" s="36">
        <v>507.0</v>
      </c>
      <c r="O74" s="36">
        <v>766.0</v>
      </c>
    </row>
    <row r="75">
      <c r="A75" s="143"/>
      <c r="B75" s="143"/>
      <c r="C75" s="143"/>
      <c r="D75" s="143"/>
      <c r="E75" s="143"/>
      <c r="F75" s="143"/>
      <c r="G75" s="143"/>
      <c r="M75" s="36">
        <v>159.0</v>
      </c>
      <c r="N75" s="36">
        <v>364.0</v>
      </c>
      <c r="O75" s="36">
        <v>523.0</v>
      </c>
    </row>
    <row r="76">
      <c r="A76" s="150"/>
      <c r="B76" s="146"/>
      <c r="C76" s="146"/>
      <c r="D76" s="146"/>
      <c r="E76" s="146"/>
      <c r="F76" s="146"/>
      <c r="G76" s="146"/>
      <c r="I76" s="36" t="s">
        <v>915</v>
      </c>
      <c r="J76" s="146">
        <f t="shared" ref="J76:O76" si="11">AVERAGE(J4:J75)</f>
        <v>274.8181818</v>
      </c>
      <c r="K76" s="146">
        <f t="shared" si="11"/>
        <v>455.5909091</v>
      </c>
      <c r="L76" s="146">
        <f t="shared" si="11"/>
        <v>730.4090909</v>
      </c>
      <c r="M76" s="146">
        <f t="shared" si="11"/>
        <v>255</v>
      </c>
      <c r="N76" s="146">
        <f t="shared" si="11"/>
        <v>453.5211268</v>
      </c>
      <c r="O76" s="146">
        <f t="shared" si="11"/>
        <v>708.5211268</v>
      </c>
    </row>
    <row r="77">
      <c r="B77" s="146"/>
      <c r="C77" s="146"/>
      <c r="D77" s="146"/>
      <c r="E77" s="146"/>
      <c r="F77" s="146"/>
      <c r="G77" s="146"/>
      <c r="I77" s="36" t="s">
        <v>924</v>
      </c>
      <c r="J77" s="145">
        <f t="shared" ref="J77:O77" si="12">VAR(J4:J75)</f>
        <v>6344.727273</v>
      </c>
      <c r="K77" s="145">
        <f t="shared" si="12"/>
        <v>21394.6342</v>
      </c>
      <c r="L77" s="145">
        <f t="shared" si="12"/>
        <v>20828.91991</v>
      </c>
      <c r="M77" s="145">
        <f t="shared" si="12"/>
        <v>13348.51429</v>
      </c>
      <c r="N77" s="145">
        <f t="shared" si="12"/>
        <v>32843.9674</v>
      </c>
      <c r="O77" s="145">
        <f t="shared" si="12"/>
        <v>45659.65312</v>
      </c>
    </row>
    <row r="78">
      <c r="I78" s="36" t="s">
        <v>917</v>
      </c>
      <c r="J78" s="145">
        <f t="shared" ref="J78:O78" si="13">STDEV(J4:J75)</f>
        <v>79.65379635</v>
      </c>
      <c r="K78" s="145">
        <f t="shared" si="13"/>
        <v>146.2690473</v>
      </c>
      <c r="L78" s="145">
        <f t="shared" si="13"/>
        <v>144.322278</v>
      </c>
      <c r="M78" s="145">
        <f t="shared" si="13"/>
        <v>115.5357706</v>
      </c>
      <c r="N78" s="145">
        <f t="shared" si="13"/>
        <v>181.2290468</v>
      </c>
      <c r="O78" s="145">
        <f t="shared" si="13"/>
        <v>213.6811951</v>
      </c>
    </row>
    <row r="79">
      <c r="I79" s="36" t="s">
        <v>918</v>
      </c>
      <c r="J79" s="145">
        <f t="shared" ref="J79:O79" si="14">COUNTA(J4:J75)</f>
        <v>22</v>
      </c>
      <c r="K79" s="145">
        <f t="shared" si="14"/>
        <v>22</v>
      </c>
      <c r="L79" s="145">
        <f t="shared" si="14"/>
        <v>22</v>
      </c>
      <c r="M79" s="145">
        <f t="shared" si="14"/>
        <v>71</v>
      </c>
      <c r="N79" s="145">
        <f t="shared" si="14"/>
        <v>71</v>
      </c>
      <c r="O79" s="145">
        <f t="shared" si="14"/>
        <v>71</v>
      </c>
    </row>
    <row r="85">
      <c r="A85" s="143"/>
      <c r="B85" s="143" t="s">
        <v>0</v>
      </c>
    </row>
    <row r="86">
      <c r="A86" s="143"/>
      <c r="B86" s="143" t="s">
        <v>910</v>
      </c>
      <c r="E86" s="143" t="s">
        <v>911</v>
      </c>
    </row>
    <row r="87">
      <c r="A87" s="143"/>
      <c r="B87" s="143" t="s">
        <v>912</v>
      </c>
      <c r="C87" s="143" t="s">
        <v>913</v>
      </c>
      <c r="D87" s="143" t="s">
        <v>914</v>
      </c>
      <c r="E87" s="143" t="s">
        <v>912</v>
      </c>
      <c r="F87" s="143" t="s">
        <v>913</v>
      </c>
      <c r="G87" s="143" t="s">
        <v>914</v>
      </c>
    </row>
    <row r="88">
      <c r="A88" s="150" t="s">
        <v>925</v>
      </c>
      <c r="B88" s="146">
        <v>268.8</v>
      </c>
      <c r="C88" s="146">
        <v>455.22</v>
      </c>
      <c r="D88" s="146">
        <v>724.02</v>
      </c>
      <c r="E88" s="146">
        <v>247.32608695652175</v>
      </c>
      <c r="F88" s="146">
        <v>457.54347826086956</v>
      </c>
      <c r="G88" s="146">
        <v>704.8695652173913</v>
      </c>
    </row>
    <row r="89">
      <c r="A89" s="150" t="s">
        <v>926</v>
      </c>
      <c r="B89" s="146">
        <v>247.32608695652175</v>
      </c>
      <c r="C89" s="146">
        <v>457.54347826086956</v>
      </c>
      <c r="D89" s="146">
        <v>704.8695652173913</v>
      </c>
      <c r="E89" s="146"/>
      <c r="F89" s="146"/>
      <c r="G89" s="146"/>
    </row>
    <row r="90">
      <c r="A90" s="36" t="s">
        <v>927</v>
      </c>
      <c r="B90" s="146">
        <v>274.8181818181818</v>
      </c>
      <c r="C90" s="146">
        <v>455.59090909090907</v>
      </c>
      <c r="D90" s="146">
        <v>730.4090909090909</v>
      </c>
      <c r="E90" s="146">
        <v>255.0</v>
      </c>
      <c r="F90" s="146">
        <v>453.5211267605634</v>
      </c>
      <c r="G90" s="146">
        <v>708.5211267605633</v>
      </c>
    </row>
    <row r="91">
      <c r="A91" s="36" t="s">
        <v>928</v>
      </c>
      <c r="B91" s="146">
        <v>255.0</v>
      </c>
      <c r="C91" s="146">
        <v>453.5211267605634</v>
      </c>
      <c r="D91" s="146">
        <v>708.5211267605633</v>
      </c>
    </row>
    <row r="93">
      <c r="F93" s="151" t="s">
        <v>929</v>
      </c>
    </row>
  </sheetData>
  <mergeCells count="14">
    <mergeCell ref="B73:G73"/>
    <mergeCell ref="B74:D74"/>
    <mergeCell ref="E74:G74"/>
    <mergeCell ref="B85:G85"/>
    <mergeCell ref="B86:D86"/>
    <mergeCell ref="E86:G86"/>
    <mergeCell ref="F93:H107"/>
    <mergeCell ref="C1:H1"/>
    <mergeCell ref="J1:O1"/>
    <mergeCell ref="C2:E2"/>
    <mergeCell ref="F2:H2"/>
    <mergeCell ref="J2:L2"/>
    <mergeCell ref="M2:O2"/>
    <mergeCell ref="C64:E6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75"/>
  </cols>
  <sheetData>
    <row r="6">
      <c r="B6" s="36" t="s">
        <v>930</v>
      </c>
      <c r="C6" s="36">
        <v>96.0</v>
      </c>
    </row>
    <row r="7">
      <c r="B7" s="36" t="s">
        <v>931</v>
      </c>
      <c r="C7" s="36">
        <v>52.0</v>
      </c>
    </row>
    <row r="11">
      <c r="C11" s="36" t="s">
        <v>932</v>
      </c>
      <c r="D11" s="36" t="s">
        <v>933</v>
      </c>
      <c r="E11" s="36" t="s">
        <v>934</v>
      </c>
    </row>
    <row r="12">
      <c r="B12" s="103" t="s">
        <v>931</v>
      </c>
      <c r="C12" s="152">
        <v>50.0</v>
      </c>
      <c r="D12" s="152">
        <v>22.0</v>
      </c>
      <c r="E12" s="152">
        <v>19.0</v>
      </c>
    </row>
    <row r="13">
      <c r="B13" s="36" t="s">
        <v>935</v>
      </c>
      <c r="C13" s="152">
        <v>28.0</v>
      </c>
      <c r="D13" s="152">
        <v>14.0</v>
      </c>
      <c r="E13" s="152">
        <v>11.0</v>
      </c>
    </row>
    <row r="14">
      <c r="B14" s="36" t="s">
        <v>936</v>
      </c>
      <c r="C14" s="152">
        <v>22.0</v>
      </c>
      <c r="D14" s="152">
        <v>8.0</v>
      </c>
      <c r="E14" s="152">
        <v>6.0</v>
      </c>
    </row>
    <row r="15">
      <c r="B15" s="36" t="s">
        <v>937</v>
      </c>
      <c r="C15" s="152">
        <v>8.0</v>
      </c>
      <c r="D15" s="152">
        <v>3.0</v>
      </c>
      <c r="E15" s="152">
        <v>1.0</v>
      </c>
    </row>
    <row r="16">
      <c r="B16" s="36" t="s">
        <v>938</v>
      </c>
      <c r="C16" s="152">
        <v>14.0</v>
      </c>
      <c r="D16" s="152">
        <v>5.0</v>
      </c>
      <c r="E16" s="15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5"/>
  </cols>
  <sheetData>
    <row r="3">
      <c r="B3" s="36" t="s">
        <v>939</v>
      </c>
    </row>
    <row r="4">
      <c r="B4" s="36" t="s">
        <v>940</v>
      </c>
    </row>
    <row r="5">
      <c r="B5" s="36" t="s">
        <v>941</v>
      </c>
    </row>
    <row r="6">
      <c r="B6" s="36" t="s">
        <v>940</v>
      </c>
    </row>
    <row r="7">
      <c r="B7" s="36" t="s">
        <v>942</v>
      </c>
    </row>
    <row r="8">
      <c r="B8" s="36" t="s">
        <v>940</v>
      </c>
    </row>
    <row r="9">
      <c r="B9" s="36" t="s">
        <v>941</v>
      </c>
    </row>
    <row r="10">
      <c r="B10" s="36" t="s">
        <v>940</v>
      </c>
    </row>
  </sheetData>
  <drawing r:id="rId1"/>
</worksheet>
</file>