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YANTEC\Desktop\Clients\"/>
    </mc:Choice>
  </mc:AlternateContent>
  <xr:revisionPtr revIDLastSave="0" documentId="13_ncr:1_{B4A044F3-3CF1-4FE0-94F2-2C5BC73C62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 PAR CLIENTS" sheetId="1" r:id="rId1"/>
    <sheet name="CA CENTRALES" sheetId="2" r:id="rId2"/>
    <sheet name="CA REFS " sheetId="3" r:id="rId3"/>
  </sheets>
  <definedNames>
    <definedName name="_xlnm._FilterDatabase" localSheetId="1" hidden="1">'CA CENTRALES'!$B$6:$F$18</definedName>
    <definedName name="_xlnm._FilterDatabase" localSheetId="0" hidden="1">'CA PAR CLIENTS'!$B$5:$G$96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E101" i="1"/>
  <c r="D101" i="1"/>
  <c r="E16" i="2"/>
  <c r="E15" i="2"/>
  <c r="E14" i="2"/>
  <c r="E13" i="2"/>
  <c r="E12" i="2"/>
  <c r="E11" i="2"/>
  <c r="E10" i="2"/>
  <c r="E9" i="2"/>
  <c r="E8" i="2"/>
  <c r="E7" i="2"/>
  <c r="E6" i="2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3" i="1"/>
  <c r="F72" i="1"/>
  <c r="F71" i="1"/>
  <c r="F70" i="1"/>
  <c r="F69" i="1"/>
  <c r="F68" i="1"/>
  <c r="F66" i="1"/>
  <c r="F64" i="1"/>
  <c r="F62" i="1"/>
  <c r="F61" i="1"/>
  <c r="F60" i="1"/>
  <c r="F58" i="1"/>
  <c r="F56" i="1"/>
  <c r="F55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<sst xmlns="http://schemas.openxmlformats.org/spreadsheetml/2006/main" count="306" uniqueCount="178">
  <si>
    <t>ARZUR THOMAS</t>
  </si>
  <si>
    <t>Total général</t>
  </si>
  <si>
    <t>GAP 2023/2024</t>
  </si>
  <si>
    <t>10</t>
  </si>
  <si>
    <t>BRICORAMA LA CHAPELLE ST LUC</t>
  </si>
  <si>
    <t>91</t>
  </si>
  <si>
    <t>BRICORAMA VIRY CHATILLON</t>
  </si>
  <si>
    <t>75</t>
  </si>
  <si>
    <t>BRICORAMA ITALIE 2</t>
  </si>
  <si>
    <t>77</t>
  </si>
  <si>
    <t>BRICOMARCHE PROVINS</t>
  </si>
  <si>
    <t>BRICORAMA BOLIVAR PARIS 19</t>
  </si>
  <si>
    <t>LEROY MERLIN PARIS- BEAUBOURG</t>
  </si>
  <si>
    <t>LEROY MERLIN MELUN</t>
  </si>
  <si>
    <t>BRICORAMA MAREUIL LES MEAUX</t>
  </si>
  <si>
    <t>51</t>
  </si>
  <si>
    <t>BRICORAMA DIZY</t>
  </si>
  <si>
    <t>BRICOMARCHE NEMOURS</t>
  </si>
  <si>
    <t>MR BRICOLAGE PIERRY - EPERNAY DZB</t>
  </si>
  <si>
    <t>LEROY MERLIN LA MADELEINE</t>
  </si>
  <si>
    <t>LEROY MERLIN MASSY</t>
  </si>
  <si>
    <t>BRICO CROIX NIVERT- BRICORAMA</t>
  </si>
  <si>
    <t>BRICORAMA PARIS13</t>
  </si>
  <si>
    <t>MR BRICOLAGE QUINCY DZB</t>
  </si>
  <si>
    <t>LEROY MERLIN STE GENEVIEVE DES BOIS</t>
  </si>
  <si>
    <t>LEROY MERLIN COLLEGIEN</t>
  </si>
  <si>
    <t>BRICORAMA  NEMOURS</t>
  </si>
  <si>
    <t>MR BRICOLAGE COULOMMIERS DZB</t>
  </si>
  <si>
    <t>LEROY MERLIN PARIS  19</t>
  </si>
  <si>
    <t>BRICO CASH MORMANT</t>
  </si>
  <si>
    <t>LEROY MERLIN DAUMESNIL</t>
  </si>
  <si>
    <t>LEROY MERLIN REIMS CORMONTREUIL 2</t>
  </si>
  <si>
    <t>MR BRICOLAGE CRECY LA CHAPELLE DZB</t>
  </si>
  <si>
    <t>TROYMAT BRICO E.LECLERC BARBEREY(97</t>
  </si>
  <si>
    <t>LEROY MERLIN BRIE COMTE ROBERT</t>
  </si>
  <si>
    <t>MR BRICOLAGE ALESIA</t>
  </si>
  <si>
    <t>MR BRICOLAGE VOLTAIRE</t>
  </si>
  <si>
    <t>BRICORAMA JAURES PARIS 19</t>
  </si>
  <si>
    <t>MR BRICOLAGE LA FERTE</t>
  </si>
  <si>
    <t>BRICOMARCHE DOURDAN</t>
  </si>
  <si>
    <t>BRICOMARCHE OZOIR LA FERRIERE ferme</t>
  </si>
  <si>
    <t>LEROY MERLIN MEAUX</t>
  </si>
  <si>
    <t>LEROY MERLIN GSB  REIMS NORD</t>
  </si>
  <si>
    <t>BRICOMARCHE ROMILLY</t>
  </si>
  <si>
    <t>BRICOMARCHE GIF SUR YVETTE</t>
  </si>
  <si>
    <t>BRICOMARCHE EGLY</t>
  </si>
  <si>
    <t>LEROY MERLIN LOGNES</t>
  </si>
  <si>
    <t>MR BRICOLAGE NANGIS DZB</t>
  </si>
  <si>
    <t>MR BRICOLAGE LEDRU ROLLIN</t>
  </si>
  <si>
    <t>BRICOMARCHE LA FERTE GAUCHER</t>
  </si>
  <si>
    <t>MR BRICOLAGE ORDENER</t>
  </si>
  <si>
    <t>BRICOMARCHE MEREVILLE</t>
  </si>
  <si>
    <t>LEROY MERLIN CHELLES</t>
  </si>
  <si>
    <t>MR BRICOLAGE PARIS 9E MONTYON</t>
  </si>
  <si>
    <t>BRICOMAN VILLEPARISIS</t>
  </si>
  <si>
    <t>BRICORAMA EPINAY SUR ORGE</t>
  </si>
  <si>
    <t>MR BRICOLAGE LAUMIERE</t>
  </si>
  <si>
    <t>BRICORAMA CHALONS (FAGNIERES)</t>
  </si>
  <si>
    <t>BRICOMARCHE MILLY LA FORET</t>
  </si>
  <si>
    <t>SAS SIPAN (BRICO E.LECLERC) (75)</t>
  </si>
  <si>
    <t>BRICONAUTES FONTAINEBLEAU</t>
  </si>
  <si>
    <t>BARDIS (BRICO LECLERC) (100)</t>
  </si>
  <si>
    <t>BRICOMARCHE LIMOURS</t>
  </si>
  <si>
    <t>BRICOMARCHE ST PIERRE DU PERRAY</t>
  </si>
  <si>
    <t>BRICORAMA VITRY LE FRANCOIS</t>
  </si>
  <si>
    <t>MR BRICOLAGE PARIS 15 LECOURBE- DZB</t>
  </si>
  <si>
    <t>BRICO CASH MORIGNY CHAMPIGNY</t>
  </si>
  <si>
    <t>MR BRICOLAGE PARIS 11EME - DZB</t>
  </si>
  <si>
    <t>MR BRICOLAGE PARIS GAITE</t>
  </si>
  <si>
    <t>MR BRICOLAGE ANGERVILLE DZB</t>
  </si>
  <si>
    <t>BRICOMARCHE FISMES</t>
  </si>
  <si>
    <t>BRICOMARCHE CHALONS EN CHAMPAGNE</t>
  </si>
  <si>
    <t>BRICOMAN MONTLHERY</t>
  </si>
  <si>
    <t>MR BRICOLAGE PARIS 15 SECODIS DZB</t>
  </si>
  <si>
    <t>BRICOMARCHE BRIENNE LE CHATEAU</t>
  </si>
  <si>
    <t>BRICOMAN LISSES</t>
  </si>
  <si>
    <t>MR BRICOLAGE ROZAY EN BRIE - DZB</t>
  </si>
  <si>
    <t>MR BRICOLAGE SAINTE MENEHOULD - DZB</t>
  </si>
  <si>
    <t>MR BRICOLAGE PARIS 20</t>
  </si>
  <si>
    <t>CONFORAMA TROYES</t>
  </si>
  <si>
    <t>BRICORAMA QUINCY SOUS SENART</t>
  </si>
  <si>
    <t>MR BRICOLAGE SEZANNE - DZB</t>
  </si>
  <si>
    <t>BRICOMARCHE BONDOUFLE</t>
  </si>
  <si>
    <t>AUCHAN BRETIGNY</t>
  </si>
  <si>
    <t>AUCHAN MELUN</t>
  </si>
  <si>
    <t>AUCHAN VILLEBON S/YVETTE</t>
  </si>
  <si>
    <t>BRICO CASH MEAUX</t>
  </si>
  <si>
    <t>BRICORAMA NEMOURS</t>
  </si>
  <si>
    <t>BRICORAMA SAINT ANDRE (TROYES)</t>
  </si>
  <si>
    <t>BRICORAMA ST GERMAIN LES ARPAJON</t>
  </si>
  <si>
    <t>BRICORAMA ST THIBAULT DES VIGNES</t>
  </si>
  <si>
    <t>CABINET DEGUELDRE PARIS</t>
  </si>
  <si>
    <t>CONFORAMA REIMS</t>
  </si>
  <si>
    <t>JARDINERIE DE MORMANT</t>
  </si>
  <si>
    <t>LEROY MERLIN CORMONTREUIL</t>
  </si>
  <si>
    <t>BRICOMARCHE LEBAL SAS</t>
  </si>
  <si>
    <t>BRICORAMA MEAUX</t>
  </si>
  <si>
    <t>WELDOM CREMER (SAS)</t>
  </si>
  <si>
    <t>WELDOM DORMANS</t>
  </si>
  <si>
    <t>Étiquettes de lignes</t>
  </si>
  <si>
    <t>GAP</t>
  </si>
  <si>
    <t>Bricorama France</t>
  </si>
  <si>
    <t>Leroy Merlin France</t>
  </si>
  <si>
    <t>Mr Bricolage France</t>
  </si>
  <si>
    <t>Bricomarché France</t>
  </si>
  <si>
    <t>Brico leclerc France</t>
  </si>
  <si>
    <t>Bricocash France</t>
  </si>
  <si>
    <t>Bricoman France</t>
  </si>
  <si>
    <t>Briconautes France</t>
  </si>
  <si>
    <t>Conforama France</t>
  </si>
  <si>
    <t>Auchan France</t>
  </si>
  <si>
    <t>Weldom France</t>
  </si>
  <si>
    <t>Weldom France Martin</t>
  </si>
  <si>
    <t>SECTEUR THOMAS</t>
  </si>
  <si>
    <t>SECTEUR NATIONAL</t>
  </si>
  <si>
    <t>ASTROLITE</t>
  </si>
  <si>
    <t>SILVERLITE</t>
  </si>
  <si>
    <t>PRAR30W3TRV23</t>
  </si>
  <si>
    <t>PR30WF</t>
  </si>
  <si>
    <t>FR450SSTRIP</t>
  </si>
  <si>
    <t>FR350S</t>
  </si>
  <si>
    <t>LUNALITE</t>
  </si>
  <si>
    <t>PACK3SEL345CWIP</t>
  </si>
  <si>
    <t>PR10WR</t>
  </si>
  <si>
    <t>COSMOLITE</t>
  </si>
  <si>
    <t>PR50WF</t>
  </si>
  <si>
    <t>PRS2T1500D</t>
  </si>
  <si>
    <t>PACK2HR7S118118W</t>
  </si>
  <si>
    <t>PR2000RIP</t>
  </si>
  <si>
    <t>TU1201800CW</t>
  </si>
  <si>
    <t>PRAR20WRV23</t>
  </si>
  <si>
    <t>TO1000RIP</t>
  </si>
  <si>
    <t>ENKADVANC500W</t>
  </si>
  <si>
    <t>PR20WR</t>
  </si>
  <si>
    <t>APSAR600D2SV23</t>
  </si>
  <si>
    <t>PACK2SPSO4</t>
  </si>
  <si>
    <t>PACK2EE1521GCW</t>
  </si>
  <si>
    <t>APSAR300D2SV23</t>
  </si>
  <si>
    <t>BL450RL</t>
  </si>
  <si>
    <t>BL700R</t>
  </si>
  <si>
    <t>RFE2452GOCW</t>
  </si>
  <si>
    <t>PRAR30WMDV23</t>
  </si>
  <si>
    <t>PACK5RCXG50SCW</t>
  </si>
  <si>
    <t>PR10W2T</t>
  </si>
  <si>
    <t>PACK2VG50SCW</t>
  </si>
  <si>
    <t>PACK2VM35SCW</t>
  </si>
  <si>
    <t>LR126</t>
  </si>
  <si>
    <t>PRS850D</t>
  </si>
  <si>
    <t>PR350</t>
  </si>
  <si>
    <t>PACK6SO1017</t>
  </si>
  <si>
    <t>TO600M</t>
  </si>
  <si>
    <t>APS400D</t>
  </si>
  <si>
    <t>PA3000NW</t>
  </si>
  <si>
    <t>RFDHE200B125SF</t>
  </si>
  <si>
    <t>PACK31ALG9200IW</t>
  </si>
  <si>
    <t>PACK3ALG9200CW</t>
  </si>
  <si>
    <t>PACK2RFV806FOCW</t>
  </si>
  <si>
    <t>PACK3SEL345CW</t>
  </si>
  <si>
    <t>ALR7S870</t>
  </si>
  <si>
    <t>PACK2RFV806POCW</t>
  </si>
  <si>
    <t>PACK2EB806GCW</t>
  </si>
  <si>
    <t>PRS1500DB</t>
  </si>
  <si>
    <t>PACK10EE806GCW</t>
  </si>
  <si>
    <t>LP16BKRCCT</t>
  </si>
  <si>
    <t>PACK2ALG9400CW</t>
  </si>
  <si>
    <t>PACK2VM35S</t>
  </si>
  <si>
    <t>PACK3ALG9200</t>
  </si>
  <si>
    <t>PR50WMD</t>
  </si>
  <si>
    <t>RFDHE200STSF</t>
  </si>
  <si>
    <t>BL250R</t>
  </si>
  <si>
    <t>RFE1521GOCW</t>
  </si>
  <si>
    <t>PRS1400D</t>
  </si>
  <si>
    <t>EB1521GCW</t>
  </si>
  <si>
    <t>PACK2RFDE800B95A</t>
  </si>
  <si>
    <t>PACK2EE1055GCW</t>
  </si>
  <si>
    <t>BL1200R</t>
  </si>
  <si>
    <t>TO250S</t>
  </si>
  <si>
    <t>Département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</si>
</sst>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7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0" fontId="0" fillId="2" borderId="4" xfId="0" applyFill="1" applyBorder="1" applyAlignment="1">
      <alignment horizontal="left"/>
    </xf>
    <xf numFmtId="164" fontId="0" fillId="2" borderId="5" xfId="1" applyNumberFormat="1" applyFont="1" applyFill="1" applyBorder="1"/>
    <xf numFmtId="164" fontId="0" fillId="2" borderId="6" xfId="1" applyNumberFormat="1" applyFont="1" applyFill="1" applyBorder="1"/>
    <xf numFmtId="0" fontId="0" fillId="2" borderId="8" xfId="0" applyFill="1" applyBorder="1" applyAlignment="1">
      <alignment horizontal="left"/>
    </xf>
    <xf numFmtId="164" fontId="0" fillId="2" borderId="0" xfId="1" applyNumberFormat="1" applyFont="1" applyFill="1"/>
    <xf numFmtId="9" fontId="0" fillId="2" borderId="0" xfId="2" applyFont="1" applyFill="1"/>
    <xf numFmtId="164" fontId="0" fillId="2" borderId="9" xfId="1" applyNumberFormat="1" applyFont="1" applyFill="1" applyBorder="1"/>
    <xf numFmtId="0" fontId="0" fillId="0" borderId="7" xfId="0" applyBorder="1" applyAlignment="1">
      <alignment horizontal="left" indent="1"/>
    </xf>
    <xf numFmtId="164" fontId="0" fillId="0" borderId="7" xfId="1" applyNumberFormat="1" applyFont="1" applyBorder="1"/>
    <xf numFmtId="9" fontId="0" fillId="2" borderId="7" xfId="2" applyFont="1" applyFill="1" applyBorder="1"/>
    <xf numFmtId="3" fontId="2" fillId="2" borderId="2" xfId="0" applyNumberFormat="1" applyFont="1" applyFill="1" applyBorder="1"/>
    <xf numFmtId="3" fontId="2" fillId="2" borderId="2" xfId="0" applyNumberFormat="1" applyFont="1" applyFill="1" applyBorder="1" applyAlignment="1">
      <alignment horizontal="right"/>
    </xf>
    <xf numFmtId="3" fontId="2" fillId="2" borderId="3" xfId="0" applyNumberFormat="1" applyFont="1" applyFill="1" applyBorder="1"/>
    <xf numFmtId="0" fontId="0" fillId="2" borderId="1" xfId="0" applyFill="1" applyBorder="1" applyAlignment="1">
      <alignment horizontal="left"/>
    </xf>
    <xf numFmtId="0" fontId="0" fillId="0" borderId="10" xfId="0" applyBorder="1" applyAlignment="1">
      <alignment horizontal="left" indent="1"/>
    </xf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0" borderId="10" xfId="1" applyNumberFormat="1" applyFont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9" fontId="0" fillId="0" borderId="10" xfId="2" applyFont="1" applyBorder="1"/>
    <xf numFmtId="0" fontId="4" fillId="0" borderId="11" xfId="1" applyNumberFormat="1" applyFont="1" applyBorder="1"/>
    <xf numFmtId="0" fontId="4" fillId="0" borderId="12" xfId="1" applyNumberFormat="1" applyFont="1" applyBorder="1"/>
    <xf numFmtId="0" fontId="4" fillId="0" borderId="13" xfId="1" applyNumberFormat="1" applyFont="1" applyBorder="1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3" fillId="3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G101"/>
  <sheetViews>
    <sheetView tabSelected="1" workbookViewId="0">
      <selection activeCell="C7" sqref="C7:C95"/>
    </sheetView>
  </sheetViews>
  <sheetFormatPr baseColWidth="10" defaultRowHeight="15" x14ac:dyDescent="0.25"/>
  <cols>
    <col min="2" max="2" width="12.28515625" style="29" bestFit="1" customWidth="1"/>
    <col min="3" max="3" width="39" bestFit="1" customWidth="1"/>
    <col min="4" max="5" width="13.140625" style="1" customWidth="1"/>
    <col min="6" max="6" width="19.7109375" style="1" customWidth="1"/>
    <col min="7" max="7" width="12.85546875" style="1" bestFit="1" customWidth="1"/>
  </cols>
  <sheetData>
    <row r="2" spans="2:7" ht="15.75" customHeight="1" thickBot="1" x14ac:dyDescent="0.3"/>
    <row r="3" spans="2:7" ht="19.5" customHeight="1" thickBot="1" x14ac:dyDescent="0.35">
      <c r="D3" s="26">
        <v>2023</v>
      </c>
      <c r="E3" s="27">
        <v>2024</v>
      </c>
      <c r="F3" s="27"/>
      <c r="G3" s="28">
        <v>2025</v>
      </c>
    </row>
    <row r="4" spans="2:7" x14ac:dyDescent="0.25">
      <c r="C4" s="16" t="s">
        <v>0</v>
      </c>
      <c r="D4" s="18">
        <v>1260507.585</v>
      </c>
      <c r="E4" s="18">
        <v>1368063.2048000011</v>
      </c>
      <c r="F4" s="18"/>
      <c r="G4" s="19">
        <v>343636.34409999987</v>
      </c>
    </row>
    <row r="5" spans="2:7" ht="15.75" customHeight="1" thickBot="1" x14ac:dyDescent="0.3">
      <c r="B5" s="33" t="s">
        <v>177</v>
      </c>
      <c r="C5" s="30" t="s">
        <v>1</v>
      </c>
      <c r="D5" s="4">
        <v>1260507.585</v>
      </c>
      <c r="E5" s="4">
        <v>1368063.2048000011</v>
      </c>
      <c r="F5" s="4" t="s">
        <v>2</v>
      </c>
      <c r="G5" s="5">
        <v>343636.34409999987</v>
      </c>
    </row>
    <row r="6" spans="2:7" hidden="1" x14ac:dyDescent="0.25">
      <c r="B6" s="33" t="s">
        <v>3</v>
      </c>
      <c r="C6" s="31" t="s">
        <v>4</v>
      </c>
      <c r="D6" s="20">
        <v>113630.1994000003</v>
      </c>
      <c r="E6" s="20">
        <v>112858.9916000001</v>
      </c>
      <c r="F6" s="25">
        <f t="shared" ref="F6:F29" si="0">(E6-D6)/D6</f>
        <v>-6.7869968025437207E-3</v>
      </c>
      <c r="G6" s="20">
        <v>31735.265399999971</v>
      </c>
    </row>
    <row r="7" spans="2:7" x14ac:dyDescent="0.25">
      <c r="B7" s="33" t="s">
        <v>5</v>
      </c>
      <c r="C7" s="32" t="s">
        <v>6</v>
      </c>
      <c r="D7" s="11">
        <v>81275.990000000136</v>
      </c>
      <c r="E7" s="11">
        <v>99905.703000000154</v>
      </c>
      <c r="F7" s="25">
        <f t="shared" si="0"/>
        <v>0.22921545465026003</v>
      </c>
      <c r="G7" s="11">
        <v>22219.53999999999</v>
      </c>
    </row>
    <row r="8" spans="2:7" hidden="1" x14ac:dyDescent="0.25">
      <c r="B8" s="33" t="s">
        <v>7</v>
      </c>
      <c r="C8" s="32" t="s">
        <v>8</v>
      </c>
      <c r="D8" s="11">
        <v>99076.278000000195</v>
      </c>
      <c r="E8" s="11">
        <v>94071.174000000377</v>
      </c>
      <c r="F8" s="25">
        <f t="shared" si="0"/>
        <v>-5.0517682951309574E-2</v>
      </c>
      <c r="G8" s="11">
        <v>23135.879999999979</v>
      </c>
    </row>
    <row r="9" spans="2:7" hidden="1" x14ac:dyDescent="0.25">
      <c r="B9" s="33" t="s">
        <v>9</v>
      </c>
      <c r="C9" s="32" t="s">
        <v>10</v>
      </c>
      <c r="D9" s="11">
        <v>52821.679999999898</v>
      </c>
      <c r="E9" s="11">
        <v>54737.567999999999</v>
      </c>
      <c r="F9" s="25">
        <f t="shared" si="0"/>
        <v>3.6270864538956442E-2</v>
      </c>
      <c r="G9" s="11">
        <v>15142.71999999999</v>
      </c>
    </row>
    <row r="10" spans="2:7" hidden="1" x14ac:dyDescent="0.25">
      <c r="B10" s="33" t="s">
        <v>7</v>
      </c>
      <c r="C10" s="32" t="s">
        <v>11</v>
      </c>
      <c r="D10" s="11">
        <v>57239.439999999959</v>
      </c>
      <c r="E10" s="11">
        <v>50850.048000000141</v>
      </c>
      <c r="F10" s="25">
        <f t="shared" si="0"/>
        <v>-0.11162569025832228</v>
      </c>
      <c r="G10" s="11">
        <v>16403.39</v>
      </c>
    </row>
    <row r="11" spans="2:7" hidden="1" x14ac:dyDescent="0.25">
      <c r="B11" s="33" t="s">
        <v>7</v>
      </c>
      <c r="C11" s="32" t="s">
        <v>12</v>
      </c>
      <c r="D11" s="11">
        <v>34813.902799999953</v>
      </c>
      <c r="E11" s="11">
        <v>41814.542799999967</v>
      </c>
      <c r="F11" s="25">
        <f t="shared" si="0"/>
        <v>0.20108748048782463</v>
      </c>
      <c r="G11" s="11">
        <v>9235.8799999999992</v>
      </c>
    </row>
    <row r="12" spans="2:7" hidden="1" x14ac:dyDescent="0.25">
      <c r="B12" s="33" t="s">
        <v>9</v>
      </c>
      <c r="C12" s="32" t="s">
        <v>13</v>
      </c>
      <c r="D12" s="11">
        <v>33397.939999999973</v>
      </c>
      <c r="E12" s="11">
        <v>40990.881199999989</v>
      </c>
      <c r="F12" s="25">
        <f t="shared" si="0"/>
        <v>0.22734759089931958</v>
      </c>
      <c r="G12" s="11">
        <v>6931.1299999999983</v>
      </c>
    </row>
    <row r="13" spans="2:7" hidden="1" x14ac:dyDescent="0.25">
      <c r="B13" s="33" t="s">
        <v>9</v>
      </c>
      <c r="C13" s="32" t="s">
        <v>14</v>
      </c>
      <c r="D13" s="11">
        <v>44402.829999999973</v>
      </c>
      <c r="E13" s="11">
        <v>38804.230399999993</v>
      </c>
      <c r="F13" s="25">
        <f t="shared" si="0"/>
        <v>-0.1260865489879808</v>
      </c>
      <c r="G13" s="11">
        <v>14634.419999999989</v>
      </c>
    </row>
    <row r="14" spans="2:7" hidden="1" x14ac:dyDescent="0.25">
      <c r="B14" s="33" t="s">
        <v>15</v>
      </c>
      <c r="C14" s="32" t="s">
        <v>16</v>
      </c>
      <c r="D14" s="11">
        <v>28582.049999999988</v>
      </c>
      <c r="E14" s="11">
        <v>37629.144800000038</v>
      </c>
      <c r="F14" s="25">
        <f t="shared" si="0"/>
        <v>0.31653064773170764</v>
      </c>
      <c r="G14" s="11">
        <v>4901.8899999999976</v>
      </c>
    </row>
    <row r="15" spans="2:7" hidden="1" x14ac:dyDescent="0.25">
      <c r="B15" s="33" t="s">
        <v>9</v>
      </c>
      <c r="C15" s="32" t="s">
        <v>17</v>
      </c>
      <c r="D15" s="11">
        <v>33641.679999999957</v>
      </c>
      <c r="E15" s="11">
        <v>35105.718399999983</v>
      </c>
      <c r="F15" s="25">
        <f t="shared" si="0"/>
        <v>4.3518587656740944E-2</v>
      </c>
      <c r="G15" s="11">
        <v>10749.399999999991</v>
      </c>
    </row>
    <row r="16" spans="2:7" hidden="1" x14ac:dyDescent="0.25">
      <c r="B16" s="33" t="s">
        <v>15</v>
      </c>
      <c r="C16" s="32" t="s">
        <v>18</v>
      </c>
      <c r="D16" s="11">
        <v>33316.133999999947</v>
      </c>
      <c r="E16" s="11">
        <v>34857.192999999992</v>
      </c>
      <c r="F16" s="25">
        <f t="shared" si="0"/>
        <v>4.6255636983572199E-2</v>
      </c>
      <c r="G16" s="11">
        <v>8188.1399999999949</v>
      </c>
    </row>
    <row r="17" spans="2:7" hidden="1" x14ac:dyDescent="0.25">
      <c r="B17" s="33" t="s">
        <v>7</v>
      </c>
      <c r="C17" s="32" t="s">
        <v>19</v>
      </c>
      <c r="D17" s="11">
        <v>21419.6165</v>
      </c>
      <c r="E17" s="11">
        <v>34125.294000000024</v>
      </c>
      <c r="F17" s="25">
        <f t="shared" si="0"/>
        <v>0.59317950440429335</v>
      </c>
      <c r="G17" s="11">
        <v>5792.81</v>
      </c>
    </row>
    <row r="18" spans="2:7" x14ac:dyDescent="0.25">
      <c r="B18" s="33" t="s">
        <v>5</v>
      </c>
      <c r="C18" s="32" t="s">
        <v>20</v>
      </c>
      <c r="D18" s="11">
        <v>33158.509999999987</v>
      </c>
      <c r="E18" s="11">
        <v>33108.037199999992</v>
      </c>
      <c r="F18" s="25">
        <f t="shared" si="0"/>
        <v>-1.5221673108953308E-3</v>
      </c>
      <c r="G18" s="11">
        <v>8867.8700000000008</v>
      </c>
    </row>
    <row r="19" spans="2:7" hidden="1" x14ac:dyDescent="0.25">
      <c r="B19" s="33" t="s">
        <v>7</v>
      </c>
      <c r="C19" s="32" t="s">
        <v>21</v>
      </c>
      <c r="D19" s="11">
        <v>35431.859999999942</v>
      </c>
      <c r="E19" s="11">
        <v>32330.129999999939</v>
      </c>
      <c r="F19" s="25">
        <f t="shared" si="0"/>
        <v>-8.7540704891022045E-2</v>
      </c>
      <c r="G19" s="11">
        <v>10014.16</v>
      </c>
    </row>
    <row r="20" spans="2:7" hidden="1" x14ac:dyDescent="0.25">
      <c r="B20" s="33" t="s">
        <v>7</v>
      </c>
      <c r="C20" s="32" t="s">
        <v>22</v>
      </c>
      <c r="D20" s="11">
        <v>27001.94999999995</v>
      </c>
      <c r="E20" s="11">
        <v>29911.58999999996</v>
      </c>
      <c r="F20" s="25">
        <f t="shared" si="0"/>
        <v>0.10775666201885478</v>
      </c>
      <c r="G20" s="11">
        <v>6606.72</v>
      </c>
    </row>
    <row r="21" spans="2:7" x14ac:dyDescent="0.25">
      <c r="B21" s="33" t="s">
        <v>5</v>
      </c>
      <c r="C21" s="32" t="s">
        <v>23</v>
      </c>
      <c r="D21" s="11">
        <v>21616.007999999969</v>
      </c>
      <c r="E21" s="11">
        <v>29568.75659999999</v>
      </c>
      <c r="F21" s="25">
        <f t="shared" si="0"/>
        <v>0.3679101432604962</v>
      </c>
      <c r="G21" s="11">
        <v>4622.3200000000024</v>
      </c>
    </row>
    <row r="22" spans="2:7" x14ac:dyDescent="0.25">
      <c r="B22" s="33" t="s">
        <v>5</v>
      </c>
      <c r="C22" s="32" t="s">
        <v>24</v>
      </c>
      <c r="D22" s="11">
        <v>29116.99599999997</v>
      </c>
      <c r="E22" s="11">
        <v>29115.560799999999</v>
      </c>
      <c r="F22" s="25">
        <f t="shared" si="0"/>
        <v>-4.9290799091046097E-5</v>
      </c>
      <c r="G22" s="11">
        <v>4791.09</v>
      </c>
    </row>
    <row r="23" spans="2:7" hidden="1" x14ac:dyDescent="0.25">
      <c r="B23" s="33" t="s">
        <v>9</v>
      </c>
      <c r="C23" s="32" t="s">
        <v>25</v>
      </c>
      <c r="D23" s="11">
        <v>36582.639999999978</v>
      </c>
      <c r="E23" s="11">
        <v>28187.41319999997</v>
      </c>
      <c r="F23" s="25">
        <f t="shared" si="0"/>
        <v>-0.22948663081724044</v>
      </c>
      <c r="G23" s="11">
        <v>5645.24</v>
      </c>
    </row>
    <row r="24" spans="2:7" hidden="1" x14ac:dyDescent="0.25">
      <c r="B24" s="33" t="s">
        <v>9</v>
      </c>
      <c r="C24" s="32" t="s">
        <v>26</v>
      </c>
      <c r="D24" s="11">
        <v>31510.949599999989</v>
      </c>
      <c r="E24" s="11">
        <v>26482.056399999979</v>
      </c>
      <c r="F24" s="25">
        <f t="shared" si="0"/>
        <v>-0.15959192800714617</v>
      </c>
      <c r="G24" s="11">
        <v>8698.6600000000035</v>
      </c>
    </row>
    <row r="25" spans="2:7" hidden="1" x14ac:dyDescent="0.25">
      <c r="B25" s="33" t="s">
        <v>9</v>
      </c>
      <c r="C25" s="32" t="s">
        <v>27</v>
      </c>
      <c r="D25" s="11">
        <v>26967.069999999949</v>
      </c>
      <c r="E25" s="11">
        <v>26060.761799999971</v>
      </c>
      <c r="F25" s="25">
        <f t="shared" si="0"/>
        <v>-3.3607959633730304E-2</v>
      </c>
      <c r="G25" s="11">
        <v>5733.1299999999974</v>
      </c>
    </row>
    <row r="26" spans="2:7" hidden="1" x14ac:dyDescent="0.25">
      <c r="B26" s="33" t="s">
        <v>7</v>
      </c>
      <c r="C26" s="32" t="s">
        <v>28</v>
      </c>
      <c r="D26" s="11">
        <v>15720.00600000001</v>
      </c>
      <c r="E26" s="11">
        <v>23225.312000000002</v>
      </c>
      <c r="F26" s="25">
        <f t="shared" si="0"/>
        <v>0.47743658622013163</v>
      </c>
      <c r="G26" s="11">
        <v>5204.4400000000014</v>
      </c>
    </row>
    <row r="27" spans="2:7" hidden="1" x14ac:dyDescent="0.25">
      <c r="B27" s="33" t="s">
        <v>9</v>
      </c>
      <c r="C27" s="32" t="s">
        <v>29</v>
      </c>
      <c r="D27" s="11">
        <v>16708.187999999998</v>
      </c>
      <c r="E27" s="11">
        <v>22875.301999999981</v>
      </c>
      <c r="F27" s="25">
        <f t="shared" si="0"/>
        <v>0.36910729038959722</v>
      </c>
      <c r="G27" s="11">
        <v>12450.934999999999</v>
      </c>
    </row>
    <row r="28" spans="2:7" hidden="1" x14ac:dyDescent="0.25">
      <c r="B28" s="33" t="s">
        <v>7</v>
      </c>
      <c r="C28" s="32" t="s">
        <v>30</v>
      </c>
      <c r="D28" s="11">
        <v>20274.78</v>
      </c>
      <c r="E28" s="11">
        <v>22589.82880000001</v>
      </c>
      <c r="F28" s="25">
        <f t="shared" si="0"/>
        <v>0.11418367055030987</v>
      </c>
      <c r="G28" s="11">
        <v>5616.84</v>
      </c>
    </row>
    <row r="29" spans="2:7" hidden="1" x14ac:dyDescent="0.25">
      <c r="B29" s="33" t="s">
        <v>15</v>
      </c>
      <c r="C29" s="32" t="s">
        <v>31</v>
      </c>
      <c r="D29" s="11">
        <v>17925.813200000011</v>
      </c>
      <c r="E29" s="11">
        <v>21717.720400000009</v>
      </c>
      <c r="F29" s="25">
        <f t="shared" si="0"/>
        <v>0.21153334343571065</v>
      </c>
      <c r="G29" s="11">
        <v>2957.6893</v>
      </c>
    </row>
    <row r="30" spans="2:7" hidden="1" x14ac:dyDescent="0.25">
      <c r="B30" s="33" t="s">
        <v>3</v>
      </c>
      <c r="C30" s="32" t="s">
        <v>32</v>
      </c>
      <c r="D30" s="11">
        <v>202.95</v>
      </c>
      <c r="E30" s="11">
        <v>19902.03999999999</v>
      </c>
      <c r="F30" s="25">
        <v>1</v>
      </c>
      <c r="G30" s="11">
        <v>5106.7800000000007</v>
      </c>
    </row>
    <row r="31" spans="2:7" hidden="1" x14ac:dyDescent="0.25">
      <c r="B31" s="33" t="s">
        <v>3</v>
      </c>
      <c r="C31" s="32" t="s">
        <v>33</v>
      </c>
      <c r="D31" s="11">
        <v>14344.28689999999</v>
      </c>
      <c r="E31" s="11">
        <v>18759.507499999982</v>
      </c>
      <c r="F31" s="25">
        <f t="shared" ref="F31:F46" si="1">(E31-D31)/D31</f>
        <v>0.30780342242039194</v>
      </c>
      <c r="G31" s="11">
        <v>2261.1004000000021</v>
      </c>
    </row>
    <row r="32" spans="2:7" hidden="1" x14ac:dyDescent="0.25">
      <c r="B32" s="33" t="s">
        <v>9</v>
      </c>
      <c r="C32" s="32" t="s">
        <v>34</v>
      </c>
      <c r="D32" s="11">
        <v>17171.98000000001</v>
      </c>
      <c r="E32" s="11">
        <v>17213.235199999999</v>
      </c>
      <c r="F32" s="25">
        <f t="shared" si="1"/>
        <v>2.4024719339289157E-3</v>
      </c>
      <c r="G32" s="11">
        <v>4564.09</v>
      </c>
    </row>
    <row r="33" spans="2:7" hidden="1" x14ac:dyDescent="0.25">
      <c r="B33" s="33" t="s">
        <v>7</v>
      </c>
      <c r="C33" s="32" t="s">
        <v>35</v>
      </c>
      <c r="D33" s="11"/>
      <c r="E33" s="11">
        <v>16495.564000000009</v>
      </c>
      <c r="F33" s="25" t="e">
        <f t="shared" si="1"/>
        <v>#DIV/0!</v>
      </c>
      <c r="G33" s="11">
        <v>3200.41</v>
      </c>
    </row>
    <row r="34" spans="2:7" hidden="1" x14ac:dyDescent="0.25">
      <c r="B34" s="33" t="s">
        <v>7</v>
      </c>
      <c r="C34" s="32" t="s">
        <v>36</v>
      </c>
      <c r="D34" s="11"/>
      <c r="E34" s="11">
        <v>15020.616500000009</v>
      </c>
      <c r="F34" s="25" t="e">
        <f t="shared" si="1"/>
        <v>#DIV/0!</v>
      </c>
      <c r="G34" s="11">
        <v>2708.93</v>
      </c>
    </row>
    <row r="35" spans="2:7" hidden="1" x14ac:dyDescent="0.25">
      <c r="B35" s="33" t="s">
        <v>7</v>
      </c>
      <c r="C35" s="32" t="s">
        <v>37</v>
      </c>
      <c r="D35" s="11">
        <v>13394.86900000001</v>
      </c>
      <c r="E35" s="11">
        <v>13702.899999999991</v>
      </c>
      <c r="F35" s="25">
        <f t="shared" si="1"/>
        <v>2.2996193542466195E-2</v>
      </c>
      <c r="G35" s="11">
        <v>5021.1399999999994</v>
      </c>
    </row>
    <row r="36" spans="2:7" hidden="1" x14ac:dyDescent="0.25">
      <c r="B36" s="33" t="s">
        <v>9</v>
      </c>
      <c r="C36" s="32" t="s">
        <v>38</v>
      </c>
      <c r="D36" s="11"/>
      <c r="E36" s="11">
        <v>13468.473</v>
      </c>
      <c r="F36" s="25" t="e">
        <f t="shared" si="1"/>
        <v>#DIV/0!</v>
      </c>
      <c r="G36" s="11">
        <v>440.22</v>
      </c>
    </row>
    <row r="37" spans="2:7" x14ac:dyDescent="0.25">
      <c r="B37" s="33" t="s">
        <v>5</v>
      </c>
      <c r="C37" s="32" t="s">
        <v>39</v>
      </c>
      <c r="D37" s="11">
        <v>9718.6100000000024</v>
      </c>
      <c r="E37" s="11">
        <v>12970.812</v>
      </c>
      <c r="F37" s="25">
        <f t="shared" si="1"/>
        <v>0.33463653752954348</v>
      </c>
      <c r="G37" s="11">
        <v>2707.639999999999</v>
      </c>
    </row>
    <row r="38" spans="2:7" hidden="1" x14ac:dyDescent="0.25">
      <c r="B38" s="33" t="s">
        <v>9</v>
      </c>
      <c r="C38" s="32" t="s">
        <v>40</v>
      </c>
      <c r="D38" s="11">
        <v>27081.609999999971</v>
      </c>
      <c r="E38" s="11">
        <v>11871.2618</v>
      </c>
      <c r="F38" s="25">
        <f t="shared" si="1"/>
        <v>-0.56164859474750528</v>
      </c>
      <c r="G38" s="11"/>
    </row>
    <row r="39" spans="2:7" hidden="1" x14ac:dyDescent="0.25">
      <c r="B39" s="33" t="s">
        <v>9</v>
      </c>
      <c r="C39" s="32" t="s">
        <v>41</v>
      </c>
      <c r="D39" s="11">
        <v>11846.2408</v>
      </c>
      <c r="E39" s="11">
        <v>11591.193600000001</v>
      </c>
      <c r="F39" s="25">
        <f t="shared" si="1"/>
        <v>-2.1529800407231219E-2</v>
      </c>
      <c r="G39" s="11">
        <v>3343.5192000000011</v>
      </c>
    </row>
    <row r="40" spans="2:7" hidden="1" x14ac:dyDescent="0.25">
      <c r="B40" s="33" t="s">
        <v>15</v>
      </c>
      <c r="C40" s="32" t="s">
        <v>42</v>
      </c>
      <c r="D40" s="11">
        <v>15172.28000000001</v>
      </c>
      <c r="E40" s="11">
        <v>11539.868</v>
      </c>
      <c r="F40" s="25">
        <f t="shared" si="1"/>
        <v>-0.2394110838977403</v>
      </c>
      <c r="G40" s="11">
        <v>2674.89</v>
      </c>
    </row>
    <row r="41" spans="2:7" hidden="1" x14ac:dyDescent="0.25">
      <c r="B41" s="33" t="s">
        <v>3</v>
      </c>
      <c r="C41" s="32" t="s">
        <v>43</v>
      </c>
      <c r="D41" s="11">
        <v>11443.23</v>
      </c>
      <c r="E41" s="11">
        <v>10609.37</v>
      </c>
      <c r="F41" s="25">
        <f t="shared" si="1"/>
        <v>-7.28692860320031E-2</v>
      </c>
      <c r="G41" s="11">
        <v>2529.369999999999</v>
      </c>
    </row>
    <row r="42" spans="2:7" x14ac:dyDescent="0.25">
      <c r="B42" s="33" t="s">
        <v>5</v>
      </c>
      <c r="C42" s="32" t="s">
        <v>44</v>
      </c>
      <c r="D42" s="11">
        <v>8891.8719999999994</v>
      </c>
      <c r="E42" s="11">
        <v>10280.26999999999</v>
      </c>
      <c r="F42" s="25">
        <f t="shared" si="1"/>
        <v>0.15614237361941222</v>
      </c>
      <c r="G42" s="11">
        <v>3711.2217999999989</v>
      </c>
    </row>
    <row r="43" spans="2:7" x14ac:dyDescent="0.25">
      <c r="B43" s="33" t="s">
        <v>5</v>
      </c>
      <c r="C43" s="32" t="s">
        <v>45</v>
      </c>
      <c r="D43" s="11">
        <v>13648.783999999991</v>
      </c>
      <c r="E43" s="11">
        <v>10191.57</v>
      </c>
      <c r="F43" s="25">
        <f t="shared" si="1"/>
        <v>-0.25329831580600831</v>
      </c>
      <c r="G43" s="11">
        <v>3736.6107999999999</v>
      </c>
    </row>
    <row r="44" spans="2:7" hidden="1" x14ac:dyDescent="0.25">
      <c r="B44" s="33" t="s">
        <v>9</v>
      </c>
      <c r="C44" s="32" t="s">
        <v>46</v>
      </c>
      <c r="D44" s="11">
        <v>5418.5500000000011</v>
      </c>
      <c r="E44" s="11">
        <v>10089.9792</v>
      </c>
      <c r="F44" s="25">
        <f t="shared" si="1"/>
        <v>0.86211794668315278</v>
      </c>
      <c r="G44" s="11">
        <v>950.18999999999994</v>
      </c>
    </row>
    <row r="45" spans="2:7" hidden="1" x14ac:dyDescent="0.25">
      <c r="B45" s="33" t="s">
        <v>9</v>
      </c>
      <c r="C45" s="32" t="s">
        <v>47</v>
      </c>
      <c r="D45" s="11"/>
      <c r="E45" s="11">
        <v>10018.3344</v>
      </c>
      <c r="F45" s="25" t="e">
        <f t="shared" si="1"/>
        <v>#DIV/0!</v>
      </c>
      <c r="G45" s="11">
        <v>1861.62</v>
      </c>
    </row>
    <row r="46" spans="2:7" hidden="1" x14ac:dyDescent="0.25">
      <c r="B46" s="33" t="s">
        <v>7</v>
      </c>
      <c r="C46" s="32" t="s">
        <v>48</v>
      </c>
      <c r="D46" s="11"/>
      <c r="E46" s="11">
        <v>9692.9648000000016</v>
      </c>
      <c r="F46" s="25" t="e">
        <f t="shared" si="1"/>
        <v>#DIV/0!</v>
      </c>
      <c r="G46" s="11">
        <v>1872.2</v>
      </c>
    </row>
    <row r="47" spans="2:7" hidden="1" x14ac:dyDescent="0.25">
      <c r="B47" s="33" t="s">
        <v>9</v>
      </c>
      <c r="C47" s="32" t="s">
        <v>49</v>
      </c>
      <c r="D47" s="11">
        <v>3449.2399999999989</v>
      </c>
      <c r="E47" s="11">
        <v>9563.8300000000054</v>
      </c>
      <c r="F47" s="25">
        <v>1</v>
      </c>
      <c r="G47" s="11">
        <v>1915.683</v>
      </c>
    </row>
    <row r="48" spans="2:7" hidden="1" x14ac:dyDescent="0.25">
      <c r="B48" s="33" t="s">
        <v>7</v>
      </c>
      <c r="C48" s="32" t="s">
        <v>50</v>
      </c>
      <c r="D48" s="11"/>
      <c r="E48" s="11">
        <v>8790.7008000000023</v>
      </c>
      <c r="F48" s="25" t="e">
        <f t="shared" ref="F48:F56" si="2">(E48-D48)/D48</f>
        <v>#DIV/0!</v>
      </c>
      <c r="G48" s="11">
        <v>1935.86</v>
      </c>
    </row>
    <row r="49" spans="2:7" x14ac:dyDescent="0.25">
      <c r="B49" s="33" t="s">
        <v>5</v>
      </c>
      <c r="C49" s="32" t="s">
        <v>51</v>
      </c>
      <c r="D49" s="11"/>
      <c r="E49" s="11">
        <v>8640.6620000000003</v>
      </c>
      <c r="F49" s="25" t="e">
        <f t="shared" si="2"/>
        <v>#DIV/0!</v>
      </c>
      <c r="G49" s="11">
        <v>1105.42</v>
      </c>
    </row>
    <row r="50" spans="2:7" hidden="1" x14ac:dyDescent="0.25">
      <c r="B50" s="33" t="s">
        <v>9</v>
      </c>
      <c r="C50" s="32" t="s">
        <v>52</v>
      </c>
      <c r="D50" s="11">
        <v>8886.760000000002</v>
      </c>
      <c r="E50" s="11">
        <v>8450.3908000000029</v>
      </c>
      <c r="F50" s="25">
        <f t="shared" si="2"/>
        <v>-4.9103295239209685E-2</v>
      </c>
      <c r="G50" s="11">
        <v>1898.11</v>
      </c>
    </row>
    <row r="51" spans="2:7" hidden="1" x14ac:dyDescent="0.25">
      <c r="B51" s="33" t="s">
        <v>7</v>
      </c>
      <c r="C51" s="32" t="s">
        <v>53</v>
      </c>
      <c r="D51" s="11"/>
      <c r="E51" s="11">
        <v>8446.3191999999963</v>
      </c>
      <c r="F51" s="25" t="e">
        <f t="shared" si="2"/>
        <v>#DIV/0!</v>
      </c>
      <c r="G51" s="11">
        <v>1315.2452000000001</v>
      </c>
    </row>
    <row r="52" spans="2:7" hidden="1" x14ac:dyDescent="0.25">
      <c r="B52" s="33" t="s">
        <v>7</v>
      </c>
      <c r="C52" s="32" t="s">
        <v>54</v>
      </c>
      <c r="D52" s="11">
        <v>16924.52</v>
      </c>
      <c r="E52" s="11">
        <v>8306.6400000000012</v>
      </c>
      <c r="F52" s="25">
        <f t="shared" si="2"/>
        <v>-0.50919494319484382</v>
      </c>
      <c r="G52" s="11">
        <v>2531.7199999999998</v>
      </c>
    </row>
    <row r="53" spans="2:7" x14ac:dyDescent="0.25">
      <c r="B53" s="33" t="s">
        <v>5</v>
      </c>
      <c r="C53" s="32" t="s">
        <v>55</v>
      </c>
      <c r="D53" s="11">
        <v>9533.5599999999959</v>
      </c>
      <c r="E53" s="11">
        <v>8305.1439999999966</v>
      </c>
      <c r="F53" s="25">
        <f t="shared" si="2"/>
        <v>-0.12885176156650818</v>
      </c>
      <c r="G53" s="11">
        <v>3019.7399999999989</v>
      </c>
    </row>
    <row r="54" spans="2:7" hidden="1" x14ac:dyDescent="0.25">
      <c r="B54" s="33" t="s">
        <v>7</v>
      </c>
      <c r="C54" s="32" t="s">
        <v>56</v>
      </c>
      <c r="D54" s="11"/>
      <c r="E54" s="11">
        <v>7870.5307999999932</v>
      </c>
      <c r="F54" s="25" t="e">
        <f t="shared" si="2"/>
        <v>#DIV/0!</v>
      </c>
      <c r="G54" s="11">
        <v>1597.56</v>
      </c>
    </row>
    <row r="55" spans="2:7" hidden="1" x14ac:dyDescent="0.25">
      <c r="B55" s="33" t="s">
        <v>15</v>
      </c>
      <c r="C55" s="32" t="s">
        <v>57</v>
      </c>
      <c r="D55" s="11">
        <v>8385.9100000000017</v>
      </c>
      <c r="E55" s="11">
        <v>7291.298399999996</v>
      </c>
      <c r="F55" s="25">
        <f t="shared" si="2"/>
        <v>-0.13052985305113046</v>
      </c>
      <c r="G55" s="11">
        <v>2674.1680000000001</v>
      </c>
    </row>
    <row r="56" spans="2:7" x14ac:dyDescent="0.25">
      <c r="B56" s="33" t="s">
        <v>5</v>
      </c>
      <c r="C56" s="32" t="s">
        <v>58</v>
      </c>
      <c r="D56" s="11">
        <v>14355.8668</v>
      </c>
      <c r="E56" s="11">
        <v>7119.7099999999946</v>
      </c>
      <c r="F56" s="25">
        <f t="shared" si="2"/>
        <v>-0.5040557216649576</v>
      </c>
      <c r="G56" s="11">
        <v>1505.57</v>
      </c>
    </row>
    <row r="57" spans="2:7" hidden="1" x14ac:dyDescent="0.25">
      <c r="B57" s="33" t="s">
        <v>7</v>
      </c>
      <c r="C57" s="32" t="s">
        <v>59</v>
      </c>
      <c r="D57" s="11">
        <v>-71.641999999999996</v>
      </c>
      <c r="E57" s="11">
        <v>7103.9470000000019</v>
      </c>
      <c r="F57" s="25">
        <v>1</v>
      </c>
      <c r="G57" s="11"/>
    </row>
    <row r="58" spans="2:7" hidden="1" x14ac:dyDescent="0.25">
      <c r="B58" s="33" t="s">
        <v>9</v>
      </c>
      <c r="C58" s="32" t="s">
        <v>60</v>
      </c>
      <c r="D58" s="11">
        <v>4570.9699999999993</v>
      </c>
      <c r="E58" s="11">
        <v>5138.3383999999996</v>
      </c>
      <c r="F58" s="25">
        <f>(E58-D58)/D58</f>
        <v>0.12412428871771208</v>
      </c>
      <c r="G58" s="11">
        <v>1053.32</v>
      </c>
    </row>
    <row r="59" spans="2:7" hidden="1" x14ac:dyDescent="0.25">
      <c r="B59" s="33" t="s">
        <v>3</v>
      </c>
      <c r="C59" s="32" t="s">
        <v>61</v>
      </c>
      <c r="D59" s="11">
        <v>1912.1384</v>
      </c>
      <c r="E59" s="11">
        <v>5020.0131999999994</v>
      </c>
      <c r="F59" s="25">
        <v>1</v>
      </c>
      <c r="G59" s="11"/>
    </row>
    <row r="60" spans="2:7" x14ac:dyDescent="0.25">
      <c r="B60" s="33" t="s">
        <v>5</v>
      </c>
      <c r="C60" s="32" t="s">
        <v>62</v>
      </c>
      <c r="D60" s="11">
        <v>5337.1999999999989</v>
      </c>
      <c r="E60" s="11">
        <v>4986.6899999999987</v>
      </c>
      <c r="F60" s="25">
        <f>(E60-D60)/D60</f>
        <v>-6.5673012066252021E-2</v>
      </c>
      <c r="G60" s="11">
        <v>3900.26</v>
      </c>
    </row>
    <row r="61" spans="2:7" x14ac:dyDescent="0.25">
      <c r="B61" s="33" t="s">
        <v>5</v>
      </c>
      <c r="C61" s="32" t="s">
        <v>63</v>
      </c>
      <c r="D61" s="11">
        <v>5888.0199999999977</v>
      </c>
      <c r="E61" s="11">
        <v>4653.4500000000007</v>
      </c>
      <c r="F61" s="25">
        <f>(E61-D61)/D61</f>
        <v>-0.20967489920210824</v>
      </c>
      <c r="G61" s="11">
        <v>437.72</v>
      </c>
    </row>
    <row r="62" spans="2:7" hidden="1" x14ac:dyDescent="0.25">
      <c r="B62" s="33" t="s">
        <v>15</v>
      </c>
      <c r="C62" s="32" t="s">
        <v>64</v>
      </c>
      <c r="D62" s="11">
        <v>9538.2999999999938</v>
      </c>
      <c r="E62" s="11">
        <v>4134.0299999999988</v>
      </c>
      <c r="F62" s="25">
        <f>(E62-D62)/D62</f>
        <v>-0.56658628896134511</v>
      </c>
      <c r="G62" s="11">
        <v>1685.28</v>
      </c>
    </row>
    <row r="63" spans="2:7" hidden="1" x14ac:dyDescent="0.25">
      <c r="B63" s="33" t="s">
        <v>7</v>
      </c>
      <c r="C63" s="32" t="s">
        <v>65</v>
      </c>
      <c r="D63" s="11">
        <v>-1023.006</v>
      </c>
      <c r="E63" s="11">
        <v>3782.2299999999991</v>
      </c>
      <c r="F63" s="25">
        <v>1</v>
      </c>
      <c r="G63" s="11">
        <v>3168.2200000000012</v>
      </c>
    </row>
    <row r="64" spans="2:7" x14ac:dyDescent="0.25">
      <c r="B64" s="33" t="s">
        <v>5</v>
      </c>
      <c r="C64" s="32" t="s">
        <v>66</v>
      </c>
      <c r="D64" s="11">
        <v>11030.934399999989</v>
      </c>
      <c r="E64" s="11">
        <v>3763.3239999999978</v>
      </c>
      <c r="F64" s="25">
        <f>(E64-D64)/D64</f>
        <v>-0.65883905537503684</v>
      </c>
      <c r="G64" s="11">
        <v>8520.0660000000007</v>
      </c>
    </row>
    <row r="65" spans="2:7" hidden="1" x14ac:dyDescent="0.25">
      <c r="B65" s="33" t="s">
        <v>7</v>
      </c>
      <c r="C65" s="32" t="s">
        <v>67</v>
      </c>
      <c r="D65" s="11">
        <v>1422.08</v>
      </c>
      <c r="E65" s="11">
        <v>3298.5499999999988</v>
      </c>
      <c r="F65" s="25">
        <v>1</v>
      </c>
      <c r="G65" s="11">
        <v>1870.16</v>
      </c>
    </row>
    <row r="66" spans="2:7" hidden="1" x14ac:dyDescent="0.25">
      <c r="B66" s="33" t="s">
        <v>7</v>
      </c>
      <c r="C66" s="32" t="s">
        <v>68</v>
      </c>
      <c r="D66" s="11">
        <v>7124.4560000000019</v>
      </c>
      <c r="E66" s="11">
        <v>3191.3844000000008</v>
      </c>
      <c r="F66" s="25">
        <f>(E66-D66)/D66</f>
        <v>-0.55205219879244116</v>
      </c>
      <c r="G66" s="11">
        <v>443.04</v>
      </c>
    </row>
    <row r="67" spans="2:7" x14ac:dyDescent="0.25">
      <c r="B67" s="33" t="s">
        <v>5</v>
      </c>
      <c r="C67" s="32" t="s">
        <v>69</v>
      </c>
      <c r="D67" s="11">
        <v>-86.649999999999991</v>
      </c>
      <c r="E67" s="11">
        <v>2558.3283999999999</v>
      </c>
      <c r="F67" s="25">
        <v>1</v>
      </c>
      <c r="G67" s="11">
        <v>410.92</v>
      </c>
    </row>
    <row r="68" spans="2:7" hidden="1" x14ac:dyDescent="0.25">
      <c r="B68" s="33" t="s">
        <v>15</v>
      </c>
      <c r="C68" s="32" t="s">
        <v>70</v>
      </c>
      <c r="D68" s="11">
        <v>13512.712</v>
      </c>
      <c r="E68" s="11">
        <v>2473.4750000000008</v>
      </c>
      <c r="F68" s="25">
        <f t="shared" ref="F68:F73" si="3">(E68-D68)/D68</f>
        <v>-0.81695199305661215</v>
      </c>
      <c r="G68" s="11">
        <v>-31.86</v>
      </c>
    </row>
    <row r="69" spans="2:7" hidden="1" x14ac:dyDescent="0.25">
      <c r="B69" s="33" t="s">
        <v>15</v>
      </c>
      <c r="C69" s="32" t="s">
        <v>71</v>
      </c>
      <c r="D69" s="11">
        <v>3327.52</v>
      </c>
      <c r="E69" s="11">
        <v>2469.94</v>
      </c>
      <c r="F69" s="25">
        <f t="shared" si="3"/>
        <v>-0.25772346973121119</v>
      </c>
      <c r="G69" s="11"/>
    </row>
    <row r="70" spans="2:7" x14ac:dyDescent="0.25">
      <c r="B70" s="33" t="s">
        <v>5</v>
      </c>
      <c r="C70" s="32" t="s">
        <v>72</v>
      </c>
      <c r="D70" s="11">
        <v>10496.88</v>
      </c>
      <c r="E70" s="11">
        <v>2278.16</v>
      </c>
      <c r="F70" s="25">
        <f t="shared" si="3"/>
        <v>-0.78296789141154322</v>
      </c>
      <c r="G70" s="11">
        <v>356.8</v>
      </c>
    </row>
    <row r="71" spans="2:7" hidden="1" x14ac:dyDescent="0.25">
      <c r="B71" s="33" t="s">
        <v>7</v>
      </c>
      <c r="C71" s="32" t="s">
        <v>73</v>
      </c>
      <c r="D71" s="11">
        <v>3745.15</v>
      </c>
      <c r="E71" s="11">
        <v>1900.16</v>
      </c>
      <c r="F71" s="25">
        <f t="shared" si="3"/>
        <v>-0.49263447391960269</v>
      </c>
      <c r="G71" s="11">
        <v>1203.2</v>
      </c>
    </row>
    <row r="72" spans="2:7" hidden="1" x14ac:dyDescent="0.25">
      <c r="B72" s="33" t="s">
        <v>3</v>
      </c>
      <c r="C72" s="32" t="s">
        <v>74</v>
      </c>
      <c r="D72" s="11">
        <v>6712.6511999999966</v>
      </c>
      <c r="E72" s="11">
        <v>1536.72</v>
      </c>
      <c r="F72" s="25">
        <f t="shared" si="3"/>
        <v>-0.77107107844364076</v>
      </c>
      <c r="G72" s="11"/>
    </row>
    <row r="73" spans="2:7" x14ac:dyDescent="0.25">
      <c r="B73" s="33" t="s">
        <v>5</v>
      </c>
      <c r="C73" s="32" t="s">
        <v>75</v>
      </c>
      <c r="D73" s="11">
        <v>5361.1600000000008</v>
      </c>
      <c r="E73" s="11">
        <v>1094.96</v>
      </c>
      <c r="F73" s="25">
        <f t="shared" si="3"/>
        <v>-0.79576061897052131</v>
      </c>
      <c r="G73" s="11"/>
    </row>
    <row r="74" spans="2:7" hidden="1" x14ac:dyDescent="0.25">
      <c r="B74" s="33" t="s">
        <v>9</v>
      </c>
      <c r="C74" s="32" t="s">
        <v>76</v>
      </c>
      <c r="D74" s="11">
        <v>211.84</v>
      </c>
      <c r="E74" s="11">
        <v>739.43999999999994</v>
      </c>
      <c r="F74" s="25">
        <v>1</v>
      </c>
      <c r="G74" s="11"/>
    </row>
    <row r="75" spans="2:7" hidden="1" x14ac:dyDescent="0.25">
      <c r="B75" s="33" t="s">
        <v>15</v>
      </c>
      <c r="C75" s="32" t="s">
        <v>77</v>
      </c>
      <c r="D75" s="11">
        <v>-1243.92</v>
      </c>
      <c r="E75" s="11">
        <v>492.96</v>
      </c>
      <c r="F75" s="25">
        <v>1</v>
      </c>
      <c r="G75" s="11"/>
    </row>
    <row r="76" spans="2:7" hidden="1" x14ac:dyDescent="0.25">
      <c r="B76" s="33" t="s">
        <v>7</v>
      </c>
      <c r="C76" s="32" t="s">
        <v>78</v>
      </c>
      <c r="D76" s="11">
        <v>221.4</v>
      </c>
      <c r="E76" s="11">
        <v>464.80000000000013</v>
      </c>
      <c r="F76" s="25">
        <f t="shared" ref="F76:F92" si="4">(E76-D76)/D76</f>
        <v>1.0993676603432707</v>
      </c>
      <c r="G76" s="11"/>
    </row>
    <row r="77" spans="2:7" hidden="1" x14ac:dyDescent="0.25">
      <c r="B77" s="33" t="s">
        <v>3</v>
      </c>
      <c r="C77" s="32" t="s">
        <v>79</v>
      </c>
      <c r="D77" s="11"/>
      <c r="E77" s="11">
        <v>413.76</v>
      </c>
      <c r="F77" s="25" t="e">
        <f t="shared" si="4"/>
        <v>#DIV/0!</v>
      </c>
      <c r="G77" s="11"/>
    </row>
    <row r="78" spans="2:7" x14ac:dyDescent="0.25">
      <c r="B78" s="33" t="s">
        <v>5</v>
      </c>
      <c r="C78" s="32" t="s">
        <v>80</v>
      </c>
      <c r="D78" s="11"/>
      <c r="E78" s="11">
        <v>-3.59</v>
      </c>
      <c r="F78" s="25" t="e">
        <f t="shared" si="4"/>
        <v>#DIV/0!</v>
      </c>
      <c r="G78" s="11"/>
    </row>
    <row r="79" spans="2:7" hidden="1" x14ac:dyDescent="0.25">
      <c r="B79" s="33" t="s">
        <v>15</v>
      </c>
      <c r="C79" s="32" t="s">
        <v>81</v>
      </c>
      <c r="D79" s="11"/>
      <c r="E79" s="11">
        <v>-14.41</v>
      </c>
      <c r="F79" s="25" t="e">
        <f t="shared" si="4"/>
        <v>#DIV/0!</v>
      </c>
      <c r="G79" s="11"/>
    </row>
    <row r="80" spans="2:7" x14ac:dyDescent="0.25">
      <c r="B80" s="33" t="s">
        <v>5</v>
      </c>
      <c r="C80" s="32" t="s">
        <v>82</v>
      </c>
      <c r="D80" s="11"/>
      <c r="E80" s="11">
        <v>-98.960000000000008</v>
      </c>
      <c r="F80" s="25" t="e">
        <f t="shared" si="4"/>
        <v>#DIV/0!</v>
      </c>
      <c r="G80" s="11"/>
    </row>
    <row r="81" spans="2:7" x14ac:dyDescent="0.25">
      <c r="B81" s="33" t="s">
        <v>5</v>
      </c>
      <c r="C81" s="32" t="s">
        <v>83</v>
      </c>
      <c r="D81" s="11">
        <v>451.84</v>
      </c>
      <c r="E81" s="11"/>
      <c r="F81" s="25">
        <f t="shared" si="4"/>
        <v>-1</v>
      </c>
      <c r="G81" s="11"/>
    </row>
    <row r="82" spans="2:7" hidden="1" x14ac:dyDescent="0.25">
      <c r="B82" s="33" t="s">
        <v>9</v>
      </c>
      <c r="C82" s="32" t="s">
        <v>84</v>
      </c>
      <c r="D82" s="11">
        <v>451.84</v>
      </c>
      <c r="E82" s="11"/>
      <c r="F82" s="25">
        <f t="shared" si="4"/>
        <v>-1</v>
      </c>
      <c r="G82" s="11"/>
    </row>
    <row r="83" spans="2:7" x14ac:dyDescent="0.25">
      <c r="B83" s="33" t="s">
        <v>5</v>
      </c>
      <c r="C83" s="32" t="s">
        <v>85</v>
      </c>
      <c r="D83" s="11">
        <v>451.84</v>
      </c>
      <c r="E83" s="11"/>
      <c r="F83" s="25">
        <f t="shared" si="4"/>
        <v>-1</v>
      </c>
      <c r="G83" s="11"/>
    </row>
    <row r="84" spans="2:7" hidden="1" x14ac:dyDescent="0.25">
      <c r="B84" s="33" t="s">
        <v>9</v>
      </c>
      <c r="C84" s="32" t="s">
        <v>86</v>
      </c>
      <c r="D84" s="11">
        <v>2800.6799999999989</v>
      </c>
      <c r="E84" s="11"/>
      <c r="F84" s="25">
        <f t="shared" si="4"/>
        <v>-1</v>
      </c>
      <c r="G84" s="11"/>
    </row>
    <row r="85" spans="2:7" hidden="1" x14ac:dyDescent="0.25">
      <c r="B85" s="33" t="s">
        <v>9</v>
      </c>
      <c r="C85" s="32" t="s">
        <v>87</v>
      </c>
      <c r="D85" s="11">
        <v>473.83</v>
      </c>
      <c r="E85" s="11"/>
      <c r="F85" s="25">
        <f t="shared" si="4"/>
        <v>-1</v>
      </c>
      <c r="G85" s="11"/>
    </row>
    <row r="86" spans="2:7" hidden="1" x14ac:dyDescent="0.25">
      <c r="B86" s="33" t="s">
        <v>3</v>
      </c>
      <c r="C86" s="32" t="s">
        <v>88</v>
      </c>
      <c r="D86" s="11">
        <v>-64.22</v>
      </c>
      <c r="E86" s="11"/>
      <c r="F86" s="25">
        <f t="shared" si="4"/>
        <v>-1</v>
      </c>
      <c r="G86" s="11"/>
    </row>
    <row r="87" spans="2:7" x14ac:dyDescent="0.25">
      <c r="B87" s="33" t="s">
        <v>5</v>
      </c>
      <c r="C87" s="32" t="s">
        <v>89</v>
      </c>
      <c r="D87" s="11">
        <v>15390.319999999991</v>
      </c>
      <c r="E87" s="11"/>
      <c r="F87" s="25">
        <f t="shared" si="4"/>
        <v>-1</v>
      </c>
      <c r="G87" s="11"/>
    </row>
    <row r="88" spans="2:7" hidden="1" x14ac:dyDescent="0.25">
      <c r="B88" s="33" t="s">
        <v>9</v>
      </c>
      <c r="C88" s="32" t="s">
        <v>90</v>
      </c>
      <c r="D88" s="11">
        <v>1265.1199999999999</v>
      </c>
      <c r="E88" s="11"/>
      <c r="F88" s="25">
        <f t="shared" si="4"/>
        <v>-1</v>
      </c>
      <c r="G88" s="11"/>
    </row>
    <row r="89" spans="2:7" hidden="1" x14ac:dyDescent="0.25">
      <c r="B89" s="33" t="s">
        <v>7</v>
      </c>
      <c r="C89" s="32" t="s">
        <v>91</v>
      </c>
      <c r="D89" s="11">
        <v>269.89999999999998</v>
      </c>
      <c r="E89" s="11"/>
      <c r="F89" s="25">
        <f t="shared" si="4"/>
        <v>-1</v>
      </c>
      <c r="G89" s="11"/>
    </row>
    <row r="90" spans="2:7" hidden="1" x14ac:dyDescent="0.25">
      <c r="B90" s="33" t="s">
        <v>15</v>
      </c>
      <c r="C90" s="32" t="s">
        <v>92</v>
      </c>
      <c r="D90" s="11">
        <v>270.64</v>
      </c>
      <c r="E90" s="11"/>
      <c r="F90" s="25">
        <f t="shared" si="4"/>
        <v>-1</v>
      </c>
      <c r="G90" s="11"/>
    </row>
    <row r="91" spans="2:7" hidden="1" x14ac:dyDescent="0.25">
      <c r="B91" s="33" t="s">
        <v>9</v>
      </c>
      <c r="C91" s="32" t="s">
        <v>93</v>
      </c>
      <c r="D91" s="11">
        <v>2736.24</v>
      </c>
      <c r="E91" s="11"/>
      <c r="F91" s="25">
        <f t="shared" si="4"/>
        <v>-1</v>
      </c>
      <c r="G91" s="11">
        <v>915.3</v>
      </c>
    </row>
    <row r="92" spans="2:7" hidden="1" x14ac:dyDescent="0.25">
      <c r="B92" s="33" t="s">
        <v>15</v>
      </c>
      <c r="C92" s="32" t="s">
        <v>94</v>
      </c>
      <c r="D92" s="11">
        <v>-45.82</v>
      </c>
      <c r="E92" s="11"/>
      <c r="F92" s="25">
        <f t="shared" si="4"/>
        <v>-1</v>
      </c>
      <c r="G92" s="11"/>
    </row>
    <row r="93" spans="2:7" hidden="1" x14ac:dyDescent="0.25">
      <c r="B93" s="33" t="s">
        <v>9</v>
      </c>
      <c r="C93" s="32" t="s">
        <v>95</v>
      </c>
      <c r="D93" s="11"/>
      <c r="E93" s="11"/>
      <c r="F93" s="25">
        <v>1</v>
      </c>
      <c r="G93" s="11">
        <v>1433.43</v>
      </c>
    </row>
    <row r="94" spans="2:7" hidden="1" x14ac:dyDescent="0.25">
      <c r="B94" s="33" t="s">
        <v>9</v>
      </c>
      <c r="C94" s="32" t="s">
        <v>96</v>
      </c>
      <c r="D94" s="11"/>
      <c r="E94" s="11"/>
      <c r="F94" s="25">
        <v>1</v>
      </c>
      <c r="G94" s="11">
        <v>-38.799999999999997</v>
      </c>
    </row>
    <row r="95" spans="2:7" x14ac:dyDescent="0.25">
      <c r="B95" s="33" t="s">
        <v>5</v>
      </c>
      <c r="C95" s="32" t="s">
        <v>97</v>
      </c>
      <c r="D95" s="11"/>
      <c r="E95" s="11"/>
      <c r="F95" s="25">
        <v>1</v>
      </c>
      <c r="G95" s="11">
        <v>1079.68</v>
      </c>
    </row>
    <row r="96" spans="2:7" hidden="1" x14ac:dyDescent="0.25">
      <c r="B96" s="33" t="s">
        <v>15</v>
      </c>
      <c r="C96" s="32" t="s">
        <v>98</v>
      </c>
      <c r="D96" s="11"/>
      <c r="E96" s="11"/>
      <c r="F96" s="25">
        <v>1</v>
      </c>
      <c r="G96" s="11">
        <v>663.2</v>
      </c>
    </row>
    <row r="97" spans="4:7" x14ac:dyDescent="0.25">
      <c r="F97" s="25"/>
    </row>
    <row r="101" spans="4:7" x14ac:dyDescent="0.25">
      <c r="D101" s="1">
        <f>SUM(D6:D96)</f>
        <v>1267944.0349999999</v>
      </c>
      <c r="E101" s="1">
        <f>SUM(E6:E96)</f>
        <v>1368503.8448000003</v>
      </c>
      <c r="G101" s="1">
        <f>SUM(G6:G96)</f>
        <v>343538.50409999979</v>
      </c>
    </row>
  </sheetData>
  <autoFilter ref="B5:G96" xr:uid="{00000000-0001-0000-0000-000000000000}">
    <filterColumn colId="0">
      <filters>
        <filter val="91"/>
      </filters>
    </filterColumn>
  </autoFilter>
  <conditionalFormatting sqref="F6:F9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F19"/>
  <sheetViews>
    <sheetView workbookViewId="0">
      <selection activeCell="C36" sqref="C36"/>
    </sheetView>
  </sheetViews>
  <sheetFormatPr baseColWidth="10" defaultRowHeight="15" x14ac:dyDescent="0.25"/>
  <cols>
    <col min="2" max="2" width="34.28515625" bestFit="1" customWidth="1"/>
    <col min="3" max="4" width="14.28515625" bestFit="1" customWidth="1"/>
    <col min="5" max="5" width="14.28515625" customWidth="1"/>
    <col min="6" max="6" width="12.85546875" bestFit="1" customWidth="1"/>
  </cols>
  <sheetData>
    <row r="4" spans="2:6" ht="15.75" customHeight="1" thickBot="1" x14ac:dyDescent="0.3"/>
    <row r="5" spans="2:6" x14ac:dyDescent="0.25">
      <c r="B5" s="2" t="s">
        <v>99</v>
      </c>
      <c r="C5" s="13">
        <v>2023</v>
      </c>
      <c r="D5" s="13">
        <v>2024</v>
      </c>
      <c r="E5" s="14" t="s">
        <v>100</v>
      </c>
      <c r="F5" s="15">
        <v>2025</v>
      </c>
    </row>
    <row r="6" spans="2:6" x14ac:dyDescent="0.25">
      <c r="B6" s="6" t="s">
        <v>0</v>
      </c>
      <c r="C6" s="7">
        <v>1260507.584999989</v>
      </c>
      <c r="D6" s="7">
        <v>1368063.204799992</v>
      </c>
      <c r="E6" s="8">
        <f t="shared" ref="E6:E16" si="0">(D6-C6)/C6</f>
        <v>8.5327229347853514E-2</v>
      </c>
      <c r="F6" s="9">
        <v>343636.34410000092</v>
      </c>
    </row>
    <row r="7" spans="2:6" x14ac:dyDescent="0.25">
      <c r="B7" s="10" t="s">
        <v>101</v>
      </c>
      <c r="C7" s="11">
        <v>576069.23599998688</v>
      </c>
      <c r="D7" s="11">
        <v>556276.44059999113</v>
      </c>
      <c r="E7" s="12">
        <f t="shared" si="0"/>
        <v>-3.4358362091039006E-2</v>
      </c>
      <c r="F7" s="11">
        <v>150711.45340000099</v>
      </c>
    </row>
    <row r="8" spans="2:6" x14ac:dyDescent="0.25">
      <c r="B8" s="10" t="s">
        <v>102</v>
      </c>
      <c r="C8" s="11">
        <v>300860.19530000078</v>
      </c>
      <c r="D8" s="11">
        <v>333759.25719999871</v>
      </c>
      <c r="E8" s="12">
        <f t="shared" si="0"/>
        <v>0.1093499984841559</v>
      </c>
      <c r="F8" s="11">
        <v>68473.788499999937</v>
      </c>
    </row>
    <row r="9" spans="2:6" x14ac:dyDescent="0.25">
      <c r="B9" s="10" t="s">
        <v>103</v>
      </c>
      <c r="C9" s="11">
        <v>92460.981999999567</v>
      </c>
      <c r="D9" s="11">
        <v>216602.10770000119</v>
      </c>
      <c r="E9" s="12">
        <f t="shared" si="0"/>
        <v>1.3426325679733988</v>
      </c>
      <c r="F9" s="11">
        <v>45677.955199999888</v>
      </c>
    </row>
    <row r="10" spans="2:6" x14ac:dyDescent="0.25">
      <c r="B10" s="10" t="s">
        <v>104</v>
      </c>
      <c r="C10" s="11">
        <v>205142.99600000141</v>
      </c>
      <c r="D10" s="11">
        <v>186671.44720000081</v>
      </c>
      <c r="E10" s="12">
        <f t="shared" si="0"/>
        <v>-9.004230785437331E-2</v>
      </c>
      <c r="F10" s="11">
        <v>49856.32560000004</v>
      </c>
    </row>
    <row r="11" spans="2:6" x14ac:dyDescent="0.25">
      <c r="B11" s="10" t="s">
        <v>105</v>
      </c>
      <c r="C11" s="11">
        <v>16184.783299999999</v>
      </c>
      <c r="D11" s="11">
        <v>30883.467699999961</v>
      </c>
      <c r="E11" s="12">
        <f t="shared" si="0"/>
        <v>0.90817925254519549</v>
      </c>
      <c r="F11" s="11">
        <v>2261.1004000000021</v>
      </c>
    </row>
    <row r="12" spans="2:6" x14ac:dyDescent="0.25">
      <c r="B12" s="10" t="s">
        <v>106</v>
      </c>
      <c r="C12" s="11">
        <v>30539.80239999995</v>
      </c>
      <c r="D12" s="11">
        <v>26638.626</v>
      </c>
      <c r="E12" s="12">
        <f t="shared" si="0"/>
        <v>-0.1277407217277855</v>
      </c>
      <c r="F12" s="11">
        <v>20971.001000000029</v>
      </c>
    </row>
    <row r="13" spans="2:6" x14ac:dyDescent="0.25">
      <c r="B13" s="10" t="s">
        <v>107</v>
      </c>
      <c r="C13" s="11">
        <v>32782.55999999999</v>
      </c>
      <c r="D13" s="11">
        <v>11679.76</v>
      </c>
      <c r="E13" s="12">
        <f t="shared" si="0"/>
        <v>-0.64372031958455944</v>
      </c>
      <c r="F13" s="11">
        <v>2888.52</v>
      </c>
    </row>
    <row r="14" spans="2:6" x14ac:dyDescent="0.25">
      <c r="B14" s="10" t="s">
        <v>108</v>
      </c>
      <c r="C14" s="11">
        <v>4570.9699999999993</v>
      </c>
      <c r="D14" s="11">
        <v>5138.3383999999996</v>
      </c>
      <c r="E14" s="12">
        <f t="shared" si="0"/>
        <v>0.12412428871771208</v>
      </c>
      <c r="F14" s="11">
        <v>1053.32</v>
      </c>
    </row>
    <row r="15" spans="2:6" x14ac:dyDescent="0.25">
      <c r="B15" s="10" t="s">
        <v>109</v>
      </c>
      <c r="C15" s="11">
        <v>270.64</v>
      </c>
      <c r="D15" s="11">
        <v>413.76</v>
      </c>
      <c r="E15" s="12">
        <f t="shared" si="0"/>
        <v>0.52882057345551292</v>
      </c>
      <c r="F15" s="11"/>
    </row>
    <row r="16" spans="2:6" x14ac:dyDescent="0.25">
      <c r="B16" s="10" t="s">
        <v>110</v>
      </c>
      <c r="C16" s="11">
        <v>1355.52</v>
      </c>
      <c r="D16" s="11"/>
      <c r="E16" s="12">
        <f t="shared" si="0"/>
        <v>-1</v>
      </c>
      <c r="F16" s="11"/>
    </row>
    <row r="17" spans="2:6" x14ac:dyDescent="0.25">
      <c r="B17" s="10" t="s">
        <v>111</v>
      </c>
      <c r="C17" s="11"/>
      <c r="D17" s="11"/>
      <c r="E17" s="12">
        <v>1</v>
      </c>
      <c r="F17" s="11">
        <v>1079.68</v>
      </c>
    </row>
    <row r="18" spans="2:6" x14ac:dyDescent="0.25">
      <c r="B18" s="10" t="s">
        <v>112</v>
      </c>
      <c r="C18" s="11"/>
      <c r="D18" s="11"/>
      <c r="E18" s="12">
        <v>1</v>
      </c>
      <c r="F18" s="11">
        <v>663.2</v>
      </c>
    </row>
    <row r="19" spans="2:6" x14ac:dyDescent="0.25">
      <c r="C19" s="1"/>
      <c r="D19" s="1"/>
      <c r="E19" s="1"/>
      <c r="F19" s="1"/>
    </row>
  </sheetData>
  <autoFilter ref="B6:F18" xr:uid="{00000000-0009-0000-0000-000001000000}">
    <sortState xmlns:xlrd2="http://schemas.microsoft.com/office/spreadsheetml/2017/richdata2" ref="B7:F18">
      <sortCondition descending="1" ref="D6:D18"/>
    </sortState>
  </autoFilter>
  <conditionalFormatting sqref="E7:E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88" fitToHeight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55"/>
  <sheetViews>
    <sheetView workbookViewId="0">
      <selection activeCell="B37" sqref="B37"/>
    </sheetView>
  </sheetViews>
  <sheetFormatPr baseColWidth="10" defaultRowHeight="15" x14ac:dyDescent="0.25"/>
  <cols>
    <col min="3" max="3" width="23.28515625" bestFit="1" customWidth="1"/>
    <col min="4" max="5" width="14.28515625" bestFit="1" customWidth="1"/>
    <col min="6" max="6" width="12.85546875" bestFit="1" customWidth="1"/>
    <col min="8" max="8" width="22.42578125" bestFit="1" customWidth="1"/>
    <col min="9" max="10" width="15.28515625" bestFit="1" customWidth="1"/>
    <col min="11" max="11" width="14.28515625" bestFit="1" customWidth="1"/>
  </cols>
  <sheetData>
    <row r="1" spans="2:11" ht="15.75" customHeight="1" thickBot="1" x14ac:dyDescent="0.3"/>
    <row r="2" spans="2:11" ht="15.75" customHeight="1" thickBot="1" x14ac:dyDescent="0.3">
      <c r="C2" s="34" t="s">
        <v>113</v>
      </c>
      <c r="D2" s="35"/>
      <c r="E2" s="35"/>
      <c r="F2" s="36"/>
    </row>
    <row r="3" spans="2:11" ht="15.75" customHeight="1" thickBot="1" x14ac:dyDescent="0.3">
      <c r="C3" s="2"/>
      <c r="D3" s="23">
        <v>2023</v>
      </c>
      <c r="E3" s="23">
        <v>2024</v>
      </c>
      <c r="F3" s="24">
        <v>2025</v>
      </c>
      <c r="H3" s="34" t="s">
        <v>114</v>
      </c>
      <c r="I3" s="35"/>
      <c r="J3" s="35"/>
      <c r="K3" s="36"/>
    </row>
    <row r="4" spans="2:11" x14ac:dyDescent="0.25">
      <c r="C4" s="6" t="s">
        <v>0</v>
      </c>
      <c r="D4" s="7">
        <v>1260507.5850000009</v>
      </c>
      <c r="E4" s="7">
        <v>1368063.2047999999</v>
      </c>
      <c r="F4" s="9">
        <v>343636.34409999952</v>
      </c>
      <c r="H4" s="2"/>
      <c r="I4" s="23">
        <v>2023</v>
      </c>
      <c r="J4" s="23">
        <v>2024</v>
      </c>
      <c r="K4" s="24">
        <v>2025</v>
      </c>
    </row>
    <row r="5" spans="2:11" ht="15.75" customHeight="1" thickBot="1" x14ac:dyDescent="0.3">
      <c r="C5" s="3" t="s">
        <v>1</v>
      </c>
      <c r="D5" s="4">
        <v>1260507.5850000009</v>
      </c>
      <c r="E5" s="4">
        <v>1368063.2047999999</v>
      </c>
      <c r="F5" s="5">
        <v>343636.34409999952</v>
      </c>
      <c r="H5" s="3" t="s">
        <v>1</v>
      </c>
      <c r="I5" s="4">
        <v>16350205.09040001</v>
      </c>
      <c r="J5" s="4">
        <v>17593042.401900008</v>
      </c>
      <c r="K5" s="5">
        <v>5089559.0380000034</v>
      </c>
    </row>
    <row r="6" spans="2:11" x14ac:dyDescent="0.25">
      <c r="B6">
        <v>1</v>
      </c>
      <c r="C6" s="17" t="s">
        <v>115</v>
      </c>
      <c r="D6" s="20">
        <v>67623.535999999949</v>
      </c>
      <c r="E6" s="20">
        <v>66385.423600000038</v>
      </c>
      <c r="F6" s="20">
        <v>7445.8784000000014</v>
      </c>
      <c r="H6" s="22" t="s">
        <v>115</v>
      </c>
      <c r="I6" s="20">
        <v>722571.87530001241</v>
      </c>
      <c r="J6" s="20">
        <v>693561.43890000007</v>
      </c>
      <c r="K6" s="20">
        <v>55177.856100000092</v>
      </c>
    </row>
    <row r="7" spans="2:11" x14ac:dyDescent="0.25">
      <c r="B7">
        <v>2</v>
      </c>
      <c r="C7" s="10" t="s">
        <v>116</v>
      </c>
      <c r="D7" s="11"/>
      <c r="E7" s="11">
        <v>27178.499999999989</v>
      </c>
      <c r="F7" s="11">
        <v>806.75</v>
      </c>
      <c r="H7" s="21" t="s">
        <v>117</v>
      </c>
      <c r="I7" s="11">
        <v>137194.46879999989</v>
      </c>
      <c r="J7" s="11">
        <v>253427.17160000099</v>
      </c>
      <c r="K7" s="11">
        <v>87856.588600000046</v>
      </c>
    </row>
    <row r="8" spans="2:11" x14ac:dyDescent="0.25">
      <c r="B8">
        <v>3</v>
      </c>
      <c r="C8" s="10" t="s">
        <v>118</v>
      </c>
      <c r="D8" s="11">
        <v>22810.912000000029</v>
      </c>
      <c r="E8" s="11">
        <v>18860.084000000021</v>
      </c>
      <c r="F8" s="11">
        <v>5320.8899999999994</v>
      </c>
      <c r="H8" s="21" t="s">
        <v>119</v>
      </c>
      <c r="I8" s="11">
        <v>227941.0230999999</v>
      </c>
      <c r="J8" s="11">
        <v>216279.2729999992</v>
      </c>
      <c r="K8" s="11">
        <v>59807.770400000089</v>
      </c>
    </row>
    <row r="9" spans="2:11" x14ac:dyDescent="0.25">
      <c r="B9">
        <v>4</v>
      </c>
      <c r="C9" s="10" t="s">
        <v>117</v>
      </c>
      <c r="D9" s="11">
        <v>13088.258</v>
      </c>
      <c r="E9" s="11">
        <v>17979.695599999999</v>
      </c>
      <c r="F9" s="11">
        <v>6402.3792000000012</v>
      </c>
      <c r="H9" s="21" t="s">
        <v>116</v>
      </c>
      <c r="I9" s="11"/>
      <c r="J9" s="11">
        <v>209430.729400001</v>
      </c>
      <c r="K9" s="11">
        <v>6586.3941000000023</v>
      </c>
    </row>
    <row r="10" spans="2:11" x14ac:dyDescent="0.25">
      <c r="B10">
        <v>5</v>
      </c>
      <c r="C10" s="10" t="s">
        <v>120</v>
      </c>
      <c r="D10" s="11">
        <v>12490.34000000002</v>
      </c>
      <c r="E10" s="11">
        <v>16436.176399999989</v>
      </c>
      <c r="F10" s="11">
        <v>4277.8</v>
      </c>
      <c r="H10" s="21" t="s">
        <v>120</v>
      </c>
      <c r="I10" s="11">
        <v>133432.44839999909</v>
      </c>
      <c r="J10" s="11">
        <v>158281.21599999859</v>
      </c>
      <c r="K10" s="11">
        <v>46923.458100000287</v>
      </c>
    </row>
    <row r="11" spans="2:11" x14ac:dyDescent="0.25">
      <c r="B11">
        <v>6</v>
      </c>
      <c r="C11" s="10" t="s">
        <v>119</v>
      </c>
      <c r="D11" s="11">
        <v>23684.679599999999</v>
      </c>
      <c r="E11" s="11">
        <v>14726.321200000009</v>
      </c>
      <c r="F11" s="11">
        <v>2612.38</v>
      </c>
      <c r="H11" s="21" t="s">
        <v>121</v>
      </c>
      <c r="I11" s="11"/>
      <c r="J11" s="11">
        <v>156634.22000000029</v>
      </c>
      <c r="K11" s="11">
        <v>-964.36999999999989</v>
      </c>
    </row>
    <row r="12" spans="2:11" x14ac:dyDescent="0.25">
      <c r="B12">
        <v>7</v>
      </c>
      <c r="C12" s="10" t="s">
        <v>122</v>
      </c>
      <c r="D12" s="11">
        <v>25446.932799999999</v>
      </c>
      <c r="E12" s="11">
        <v>12658.0792</v>
      </c>
      <c r="F12" s="11">
        <v>3276.28</v>
      </c>
      <c r="H12" s="21" t="s">
        <v>118</v>
      </c>
      <c r="I12" s="11">
        <v>179743.52919999929</v>
      </c>
      <c r="J12" s="11">
        <v>154347.40399999931</v>
      </c>
      <c r="K12" s="11">
        <v>37517.890799999957</v>
      </c>
    </row>
    <row r="13" spans="2:11" x14ac:dyDescent="0.25">
      <c r="B13">
        <v>8</v>
      </c>
      <c r="C13" s="10" t="s">
        <v>123</v>
      </c>
      <c r="D13" s="11">
        <v>13871.67200000001</v>
      </c>
      <c r="E13" s="11">
        <v>11444.1096</v>
      </c>
      <c r="F13" s="11">
        <v>3685.08</v>
      </c>
      <c r="H13" s="21" t="s">
        <v>124</v>
      </c>
      <c r="I13" s="11"/>
      <c r="J13" s="11">
        <v>145412.36120000051</v>
      </c>
      <c r="K13" s="11">
        <v>12265.55479999998</v>
      </c>
    </row>
    <row r="14" spans="2:11" x14ac:dyDescent="0.25">
      <c r="B14">
        <v>9</v>
      </c>
      <c r="C14" s="10" t="s">
        <v>125</v>
      </c>
      <c r="D14" s="11">
        <v>12635.856000000011</v>
      </c>
      <c r="E14" s="11">
        <v>10997.512000000021</v>
      </c>
      <c r="F14" s="11">
        <v>3276.29</v>
      </c>
      <c r="H14" s="21" t="s">
        <v>126</v>
      </c>
      <c r="I14" s="11">
        <v>152945.2767000004</v>
      </c>
      <c r="J14" s="11">
        <v>139683.23400000081</v>
      </c>
      <c r="K14" s="11">
        <v>43707.413399999939</v>
      </c>
    </row>
    <row r="15" spans="2:11" x14ac:dyDescent="0.25">
      <c r="B15">
        <v>10</v>
      </c>
      <c r="C15" s="10" t="s">
        <v>124</v>
      </c>
      <c r="D15" s="11"/>
      <c r="E15" s="11">
        <v>9949.0396000000001</v>
      </c>
      <c r="F15" s="11">
        <v>1211.18</v>
      </c>
      <c r="H15" s="21" t="s">
        <v>127</v>
      </c>
      <c r="I15" s="11">
        <v>73977.808600000353</v>
      </c>
      <c r="J15" s="11">
        <v>136018.3799999991</v>
      </c>
      <c r="K15" s="11">
        <v>42626.223299999947</v>
      </c>
    </row>
    <row r="16" spans="2:11" x14ac:dyDescent="0.25">
      <c r="B16">
        <v>11</v>
      </c>
      <c r="C16" s="10" t="s">
        <v>128</v>
      </c>
      <c r="D16" s="11">
        <v>11345.84</v>
      </c>
      <c r="E16" s="11">
        <v>9765.8456000000078</v>
      </c>
      <c r="F16" s="11">
        <v>2548.64</v>
      </c>
      <c r="H16" s="21" t="s">
        <v>129</v>
      </c>
      <c r="I16" s="11">
        <v>85381.10520000018</v>
      </c>
      <c r="J16" s="11">
        <v>135982.33900000091</v>
      </c>
      <c r="K16" s="11">
        <v>66599.387499999924</v>
      </c>
    </row>
    <row r="17" spans="2:11" x14ac:dyDescent="0.25">
      <c r="B17">
        <v>12</v>
      </c>
      <c r="C17" s="10" t="s">
        <v>121</v>
      </c>
      <c r="D17" s="11"/>
      <c r="E17" s="11">
        <v>9620.4</v>
      </c>
      <c r="F17" s="11"/>
      <c r="H17" s="21" t="s">
        <v>130</v>
      </c>
      <c r="I17" s="11">
        <v>87683.979799999928</v>
      </c>
      <c r="J17" s="11">
        <v>130659.3305999997</v>
      </c>
      <c r="K17" s="11">
        <v>41041.642799999921</v>
      </c>
    </row>
    <row r="18" spans="2:11" x14ac:dyDescent="0.25">
      <c r="B18">
        <v>13</v>
      </c>
      <c r="C18" s="10" t="s">
        <v>131</v>
      </c>
      <c r="D18" s="11">
        <v>9152.5600000000049</v>
      </c>
      <c r="E18" s="11">
        <v>9394.8767999999873</v>
      </c>
      <c r="F18" s="11">
        <v>2773.12</v>
      </c>
      <c r="H18" s="21" t="s">
        <v>132</v>
      </c>
      <c r="I18" s="11">
        <v>2095</v>
      </c>
      <c r="J18" s="11">
        <v>124672.55409999999</v>
      </c>
      <c r="K18" s="11">
        <v>21251.4</v>
      </c>
    </row>
    <row r="19" spans="2:11" x14ac:dyDescent="0.25">
      <c r="B19">
        <v>14</v>
      </c>
      <c r="C19" s="10" t="s">
        <v>133</v>
      </c>
      <c r="D19" s="11">
        <v>10774.858000000009</v>
      </c>
      <c r="E19" s="11">
        <v>9236.0992000000097</v>
      </c>
      <c r="F19" s="11">
        <v>1829.24</v>
      </c>
      <c r="H19" s="21" t="s">
        <v>134</v>
      </c>
      <c r="I19" s="11"/>
      <c r="J19" s="11">
        <v>119874.4868000003</v>
      </c>
      <c r="K19" s="11">
        <v>107790.9794999998</v>
      </c>
    </row>
    <row r="20" spans="2:11" x14ac:dyDescent="0.25">
      <c r="B20">
        <v>15</v>
      </c>
      <c r="C20" s="10" t="s">
        <v>127</v>
      </c>
      <c r="D20" s="11">
        <v>6040.6195999999964</v>
      </c>
      <c r="E20" s="11">
        <v>9205.0843999999925</v>
      </c>
      <c r="F20" s="11">
        <v>4221.5247999999983</v>
      </c>
      <c r="H20" s="21" t="s">
        <v>135</v>
      </c>
      <c r="I20" s="11">
        <v>39496.942499999597</v>
      </c>
      <c r="J20" s="11">
        <v>105301.9706999987</v>
      </c>
      <c r="K20" s="11">
        <v>36874.815999999963</v>
      </c>
    </row>
    <row r="21" spans="2:11" x14ac:dyDescent="0.25">
      <c r="B21">
        <v>16</v>
      </c>
      <c r="C21" s="10" t="s">
        <v>136</v>
      </c>
      <c r="D21" s="11">
        <v>8517.7903999999889</v>
      </c>
      <c r="E21" s="11">
        <v>8647.5999999999949</v>
      </c>
      <c r="F21" s="11">
        <v>2462.948800000001</v>
      </c>
      <c r="H21" s="21" t="s">
        <v>137</v>
      </c>
      <c r="I21" s="11"/>
      <c r="J21" s="11">
        <v>105219.3296000004</v>
      </c>
      <c r="K21" s="11">
        <v>49019.150599999914</v>
      </c>
    </row>
    <row r="22" spans="2:11" x14ac:dyDescent="0.25">
      <c r="B22">
        <v>17</v>
      </c>
      <c r="C22" s="10" t="s">
        <v>138</v>
      </c>
      <c r="D22" s="11">
        <v>7933.8600000000024</v>
      </c>
      <c r="E22" s="11">
        <v>8583.4920000000056</v>
      </c>
      <c r="F22" s="11">
        <v>2425.8000000000011</v>
      </c>
      <c r="H22" s="21" t="s">
        <v>125</v>
      </c>
      <c r="I22" s="11">
        <v>130572.4214000006</v>
      </c>
      <c r="J22" s="11">
        <v>104651.9184000002</v>
      </c>
      <c r="K22" s="11">
        <v>25524.415999999961</v>
      </c>
    </row>
    <row r="23" spans="2:11" x14ac:dyDescent="0.25">
      <c r="B23">
        <v>18</v>
      </c>
      <c r="C23" s="10" t="s">
        <v>139</v>
      </c>
      <c r="D23" s="11">
        <v>11597.12000000001</v>
      </c>
      <c r="E23" s="11">
        <v>8189.8591999999999</v>
      </c>
      <c r="F23" s="11">
        <v>2399.3200000000002</v>
      </c>
      <c r="H23" s="21" t="s">
        <v>128</v>
      </c>
      <c r="I23" s="11">
        <v>107593.9878000009</v>
      </c>
      <c r="J23" s="11">
        <v>101300.48640000079</v>
      </c>
      <c r="K23" s="11">
        <v>20637.540800000021</v>
      </c>
    </row>
    <row r="24" spans="2:11" x14ac:dyDescent="0.25">
      <c r="B24">
        <v>19</v>
      </c>
      <c r="C24" s="10" t="s">
        <v>140</v>
      </c>
      <c r="D24" s="11">
        <v>6805.805999999995</v>
      </c>
      <c r="E24" s="11">
        <v>8030.4019999999919</v>
      </c>
      <c r="F24" s="11">
        <v>2744.0079999999989</v>
      </c>
      <c r="H24" s="21" t="s">
        <v>141</v>
      </c>
      <c r="I24" s="11">
        <v>61797.193200000052</v>
      </c>
      <c r="J24" s="11">
        <v>99960.694999999716</v>
      </c>
      <c r="K24" s="11">
        <v>40880.703599999993</v>
      </c>
    </row>
    <row r="25" spans="2:11" x14ac:dyDescent="0.25">
      <c r="B25">
        <v>20</v>
      </c>
      <c r="C25" s="10" t="s">
        <v>142</v>
      </c>
      <c r="D25" s="11">
        <v>7131.1759999999986</v>
      </c>
      <c r="E25" s="11">
        <v>7820.4159999999947</v>
      </c>
      <c r="F25" s="11">
        <v>2478.3200000000002</v>
      </c>
      <c r="H25" s="21" t="s">
        <v>138</v>
      </c>
      <c r="I25" s="11">
        <v>75015.919999999038</v>
      </c>
      <c r="J25" s="11">
        <v>99169.934399998034</v>
      </c>
      <c r="K25" s="11">
        <v>24175.535599999901</v>
      </c>
    </row>
    <row r="26" spans="2:11" x14ac:dyDescent="0.25">
      <c r="B26">
        <v>21</v>
      </c>
      <c r="C26" s="10" t="s">
        <v>143</v>
      </c>
      <c r="D26" s="11">
        <v>7320.630000000001</v>
      </c>
      <c r="E26" s="11">
        <v>7762.6695999999984</v>
      </c>
      <c r="F26" s="11">
        <v>1469.8793000000001</v>
      </c>
      <c r="H26" s="21" t="s">
        <v>144</v>
      </c>
      <c r="I26" s="11">
        <v>90228.130800000625</v>
      </c>
      <c r="J26" s="11">
        <v>98396.686400002465</v>
      </c>
      <c r="K26" s="11">
        <v>32508.172399999839</v>
      </c>
    </row>
    <row r="27" spans="2:11" x14ac:dyDescent="0.25">
      <c r="B27">
        <v>22</v>
      </c>
      <c r="C27" s="10" t="s">
        <v>145</v>
      </c>
      <c r="D27" s="11">
        <v>7005.4339999999947</v>
      </c>
      <c r="E27" s="11">
        <v>7751.9279999999962</v>
      </c>
      <c r="F27" s="11">
        <v>2184.983999999999</v>
      </c>
      <c r="H27" s="21" t="s">
        <v>139</v>
      </c>
      <c r="I27" s="11">
        <v>96967.679199999868</v>
      </c>
      <c r="J27" s="11">
        <v>98063.962800001289</v>
      </c>
      <c r="K27" s="11">
        <v>22640.206399999912</v>
      </c>
    </row>
    <row r="28" spans="2:11" x14ac:dyDescent="0.25">
      <c r="B28">
        <v>23</v>
      </c>
      <c r="C28" s="10" t="s">
        <v>146</v>
      </c>
      <c r="D28" s="11">
        <v>6126.2860000000046</v>
      </c>
      <c r="E28" s="11">
        <v>7729.2420000000066</v>
      </c>
      <c r="F28" s="11">
        <v>2519.7699999999991</v>
      </c>
      <c r="H28" s="21" t="s">
        <v>131</v>
      </c>
      <c r="I28" s="11">
        <v>84959.372599999289</v>
      </c>
      <c r="J28" s="11">
        <v>93228.011500000517</v>
      </c>
      <c r="K28" s="11">
        <v>23769.49390000007</v>
      </c>
    </row>
    <row r="29" spans="2:11" x14ac:dyDescent="0.25">
      <c r="B29">
        <v>24</v>
      </c>
      <c r="C29" s="10" t="s">
        <v>132</v>
      </c>
      <c r="D29" s="11"/>
      <c r="E29" s="11">
        <v>7679.88</v>
      </c>
      <c r="F29" s="11"/>
      <c r="H29" s="21" t="s">
        <v>123</v>
      </c>
      <c r="I29" s="11">
        <v>110233.21159999909</v>
      </c>
      <c r="J29" s="11">
        <v>92721.83479999908</v>
      </c>
      <c r="K29" s="11">
        <v>22269.430000000058</v>
      </c>
    </row>
    <row r="30" spans="2:11" x14ac:dyDescent="0.25">
      <c r="B30">
        <v>25</v>
      </c>
      <c r="C30" s="10" t="s">
        <v>130</v>
      </c>
      <c r="D30" s="11">
        <v>9168.5760000000028</v>
      </c>
      <c r="E30" s="11">
        <v>7289.6744000000008</v>
      </c>
      <c r="F30" s="11">
        <v>3111.85</v>
      </c>
      <c r="H30" s="21" t="s">
        <v>147</v>
      </c>
      <c r="I30" s="11"/>
      <c r="J30" s="11">
        <v>92157.639599999573</v>
      </c>
      <c r="K30" s="11">
        <v>16901.828399999991</v>
      </c>
    </row>
    <row r="31" spans="2:11" x14ac:dyDescent="0.25">
      <c r="B31">
        <v>26</v>
      </c>
      <c r="C31" s="10" t="s">
        <v>148</v>
      </c>
      <c r="D31" s="11">
        <v>8557.6032000000068</v>
      </c>
      <c r="E31" s="11">
        <v>7200.4940000000024</v>
      </c>
      <c r="F31" s="11">
        <v>1055.51</v>
      </c>
      <c r="H31" s="21" t="s">
        <v>140</v>
      </c>
      <c r="I31" s="11">
        <v>78063.263900000093</v>
      </c>
      <c r="J31" s="11">
        <v>91841.807699999918</v>
      </c>
      <c r="K31" s="11">
        <v>27973.375100000008</v>
      </c>
    </row>
    <row r="32" spans="2:11" x14ac:dyDescent="0.25">
      <c r="B32">
        <v>27</v>
      </c>
      <c r="C32" s="10" t="s">
        <v>149</v>
      </c>
      <c r="D32" s="11">
        <v>13948.6772</v>
      </c>
      <c r="E32" s="11">
        <v>7179.8447999999989</v>
      </c>
      <c r="F32" s="11">
        <v>2046.1404</v>
      </c>
      <c r="H32" s="21" t="s">
        <v>150</v>
      </c>
      <c r="I32" s="11">
        <v>89468.141600000294</v>
      </c>
      <c r="J32" s="11">
        <v>87008.858200000046</v>
      </c>
      <c r="K32" s="11">
        <v>21817.960000000108</v>
      </c>
    </row>
    <row r="33" spans="2:11" x14ac:dyDescent="0.25">
      <c r="B33">
        <v>28</v>
      </c>
      <c r="C33" s="10" t="s">
        <v>144</v>
      </c>
      <c r="D33" s="11">
        <v>6651.3919999999962</v>
      </c>
      <c r="E33" s="11">
        <v>7004.6239999999989</v>
      </c>
      <c r="F33" s="11">
        <v>2183.6880000000001</v>
      </c>
      <c r="H33" s="21" t="s">
        <v>151</v>
      </c>
      <c r="I33" s="11"/>
      <c r="J33" s="11">
        <v>86722.223200000182</v>
      </c>
      <c r="K33" s="11">
        <v>62825.202399999813</v>
      </c>
    </row>
    <row r="34" spans="2:11" x14ac:dyDescent="0.25">
      <c r="B34">
        <v>29</v>
      </c>
      <c r="C34" s="10" t="s">
        <v>152</v>
      </c>
      <c r="D34" s="11">
        <v>5725.0100000000011</v>
      </c>
      <c r="E34" s="11">
        <v>6883.76</v>
      </c>
      <c r="F34" s="11">
        <v>1224.6600000000001</v>
      </c>
      <c r="H34" s="21" t="s">
        <v>136</v>
      </c>
      <c r="I34" s="11">
        <v>79999.090800000689</v>
      </c>
      <c r="J34" s="11">
        <v>86416.47080000084</v>
      </c>
      <c r="K34" s="11">
        <v>24654.542399999911</v>
      </c>
    </row>
    <row r="35" spans="2:11" x14ac:dyDescent="0.25">
      <c r="B35">
        <v>30</v>
      </c>
      <c r="C35" s="10" t="s">
        <v>153</v>
      </c>
      <c r="D35" s="11">
        <v>5587.6500000000005</v>
      </c>
      <c r="E35" s="11">
        <v>6870.5539999999964</v>
      </c>
      <c r="F35" s="11">
        <v>2339.3000000000002</v>
      </c>
      <c r="H35" s="21" t="s">
        <v>143</v>
      </c>
      <c r="I35" s="11">
        <v>77468.264099999826</v>
      </c>
      <c r="J35" s="11">
        <v>85698.566799999477</v>
      </c>
      <c r="K35" s="11">
        <v>21947.91260000004</v>
      </c>
    </row>
    <row r="36" spans="2:11" x14ac:dyDescent="0.25">
      <c r="B36">
        <v>31</v>
      </c>
      <c r="C36" s="10" t="s">
        <v>154</v>
      </c>
      <c r="D36" s="11">
        <v>2805.6760000000008</v>
      </c>
      <c r="E36" s="11">
        <v>6837.9488000000047</v>
      </c>
      <c r="F36" s="11">
        <v>2728.5600000000009</v>
      </c>
      <c r="H36" s="21" t="s">
        <v>155</v>
      </c>
      <c r="I36" s="11">
        <v>91904.996299999606</v>
      </c>
      <c r="J36" s="11">
        <v>84737.12489999953</v>
      </c>
      <c r="K36" s="11">
        <v>27604.41720000012</v>
      </c>
    </row>
    <row r="37" spans="2:11" x14ac:dyDescent="0.25">
      <c r="B37">
        <v>32</v>
      </c>
      <c r="C37" s="10" t="s">
        <v>156</v>
      </c>
      <c r="D37" s="11">
        <v>6421.82</v>
      </c>
      <c r="E37" s="11">
        <v>6819.2016000000003</v>
      </c>
      <c r="F37" s="11">
        <v>1645.7136</v>
      </c>
      <c r="H37" s="21" t="s">
        <v>122</v>
      </c>
      <c r="I37" s="11">
        <v>110336.4628000013</v>
      </c>
      <c r="J37" s="11">
        <v>82906.873500000991</v>
      </c>
      <c r="K37" s="11">
        <v>21605.633899999939</v>
      </c>
    </row>
    <row r="38" spans="2:11" x14ac:dyDescent="0.25">
      <c r="B38">
        <v>33</v>
      </c>
      <c r="C38" s="10" t="s">
        <v>126</v>
      </c>
      <c r="D38" s="11">
        <v>7512.1480000000047</v>
      </c>
      <c r="E38" s="11">
        <v>6786.6412000000037</v>
      </c>
      <c r="F38" s="11">
        <v>2450.0319999999988</v>
      </c>
      <c r="H38" s="21" t="s">
        <v>152</v>
      </c>
      <c r="I38" s="11">
        <v>84402.685000000056</v>
      </c>
      <c r="J38" s="11">
        <v>81000.897000000012</v>
      </c>
      <c r="K38" s="11">
        <v>20914.80579999998</v>
      </c>
    </row>
    <row r="39" spans="2:11" x14ac:dyDescent="0.25">
      <c r="B39">
        <v>34</v>
      </c>
      <c r="C39" s="10" t="s">
        <v>157</v>
      </c>
      <c r="D39" s="11">
        <v>9387.7700000000023</v>
      </c>
      <c r="E39" s="11">
        <v>6743.3500000000022</v>
      </c>
      <c r="F39" s="11">
        <v>1737.2159999999999</v>
      </c>
      <c r="H39" s="21" t="s">
        <v>158</v>
      </c>
      <c r="I39" s="11">
        <v>90152.501600001429</v>
      </c>
      <c r="J39" s="11">
        <v>80334.897200001098</v>
      </c>
      <c r="K39" s="11">
        <v>22821.204799999981</v>
      </c>
    </row>
    <row r="40" spans="2:11" x14ac:dyDescent="0.25">
      <c r="B40">
        <v>35</v>
      </c>
      <c r="C40" s="10" t="s">
        <v>159</v>
      </c>
      <c r="D40" s="11">
        <v>6532.7587999999942</v>
      </c>
      <c r="E40" s="11">
        <v>6521.8419999999987</v>
      </c>
      <c r="F40" s="11">
        <v>1774.0336</v>
      </c>
      <c r="H40" s="21" t="s">
        <v>160</v>
      </c>
      <c r="I40" s="11">
        <v>90732.315200001438</v>
      </c>
      <c r="J40" s="11">
        <v>78974.644000001412</v>
      </c>
      <c r="K40" s="11">
        <v>23474.690800000051</v>
      </c>
    </row>
    <row r="41" spans="2:11" x14ac:dyDescent="0.25">
      <c r="B41">
        <v>36</v>
      </c>
      <c r="C41" s="10" t="s">
        <v>161</v>
      </c>
      <c r="D41" s="11">
        <v>7731.4203999999982</v>
      </c>
      <c r="E41" s="11">
        <v>6509.8092999999999</v>
      </c>
      <c r="F41" s="11"/>
      <c r="H41" s="21" t="s">
        <v>156</v>
      </c>
      <c r="I41" s="11">
        <v>79474.875600000261</v>
      </c>
      <c r="J41" s="11">
        <v>78932.385600000416</v>
      </c>
      <c r="K41" s="11">
        <v>23281.6971999999</v>
      </c>
    </row>
    <row r="42" spans="2:11" x14ac:dyDescent="0.25">
      <c r="B42">
        <v>37</v>
      </c>
      <c r="C42" s="10" t="s">
        <v>162</v>
      </c>
      <c r="D42" s="11">
        <v>5135.4920000000011</v>
      </c>
      <c r="E42" s="11">
        <v>6494.2632000000003</v>
      </c>
      <c r="F42" s="11">
        <v>1896.48</v>
      </c>
      <c r="H42" s="21" t="s">
        <v>133</v>
      </c>
      <c r="I42" s="11">
        <v>86583.65800000017</v>
      </c>
      <c r="J42" s="11">
        <v>75820.772399999551</v>
      </c>
      <c r="K42" s="11">
        <v>13871.32879999999</v>
      </c>
    </row>
    <row r="43" spans="2:11" x14ac:dyDescent="0.25">
      <c r="B43">
        <v>38</v>
      </c>
      <c r="C43" s="10" t="s">
        <v>135</v>
      </c>
      <c r="D43" s="11">
        <v>1347.33</v>
      </c>
      <c r="E43" s="11">
        <v>6493.2816000000021</v>
      </c>
      <c r="F43" s="11">
        <v>541.49760000000003</v>
      </c>
      <c r="H43" s="21" t="s">
        <v>163</v>
      </c>
      <c r="I43" s="11">
        <v>17363.133399999981</v>
      </c>
      <c r="J43" s="11">
        <v>75625.442399999825</v>
      </c>
      <c r="K43" s="11">
        <v>11375.640600000001</v>
      </c>
    </row>
    <row r="44" spans="2:11" x14ac:dyDescent="0.25">
      <c r="B44">
        <v>39</v>
      </c>
      <c r="C44" s="10" t="s">
        <v>155</v>
      </c>
      <c r="D44" s="11">
        <v>9284.2355000000098</v>
      </c>
      <c r="E44" s="11">
        <v>6288.0470000000032</v>
      </c>
      <c r="F44" s="11">
        <v>2172.3539999999998</v>
      </c>
      <c r="H44" s="21" t="s">
        <v>164</v>
      </c>
      <c r="I44" s="11">
        <v>50322.599599999878</v>
      </c>
      <c r="J44" s="11">
        <v>74077.646599999804</v>
      </c>
      <c r="K44" s="11">
        <v>27180.583999999919</v>
      </c>
    </row>
    <row r="45" spans="2:11" x14ac:dyDescent="0.25">
      <c r="B45">
        <v>40</v>
      </c>
      <c r="C45" s="10" t="s">
        <v>165</v>
      </c>
      <c r="D45" s="11">
        <v>5666.5439999999971</v>
      </c>
      <c r="E45" s="11">
        <v>6250.65</v>
      </c>
      <c r="F45" s="11">
        <v>1885.473999999999</v>
      </c>
      <c r="H45" s="21" t="s">
        <v>166</v>
      </c>
      <c r="I45" s="11">
        <v>80919.06479999944</v>
      </c>
      <c r="J45" s="11">
        <v>74051.733699999473</v>
      </c>
      <c r="K45" s="11">
        <v>23494.76640000004</v>
      </c>
    </row>
    <row r="46" spans="2:11" x14ac:dyDescent="0.25">
      <c r="B46">
        <v>41</v>
      </c>
      <c r="C46" s="10" t="s">
        <v>150</v>
      </c>
      <c r="D46" s="11">
        <v>4645.9199999999983</v>
      </c>
      <c r="E46" s="11">
        <v>6186.2135999999964</v>
      </c>
      <c r="F46" s="11">
        <v>1768.4999999999991</v>
      </c>
      <c r="H46" s="21" t="s">
        <v>167</v>
      </c>
      <c r="I46" s="11">
        <v>66862.83479999956</v>
      </c>
      <c r="J46" s="11">
        <v>73884.243899999667</v>
      </c>
      <c r="K46" s="11">
        <v>22926.874400000001</v>
      </c>
    </row>
    <row r="47" spans="2:11" x14ac:dyDescent="0.25">
      <c r="B47">
        <v>42</v>
      </c>
      <c r="C47" s="10" t="s">
        <v>168</v>
      </c>
      <c r="D47" s="11">
        <v>5085.6920000000009</v>
      </c>
      <c r="E47" s="11">
        <v>6119.9079999999994</v>
      </c>
      <c r="F47" s="11">
        <v>1842.33</v>
      </c>
      <c r="H47" s="21" t="s">
        <v>145</v>
      </c>
      <c r="I47" s="11">
        <v>63876.587600000399</v>
      </c>
      <c r="J47" s="11">
        <v>73698.047600000355</v>
      </c>
      <c r="K47" s="11">
        <v>22631.30640000003</v>
      </c>
    </row>
    <row r="48" spans="2:11" x14ac:dyDescent="0.25">
      <c r="B48">
        <v>43</v>
      </c>
      <c r="C48" s="10" t="s">
        <v>160</v>
      </c>
      <c r="D48" s="11">
        <v>7792.7880000000077</v>
      </c>
      <c r="E48" s="11">
        <v>6104.8280000000013</v>
      </c>
      <c r="F48" s="11">
        <v>1163.412</v>
      </c>
      <c r="H48" s="21" t="s">
        <v>169</v>
      </c>
      <c r="I48" s="11">
        <v>77158.341999999844</v>
      </c>
      <c r="J48" s="11">
        <v>73617.590400000496</v>
      </c>
      <c r="K48" s="11">
        <v>14900.3416</v>
      </c>
    </row>
    <row r="49" spans="2:11" x14ac:dyDescent="0.25">
      <c r="B49">
        <v>44</v>
      </c>
      <c r="C49" s="10" t="s">
        <v>170</v>
      </c>
      <c r="D49" s="11">
        <v>5440.0004000000044</v>
      </c>
      <c r="E49" s="11">
        <v>6096.0492000000058</v>
      </c>
      <c r="F49" s="11">
        <v>1687.7280000000001</v>
      </c>
      <c r="H49" s="21" t="s">
        <v>171</v>
      </c>
      <c r="I49" s="11"/>
      <c r="J49" s="11">
        <v>73471.545799999891</v>
      </c>
      <c r="K49" s="11">
        <v>13838.919999999989</v>
      </c>
    </row>
    <row r="50" spans="2:11" x14ac:dyDescent="0.25">
      <c r="B50">
        <v>45</v>
      </c>
      <c r="C50" s="10" t="s">
        <v>172</v>
      </c>
      <c r="D50" s="11">
        <v>6478.5359999999901</v>
      </c>
      <c r="E50" s="11">
        <v>6060.8519999999871</v>
      </c>
      <c r="F50" s="11">
        <v>1553.8520000000001</v>
      </c>
      <c r="H50" s="21" t="s">
        <v>173</v>
      </c>
      <c r="I50" s="11">
        <v>63513.906199999947</v>
      </c>
      <c r="J50" s="11">
        <v>73448.586800000237</v>
      </c>
      <c r="K50" s="11">
        <v>19146.397399999962</v>
      </c>
    </row>
    <row r="51" spans="2:11" x14ac:dyDescent="0.25">
      <c r="B51">
        <v>46</v>
      </c>
      <c r="C51" s="10" t="s">
        <v>129</v>
      </c>
      <c r="D51" s="11">
        <v>3253.3099999999981</v>
      </c>
      <c r="E51" s="11">
        <v>6038.4480000000012</v>
      </c>
      <c r="F51" s="11">
        <v>3017.19</v>
      </c>
      <c r="H51" s="21" t="s">
        <v>159</v>
      </c>
      <c r="I51" s="11">
        <v>74546.438800000367</v>
      </c>
      <c r="J51" s="11">
        <v>73399.708200000226</v>
      </c>
      <c r="K51" s="11">
        <v>21592.244799999971</v>
      </c>
    </row>
    <row r="52" spans="2:11" x14ac:dyDescent="0.25">
      <c r="B52">
        <v>47</v>
      </c>
      <c r="C52" s="10" t="s">
        <v>166</v>
      </c>
      <c r="D52" s="11">
        <v>6952.3840000000046</v>
      </c>
      <c r="E52" s="11">
        <v>5917.2860000000001</v>
      </c>
      <c r="F52" s="11">
        <v>2264.7240000000002</v>
      </c>
      <c r="H52" s="21" t="s">
        <v>174</v>
      </c>
      <c r="I52" s="11">
        <v>67603.110000000204</v>
      </c>
      <c r="J52" s="11">
        <v>73018.463199999765</v>
      </c>
      <c r="K52" s="11">
        <v>19778.87440000007</v>
      </c>
    </row>
    <row r="53" spans="2:11" x14ac:dyDescent="0.25">
      <c r="B53">
        <v>48</v>
      </c>
      <c r="C53" s="10" t="s">
        <v>175</v>
      </c>
      <c r="D53" s="11">
        <v>6331.3599999999969</v>
      </c>
      <c r="E53" s="11">
        <v>5777.0440000000008</v>
      </c>
      <c r="F53" s="11">
        <v>1194.78</v>
      </c>
      <c r="H53" s="21" t="s">
        <v>172</v>
      </c>
      <c r="I53" s="11">
        <v>65929.625600001411</v>
      </c>
      <c r="J53" s="11">
        <v>71296.471600001372</v>
      </c>
      <c r="K53" s="11">
        <v>21427.16239999987</v>
      </c>
    </row>
    <row r="54" spans="2:11" x14ac:dyDescent="0.25">
      <c r="B54">
        <v>49</v>
      </c>
      <c r="C54" s="10" t="s">
        <v>176</v>
      </c>
      <c r="D54" s="11">
        <v>4859.7799999999943</v>
      </c>
      <c r="E54" s="11">
        <v>5735.5072000000036</v>
      </c>
      <c r="F54" s="11">
        <v>1838.16</v>
      </c>
      <c r="H54" s="21" t="s">
        <v>154</v>
      </c>
      <c r="I54" s="11">
        <v>37159.727999999952</v>
      </c>
      <c r="J54" s="11">
        <v>69594.441599999671</v>
      </c>
      <c r="K54" s="11">
        <v>24485.063999999991</v>
      </c>
    </row>
    <row r="55" spans="2:11" x14ac:dyDescent="0.25">
      <c r="B55">
        <v>50</v>
      </c>
      <c r="C55" s="10" t="s">
        <v>174</v>
      </c>
      <c r="D55" s="11">
        <v>4821.5319999999983</v>
      </c>
      <c r="E55" s="11">
        <v>5730.7952000000014</v>
      </c>
      <c r="F55" s="11">
        <v>1202.9608000000001</v>
      </c>
      <c r="H55" s="21" t="s">
        <v>142</v>
      </c>
      <c r="I55" s="11">
        <v>66816.02999999962</v>
      </c>
      <c r="J55" s="11">
        <v>68771.722399999548</v>
      </c>
      <c r="K55" s="11">
        <v>21336.599200000059</v>
      </c>
    </row>
  </sheetData>
  <mergeCells count="2">
    <mergeCell ref="C2:F2"/>
    <mergeCell ref="H3:K3"/>
  </mergeCells>
  <pageMargins left="0.7" right="0.7" top="0.75" bottom="0.75" header="0.3" footer="0.3"/>
  <pageSetup paperSize="9" scale="1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 PAR CLIENTS</vt:lpstr>
      <vt:lpstr>CA CENTRALES</vt:lpstr>
      <vt:lpstr>CA REFS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Martin - XANLITE</dc:creator>
  <cp:lastModifiedBy>Thomas ARZUR</cp:lastModifiedBy>
  <cp:lastPrinted>2025-04-15T09:00:13Z</cp:lastPrinted>
  <dcterms:created xsi:type="dcterms:W3CDTF">2025-04-15T07:33:21Z</dcterms:created>
  <dcterms:modified xsi:type="dcterms:W3CDTF">2025-04-22T08:47:05Z</dcterms:modified>
</cp:coreProperties>
</file>