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larisse/Documents/MSE/Fall_2023/GT/Projet/Eco-logis/Game-materials/"/>
    </mc:Choice>
  </mc:AlternateContent>
  <xr:revisionPtr revIDLastSave="0" documentId="8_{6831A194-0B93-0641-934A-B5ADBE4392B9}" xr6:coauthVersionLast="47" xr6:coauthVersionMax="47" xr10:uidLastSave="{00000000-0000-0000-0000-000000000000}"/>
  <bookViews>
    <workbookView xWindow="0" yWindow="860" windowWidth="36000" windowHeight="22520" activeTab="4" xr2:uid="{9D243E43-DBA8-DC4F-9D91-06FE22E1B23E}"/>
  </bookViews>
  <sheets>
    <sheet name="Types" sheetId="1" r:id="rId1"/>
    <sheet name="Unité" sheetId="2" r:id="rId2"/>
    <sheet name="Four" sheetId="5" r:id="rId3"/>
    <sheet name="Réfrigérateur" sheetId="3" r:id="rId4"/>
    <sheet name="Climatiseurs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B2" i="1"/>
  <c r="B3" i="1"/>
  <c r="B4" i="1"/>
  <c r="B5" i="1"/>
  <c r="B6" i="1"/>
  <c r="B7" i="1"/>
  <c r="B8" i="1"/>
  <c r="B9" i="1"/>
  <c r="B10" i="1"/>
  <c r="B11" i="1"/>
</calcChain>
</file>

<file path=xl/sharedStrings.xml><?xml version="1.0" encoding="utf-8"?>
<sst xmlns="http://schemas.openxmlformats.org/spreadsheetml/2006/main" count="110" uniqueCount="79">
  <si>
    <t>Type</t>
  </si>
  <si>
    <t>kg CO2e / unité</t>
  </si>
  <si>
    <t>Aspirateur</t>
  </si>
  <si>
    <t>Four</t>
  </si>
  <si>
    <t>Réfrigérateur</t>
  </si>
  <si>
    <t>Lave-vaisselle</t>
  </si>
  <si>
    <t>Lave-linge</t>
  </si>
  <si>
    <t>Unité</t>
  </si>
  <si>
    <t>Construction</t>
  </si>
  <si>
    <t>Bouilloire</t>
  </si>
  <si>
    <t>Cafetière filtre</t>
  </si>
  <si>
    <t>Cafetière expresso</t>
  </si>
  <si>
    <t>Cafetière à dosette</t>
  </si>
  <si>
    <t>Climatiseur</t>
  </si>
  <si>
    <t>Total</t>
  </si>
  <si>
    <t>Usage</t>
  </si>
  <si>
    <t>Durée de vie</t>
  </si>
  <si>
    <t>Usage (val)</t>
  </si>
  <si>
    <t>Nom</t>
  </si>
  <si>
    <t>Prix</t>
  </si>
  <si>
    <t>kWh/annum</t>
  </si>
  <si>
    <t>Lien</t>
  </si>
  <si>
    <t>IKEA Famille</t>
  </si>
  <si>
    <t>E</t>
  </si>
  <si>
    <t>https://www.ikea.com/ch/fr/p/uppkalla-refrigerateur-congelateur-ikea-300-independant-couleur-acier-inox-30494849/?&amp;extProvId=5&amp;extPu=14231-gaw&amp;extLi=19629959199&amp;extCr=144110856445-646694522378&amp;keyword=&amp;extSi=&amp;gad_source=1&amp;gclid=CjwKCAjw7oeqBhBwEiwALyHLM3Tfwq4xfht2foqiq95-Fd0l7qAy55qhA2SBFPM2EWSxLwqYuZ4ZMhoCs04QAvD_BwE</t>
  </si>
  <si>
    <t>COOL-LINE</t>
  </si>
  <si>
    <t>F</t>
  </si>
  <si>
    <t>https://fr.gastro-held.ch/COOL-LINE-Kühlschrank-C-31-W-270-Liter?channable=0290bf736b750034373033313032373835fe&amp;gad_source=1&amp;gclid=CjwKCAjw7oeqBhBwEiwALyHLM6slY7xH9WAslQ11_BSBUDgPY_plehIxeBqaIF5H5sMbDHPNZt843BoCbBAQAvD_BwE&amp;gclsrc=aw.ds</t>
  </si>
  <si>
    <t>Samsung</t>
  </si>
  <si>
    <t>Note energétique</t>
  </si>
  <si>
    <t>Note sonore</t>
  </si>
  <si>
    <t>C</t>
  </si>
  <si>
    <t>db</t>
  </si>
  <si>
    <t>Litres</t>
  </si>
  <si>
    <t>https://www.digitec.ch/fr/s1/product/samsung-rs67a8811b1ws-refrigerateur-americain-14953695?utm_source=google&amp;utm_medium=cpc&amp;campaignid=20496546390&amp;adgroupid=&amp;adid=&amp;dgCidg=CjwKCAjw7oeqBhBwEiwALyHLM2TresYU5YWltlLR7u35qVnwGDW45HDS0asoywWw-aY_Zx-7Qx9FpxoClnIQAvD_BwE&amp;gad_source=1&amp;gclid=CjwKCAjw7oeqBhBwEiwALyHLM2TresYU5YWltlLR7u35qVnwGDW45HDS0asoywWw-aY_Zx-7Qx9FpxoClnIQAvD_BwE&amp;gclsrc=aw.ds</t>
  </si>
  <si>
    <t>Samsung (2)</t>
  </si>
  <si>
    <t>D</t>
  </si>
  <si>
    <t>B</t>
  </si>
  <si>
    <t>https://www.conforama.ch/fr/refrigerateur-samsung-340l-no-frost-rb34t672dsa-ws/product/270138?gad_source=1&amp;gclid=CjwKCAjw7oeqBhBwEiwALyHLM74Cg2ZG9oBKe7DIBfEPdDB6hEIZbRXI2-ugLTwwq0coEZ1Pny2r5RoClzsQAvD_BwE</t>
  </si>
  <si>
    <t>CoolStar Super Inverter 1.0 – 4.2 kW mit WiFi </t>
  </si>
  <si>
    <t>A+++</t>
  </si>
  <si>
    <t>Froid kWh/annum</t>
  </si>
  <si>
    <t>Chaud kWh/annum2</t>
  </si>
  <si>
    <t>https://www.sutertech-shop.ch/produkt/klimageraete/inverter-klimaanlagen-218/coolstar_super_inverter_11___39_kw/?gclid=CjwKCAjw7oeqBhBwEiwALyHLMyJoVDbNLh03XVdTyug2cFSXiCktCBv3audWocHpWVpSXqjgl6cm_BoCQTwQAvD_BwE</t>
  </si>
  <si>
    <t>Airklima Wandgerät 3.3 kW</t>
  </si>
  <si>
    <t>A++</t>
  </si>
  <si>
    <t>Mobile Klimaanlage, CoolStar 3.95 kW</t>
  </si>
  <si>
    <t>A</t>
  </si>
  <si>
    <t>Froid kWh/60min</t>
  </si>
  <si>
    <t>https://www.pearl.ch/fr/climatiseur-mobile-4en1-fonction-chauffage-et-refroidissement-ventilation-deshumidification-9000-btu-ch1432.html?refID=917&amp;gad_source=1&amp;gclid=CjwKCAjw7oeqBhBwEiwALyHLM60vkaCwyIU7ZyMdFplFx9kB9nlfYGvhxB_qr-nqudsQ30DAFscG4hoCjWIQAvD_BwE</t>
  </si>
  <si>
    <t>Climatiseur mobile réversible 4 en 1</t>
  </si>
  <si>
    <t>-</t>
  </si>
  <si>
    <t>Wood's AC Venezia 18k</t>
  </si>
  <si>
    <t>https://www.galaxus.ch/fr/s2/product/woods-ac-venezia-18k-smart-home-50-m-18000-btuh-climatiseur-12421582?shid=1174332&amp;utm_source=google&amp;utm_medium=cpc&amp;campaignid=20409373675&amp;adgroupid=&amp;adid=&amp;dgCidg=CjwKCAjw7oeqBhBwEiwALyHLM2YkWglPCFW07BdBxM7CiHMFNkCX95_fvJbKT7sym5ZQFrP7RUL6TBoC_cIQAvD_BwE&amp;gad_source=1&amp;gclid=CjwKCAjw7oeqBhBwEiwALyHLM2YkWglPCFW07BdBxM7CiHMFNkCX95_fvJbKT7sym5ZQFrP7RUL6TBoC_cIQAvD_BwE&amp;gclsrc=aw.ds</t>
  </si>
  <si>
    <t>Climatiseur mobile réversible </t>
  </si>
  <si>
    <t>https://www.pearl.ch/fr/climatiseur-mobile-reversible-12-000-btu-h-3500-w-zx7072.html?refID=917&amp;gad_source=1&amp;gclid=CjwKCAjw7oeqBhBwEiwALyHLM3FAapjOPD0lIJuWxt4qOsSg3XPA6BblVr6-qA_XnwWKx7JNt5YZXxoCIrYQAvD_BwE</t>
  </si>
  <si>
    <t>https://www.sutertech-shop.ch/produkt/klimageraete/aktions-klimaanlagen-212/airklima_wandgert_33_kw/?gclid=CjwKCAjw7oeqBhBwEiwALyHLM8M-Ob1NtOev1jFaJB5j4cRMQGQecZir14zjQu4XEarj4DNUalwqohoC60QQAvD_BwE</t>
  </si>
  <si>
    <t>https://www.sutertech-shop.ch/produkt/klimageraete/mobile-klimageraete-205/mobile_klimaanlage__coolstar_395_kw/?gclid=CjwKCAjw7oeqBhBwEiwALyHLM3iCRlD1urRqk7P9tgLSBSZfRbu951XaJTJPHHaN8iAwEjLa_4BoFBoCFV4QAvD_BwE</t>
  </si>
  <si>
    <t>dB</t>
  </si>
  <si>
    <t>Chaud kWh/60min</t>
  </si>
  <si>
    <t>BRANDT Four - BOH 7532 BB</t>
  </si>
  <si>
    <t>Note</t>
  </si>
  <si>
    <t>Taille (L)</t>
  </si>
  <si>
    <t>kWh/cycle (tournante)</t>
  </si>
  <si>
    <t>kWh/cycle (normal)</t>
  </si>
  <si>
    <t>https://fors.ch/fr/produit/boh-7532-bb-four-brandt/</t>
  </si>
  <si>
    <t>BRANDT Four - BOP 7533 BB</t>
  </si>
  <si>
    <t>A+</t>
  </si>
  <si>
    <t>https://fors.ch/fr/produit/bop-7533-bb-four-brandt/</t>
  </si>
  <si>
    <t>ASKO Four à pyrolyse Craft - OP 8687S</t>
  </si>
  <si>
    <t>https://fors.ch/fr/produit/op-8687s-four-a-pyrolyse-asko-craft/</t>
  </si>
  <si>
    <t>DE DIETRICH Four - DOE 7210 BM</t>
  </si>
  <si>
    <t>https://fors.ch/fr/produit/doe-7210-bm-four-de-dietrich/</t>
  </si>
  <si>
    <t>Four encastrable EURO Steam Four multifonctionnel Noir rustique</t>
  </si>
  <si>
    <t>https://www.electrolux.ch/fr-ch/kitchen/cooking/ovens/oven/eb6pl70kmb/</t>
  </si>
  <si>
    <t>Four encastrable EURO Acier inox avec antitraces de doigts</t>
  </si>
  <si>
    <t>https://www.electrolux.ch/fr-ch/kitchen/cooking/ovens/oven/eb6l20cn/</t>
  </si>
  <si>
    <t>H 2265-1-60 E Active</t>
  </si>
  <si>
    <t>https://www.miele.ch/fr/e/cuisiniere-h-2265-1-60-e-active-inox-cleansteel-11110820-p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</si>
</sst>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"/>
    <numFmt numFmtId="166" formatCode="#,##0.00\ &quot;CHF&quot;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1"/>
      <name val="Calibri (Corps)"/>
    </font>
    <font>
      <u/>
      <sz val="12"/>
      <color theme="10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11">
    <xf numFmtId="0" fontId="0" fillId="0" borderId="0" xfId="0"/>
    <xf numFmtId="0" fontId="3" fillId="0" borderId="0" xfId="0" applyFont="1"/>
    <xf numFmtId="0" fontId="5" fillId="0" borderId="0" xfId="0" applyFont="1"/>
    <xf numFmtId="164" fontId="0" fillId="0" borderId="0" xfId="1" applyNumberFormat="1" applyFont="1"/>
    <xf numFmtId="165" fontId="0" fillId="0" borderId="0" xfId="0" applyNumberFormat="1"/>
    <xf numFmtId="166" fontId="0" fillId="0" borderId="0" xfId="0" applyNumberFormat="1"/>
    <xf numFmtId="0" fontId="4" fillId="0" borderId="0" xfId="2"/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2" fontId="0" fillId="0" borderId="0" xfId="0" applyNumberFormat="1"/>
  </cellXfs>
  <cellStyles count="3">
    <cellStyle name="Lien hypertexte" xfId="2" builtinId="8"/>
    <cellStyle name="Normal" xfId="0" builtinId="0"/>
    <cellStyle name="Pourcentage" xfId="1" builtinId="5"/>
  </cellStyles>
  <dxfs count="12">
    <dxf>
      <numFmt numFmtId="2" formatCode="0.00"/>
    </dxf>
    <dxf>
      <numFmt numFmtId="2" formatCode="0.00"/>
    </dxf>
    <dxf>
      <numFmt numFmtId="2" formatCode="0.00"/>
    </dxf>
    <dxf>
      <numFmt numFmtId="166" formatCode="#,##0.00\ &quot;CHF&quot;"/>
    </dxf>
    <dxf>
      <numFmt numFmtId="166" formatCode="#,##0.00\ &quot;CHF&quot;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66" formatCode="#,##0.00\ &quot;CHF&quot;"/>
    </dxf>
    <dxf>
      <numFmt numFmtId="164" formatCode="0.0%"/>
    </dxf>
    <dxf>
      <numFmt numFmtId="165" formatCode="0.0"/>
    </dxf>
    <dxf>
      <numFmt numFmtId="165" formatCode="0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7BAB815-F1B9-804A-859E-05E117765DFB}" name="Tableau1" displayName="Tableau1" ref="A1:F11" totalsRowShown="0">
  <autoFilter ref="A1:F11" xr:uid="{E7BAB815-F1B9-804A-859E-05E117765DFB}"/>
  <sortState xmlns:xlrd2="http://schemas.microsoft.com/office/spreadsheetml/2017/richdata2" ref="A2:D11">
    <sortCondition ref="A1:A11"/>
  </sortState>
  <tableColumns count="6">
    <tableColumn id="1" xr3:uid="{A48EABA4-6C46-1A4E-93BC-545E29232E98}" name="Type"/>
    <tableColumn id="2" xr3:uid="{F4F9A5DA-9F59-5249-ADE9-5DB0456BCC1D}" name="Construction" dataDxfId="11">
      <calculatedColumnFormula>Tableau1[[#This Row],[Total]]-Tableau1[[#This Row],[Usage]]*Tableau1[[#This Row],[Total]]</calculatedColumnFormula>
    </tableColumn>
    <tableColumn id="7" xr3:uid="{4F7DAD85-2774-774A-8AC1-AF2CFC861B54}" name="Usage (val)" dataDxfId="10">
      <calculatedColumnFormula>Tableau1[[#This Row],[Total]]*Tableau1[[#This Row],[Usage]]</calculatedColumnFormula>
    </tableColumn>
    <tableColumn id="3" xr3:uid="{969C8F93-53FD-1F4A-804A-CE581F622DE2}" name="Usage" dataDxfId="9" dataCellStyle="Pourcentage"/>
    <tableColumn id="4" xr3:uid="{914CFA8E-706E-E343-8E29-736A9C38C805}" name="Total"/>
    <tableColumn id="5" xr3:uid="{788308D2-CC5D-CB46-B121-9B7602E17323}" name="Durée de vi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6EB69F0-2101-0446-AE26-4C8E07F005AE}" name="Tableau4" displayName="Tableau4" ref="A1:G8" totalsRowShown="0">
  <autoFilter ref="A1:G8" xr:uid="{A6EB69F0-2101-0446-AE26-4C8E07F005AE}"/>
  <sortState xmlns:xlrd2="http://schemas.microsoft.com/office/spreadsheetml/2017/richdata2" ref="A2:G8">
    <sortCondition ref="B1:B8"/>
  </sortState>
  <tableColumns count="7">
    <tableColumn id="1" xr3:uid="{5758CC44-1681-964C-9338-2BB019E9AC7C}" name="Nom"/>
    <tableColumn id="2" xr3:uid="{30C1943D-2CEC-264A-9A7D-E7AC77D87022}" name="Prix" dataDxfId="3"/>
    <tableColumn id="3" xr3:uid="{62B364C9-036F-A445-A0CA-FAFDA684368C}" name="Note"/>
    <tableColumn id="4" xr3:uid="{BA97FDEB-0E4C-DA40-935F-C00CEB03F51D}" name="Taille (L)" dataDxfId="2"/>
    <tableColumn id="5" xr3:uid="{CAD16841-5EDD-E943-8BAC-32D763D084FD}" name="kWh/cycle (tournante)" dataDxfId="1"/>
    <tableColumn id="6" xr3:uid="{0B6200B0-C6E7-C042-96E7-7A7E4944E005}" name="kWh/cycle (normal)" dataDxfId="0"/>
    <tableColumn id="7" xr3:uid="{0EF47276-3FA3-2D42-A3F7-9C5C6A2C4521}" name="Lien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BC50C55-FFE7-4B48-AB5F-06FA626D84EC}" name="Tableau2" displayName="Tableau2" ref="A1:H5" totalsRowShown="0">
  <autoFilter ref="A1:H5" xr:uid="{FBC50C55-FFE7-4B48-AB5F-06FA626D84EC}"/>
  <sortState xmlns:xlrd2="http://schemas.microsoft.com/office/spreadsheetml/2017/richdata2" ref="A2:H5">
    <sortCondition ref="B1:B5"/>
  </sortState>
  <tableColumns count="8">
    <tableColumn id="1" xr3:uid="{E49B1C8E-A6BE-9740-84F3-304126E269A7}" name="Nom"/>
    <tableColumn id="2" xr3:uid="{47DA7E0D-6CC1-AC4A-A4EF-D4F58ACEFE85}" name="Prix" dataDxfId="8"/>
    <tableColumn id="3" xr3:uid="{019B8AEB-63F3-474C-B6F0-05CC383A32C3}" name="Note energétique"/>
    <tableColumn id="4" xr3:uid="{E3F2650E-95A8-E942-AF64-37AB05492D4B}" name="kWh/annum"/>
    <tableColumn id="8" xr3:uid="{BC621CE2-E981-D049-AB15-E4CA212166AD}" name="Litres"/>
    <tableColumn id="7" xr3:uid="{DB36CB5E-5DAC-8F40-A044-850925756430}" name="db"/>
    <tableColumn id="6" xr3:uid="{AF7F7733-C1F2-B54A-9F48-A92519503C56}" name="Note sonore"/>
    <tableColumn id="5" xr3:uid="{6B5C6EC8-2EA9-A148-8B43-8CB88DDBA942}" name="Lien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9564623-53FA-7D40-A6AB-0BE62270F032}" name="Tableau3" displayName="Tableau3" ref="A1:J7" totalsRowShown="0" headerRowDxfId="7" headerRowBorderDxfId="6" tableBorderDxfId="5">
  <autoFilter ref="A1:J7" xr:uid="{B9564623-53FA-7D40-A6AB-0BE62270F032}"/>
  <tableColumns count="10">
    <tableColumn id="1" xr3:uid="{4F1A858A-C6F9-D24C-86A0-4EF849A6BF50}" name="Nom"/>
    <tableColumn id="2" xr3:uid="{778DFB59-663A-8C46-AFF5-54F4AC5D0123}" name="Prix" dataDxfId="4"/>
    <tableColumn id="3" xr3:uid="{FB5321E3-0B32-124D-BBAF-5CF4DF5C36C6}" name="Note energétique"/>
    <tableColumn id="9" xr3:uid="{ABEEA6C9-67B3-ED4C-9BD4-9A9B8A563CB1}" name="Froid kWh/60min"/>
    <tableColumn id="4" xr3:uid="{9F41FFA6-D9EF-F845-970E-6E38E6C3D9BC}" name="Froid kWh/annum"/>
    <tableColumn id="10" xr3:uid="{C875C563-C72C-584E-9961-6B01C403D39A}" name="Chaud kWh/60min"/>
    <tableColumn id="5" xr3:uid="{DE1DD98F-A8E9-CC4F-90BD-168047F70F29}" name="Chaud kWh/annum2"/>
    <tableColumn id="6" xr3:uid="{3D6B85CD-B93F-CC4B-BC1F-1E11CD9172A4}" name="dB"/>
    <tableColumn id="7" xr3:uid="{B1D14D98-817B-8646-8FCD-A696B4BACAFC}" name="Note sonore"/>
    <tableColumn id="8" xr3:uid="{FB14B927-BAB3-B144-9847-3AA94AC29375}" name="Lie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hyperlink" Target="https://www.ikea.com/ch/fr/p/uppkalla-refrigerateur-congelateur-ikea-300-independant-couleur-acier-inox-30494849/?&amp;extProvId=5&amp;extPu=14231-gaw&amp;extLi=19629959199&amp;extCr=144110856445-646694522378&amp;keyword=&amp;extSi=&amp;gad_source=1&amp;gclid=CjwKCAjw7oeqBhBwEiwALyHLM3Tfwq4xfht2foqiq95-Fd0l7qAy55qhA2SBFPM2EWSxLwqYuZ4ZMhoCs04QAvD_BwE" TargetMode="External"/><Relationship Id="rId1" Type="http://schemas.openxmlformats.org/officeDocument/2006/relationships/hyperlink" Target="https://fr.gastro-held.ch/COOL-LINE-K&#252;hlschrank-C-31-W-270-Liter?channable=0290bf736b750034373033313032373835fe&amp;gad_source=1&amp;gclid=CjwKCAjw7oeqBhBwEiwALyHLM6slY7xH9WAslQ11_BSBUDgPY_plehIxeBqaIF5H5sMbDHPNZt843BoCbBAQAvD_BwE&amp;gclsrc=aw.ds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hyperlink" Target="https://www.sutertech-shop.ch/produkt/klimageraete/inverter-klimaanlagen-218/coolstar_super_inverter_11___39_kw/?gclid=CjwKCAjw7oeqBhBwEiwALyHLMyJoVDbNLh03XVdTyug2cFSXiCktCBv3audWocHpWVpSXqjgl6cm_BoCQTwQAvD_Bw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3FCF9-2FAA-724C-B87C-1397049E8037}">
  <dimension ref="A1:F11"/>
  <sheetViews>
    <sheetView zoomScale="172" workbookViewId="0">
      <selection activeCell="A2" sqref="A2:A12"/>
    </sheetView>
  </sheetViews>
  <sheetFormatPr baseColWidth="10" defaultRowHeight="16" x14ac:dyDescent="0.2"/>
  <cols>
    <col min="1" max="1" width="17.5" customWidth="1"/>
    <col min="2" max="3" width="11.1640625" customWidth="1"/>
  </cols>
  <sheetData>
    <row r="1" spans="1:6" x14ac:dyDescent="0.2">
      <c r="A1" t="s">
        <v>0</v>
      </c>
      <c r="B1" s="1" t="s">
        <v>8</v>
      </c>
      <c r="C1" s="1" t="s">
        <v>17</v>
      </c>
      <c r="D1" t="s">
        <v>15</v>
      </c>
      <c r="E1" t="s">
        <v>14</v>
      </c>
      <c r="F1" t="s">
        <v>16</v>
      </c>
    </row>
    <row r="2" spans="1:6" x14ac:dyDescent="0.2">
      <c r="A2" t="s">
        <v>2</v>
      </c>
      <c r="B2" s="4">
        <f>Tableau1[[#This Row],[Total]]-Tableau1[[#This Row],[Usage]]*Tableau1[[#This Row],[Total]]</f>
        <v>47</v>
      </c>
      <c r="C2" s="4">
        <f>Tableau1[[#This Row],[Total]]*Tableau1[[#This Row],[Usage]]</f>
        <v>0</v>
      </c>
      <c r="D2" s="3"/>
      <c r="E2">
        <v>47</v>
      </c>
    </row>
    <row r="3" spans="1:6" x14ac:dyDescent="0.2">
      <c r="A3" t="s">
        <v>9</v>
      </c>
      <c r="B3" s="4">
        <f>Tableau1[[#This Row],[Total]]-Tableau1[[#This Row],[Usage]]*Tableau1[[#This Row],[Total]]</f>
        <v>9.634999999999998</v>
      </c>
      <c r="C3" s="4">
        <f>Tableau1[[#This Row],[Total]]*Tableau1[[#This Row],[Usage]]</f>
        <v>31.365000000000002</v>
      </c>
      <c r="D3" s="3">
        <v>0.76500000000000001</v>
      </c>
      <c r="E3">
        <v>41</v>
      </c>
      <c r="F3">
        <v>6</v>
      </c>
    </row>
    <row r="4" spans="1:6" x14ac:dyDescent="0.2">
      <c r="A4" t="s">
        <v>12</v>
      </c>
      <c r="B4" s="4">
        <f>Tableau1[[#This Row],[Total]]-Tableau1[[#This Row],[Usage]]*Tableau1[[#This Row],[Total]]</f>
        <v>21.978000000000009</v>
      </c>
      <c r="C4" s="4">
        <f>Tableau1[[#This Row],[Total]]*Tableau1[[#This Row],[Usage]]</f>
        <v>176.02199999999999</v>
      </c>
      <c r="D4" s="3">
        <v>0.88900000000000001</v>
      </c>
      <c r="E4">
        <v>198</v>
      </c>
      <c r="F4">
        <v>5</v>
      </c>
    </row>
    <row r="5" spans="1:6" x14ac:dyDescent="0.2">
      <c r="A5" t="s">
        <v>11</v>
      </c>
      <c r="B5" s="4">
        <f>Tableau1[[#This Row],[Total]]-Tableau1[[#This Row],[Usage]]*Tableau1[[#This Row],[Total]]</f>
        <v>47.123999999999995</v>
      </c>
      <c r="C5" s="4">
        <f>Tableau1[[#This Row],[Total]]*Tableau1[[#This Row],[Usage]]</f>
        <v>139.876</v>
      </c>
      <c r="D5" s="3">
        <v>0.748</v>
      </c>
      <c r="E5">
        <v>187</v>
      </c>
      <c r="F5">
        <v>5</v>
      </c>
    </row>
    <row r="6" spans="1:6" x14ac:dyDescent="0.2">
      <c r="A6" t="s">
        <v>10</v>
      </c>
      <c r="B6" s="4">
        <f>Tableau1[[#This Row],[Total]]-Tableau1[[#This Row],[Usage]]*Tableau1[[#This Row],[Total]]</f>
        <v>31.395999999999987</v>
      </c>
      <c r="C6" s="4">
        <f>Tableau1[[#This Row],[Total]]*Tableau1[[#This Row],[Usage]]</f>
        <v>135.60400000000001</v>
      </c>
      <c r="D6" s="3">
        <v>0.81200000000000006</v>
      </c>
      <c r="E6">
        <v>167</v>
      </c>
      <c r="F6">
        <v>5</v>
      </c>
    </row>
    <row r="7" spans="1:6" x14ac:dyDescent="0.2">
      <c r="A7" t="s">
        <v>13</v>
      </c>
      <c r="B7" s="4">
        <f>Tableau1[[#This Row],[Total]]-Tableau1[[#This Row],[Usage]]*Tableau1[[#This Row],[Total]]</f>
        <v>238.38</v>
      </c>
      <c r="C7" s="4">
        <f>Tableau1[[#This Row],[Total]]*Tableau1[[#This Row],[Usage]]</f>
        <v>109.62</v>
      </c>
      <c r="D7" s="3">
        <v>0.315</v>
      </c>
      <c r="E7">
        <v>348</v>
      </c>
      <c r="F7">
        <v>6</v>
      </c>
    </row>
    <row r="8" spans="1:6" x14ac:dyDescent="0.2">
      <c r="A8" t="s">
        <v>3</v>
      </c>
      <c r="B8" s="4">
        <f>Tableau1[[#This Row],[Total]]-Tableau1[[#This Row],[Usage]]*Tableau1[[#This Row],[Total]]</f>
        <v>137.38499999999999</v>
      </c>
      <c r="C8" s="4">
        <f>Tableau1[[#This Row],[Total]]*Tableau1[[#This Row],[Usage]]</f>
        <v>75.614999999999995</v>
      </c>
      <c r="D8" s="3">
        <v>0.35499999999999998</v>
      </c>
      <c r="E8">
        <v>213</v>
      </c>
      <c r="F8">
        <v>12</v>
      </c>
    </row>
    <row r="9" spans="1:6" x14ac:dyDescent="0.2">
      <c r="A9" t="s">
        <v>6</v>
      </c>
      <c r="B9" s="4">
        <f>Tableau1[[#This Row],[Total]]-Tableau1[[#This Row],[Usage]]*Tableau1[[#This Row],[Total]]</f>
        <v>296.00099999999998</v>
      </c>
      <c r="C9" s="4">
        <f>Tableau1[[#This Row],[Total]]*Tableau1[[#This Row],[Usage]]</f>
        <v>216.999</v>
      </c>
      <c r="D9" s="3">
        <v>0.42299999999999999</v>
      </c>
      <c r="E9">
        <v>513</v>
      </c>
      <c r="F9">
        <v>10</v>
      </c>
    </row>
    <row r="10" spans="1:6" x14ac:dyDescent="0.2">
      <c r="A10" t="s">
        <v>5</v>
      </c>
      <c r="B10" s="4">
        <f>Tableau1[[#This Row],[Total]]-Tableau1[[#This Row],[Usage]]*Tableau1[[#This Row],[Total]]</f>
        <v>243.53800000000001</v>
      </c>
      <c r="C10" s="4">
        <f>Tableau1[[#This Row],[Total]]*Tableau1[[#This Row],[Usage]]</f>
        <v>219.46199999999999</v>
      </c>
      <c r="D10" s="3">
        <v>0.47399999999999998</v>
      </c>
      <c r="E10">
        <v>463</v>
      </c>
      <c r="F10">
        <v>10</v>
      </c>
    </row>
    <row r="11" spans="1:6" x14ac:dyDescent="0.2">
      <c r="A11" t="s">
        <v>4</v>
      </c>
      <c r="B11" s="4">
        <f>Tableau1[[#This Row],[Total]]-Tableau1[[#This Row],[Usage]]*Tableau1[[#This Row],[Total]]</f>
        <v>254.84899999999999</v>
      </c>
      <c r="C11" s="4">
        <f>Tableau1[[#This Row],[Total]]*Tableau1[[#This Row],[Usage]]</f>
        <v>88.150999999999996</v>
      </c>
      <c r="D11" s="3">
        <v>0.25700000000000001</v>
      </c>
      <c r="E11">
        <v>343</v>
      </c>
      <c r="F11">
        <v>10</v>
      </c>
    </row>
  </sheetData>
  <conditionalFormatting sqref="E2:E11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{97FDD995-D30E-B247-A5E3-D2195926C848}</x14:id>
        </ext>
      </extLst>
    </cfRule>
  </conditionalFormatting>
  <conditionalFormatting sqref="B2:B11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{4DDACB77-8DB7-F349-9B52-4AC01F162F61}</x14:id>
        </ext>
      </extLst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7FDD995-D30E-B247-A5E3-D2195926C84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E2:E11</xm:sqref>
        </x14:conditionalFormatting>
        <x14:conditionalFormatting xmlns:xm="http://schemas.microsoft.com/office/excel/2006/main">
          <x14:cfRule type="dataBar" id="{4DDACB77-8DB7-F349-9B52-4AC01F162F6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B2:B11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9A0DA-1FCD-7342-83B8-CBA496182805}">
  <dimension ref="A1:B1"/>
  <sheetViews>
    <sheetView zoomScale="319" workbookViewId="0">
      <selection activeCell="B1" sqref="B1"/>
    </sheetView>
  </sheetViews>
  <sheetFormatPr baseColWidth="10" defaultRowHeight="16" x14ac:dyDescent="0.2"/>
  <sheetData>
    <row r="1" spans="1:2" x14ac:dyDescent="0.2">
      <c r="A1" t="s">
        <v>7</v>
      </c>
      <c r="B1" s="2" t="s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AC702-0380-0F42-A92D-C865F5997215}">
  <dimension ref="A1:G8"/>
  <sheetViews>
    <sheetView zoomScale="172" workbookViewId="0">
      <selection activeCell="G9" sqref="G9"/>
    </sheetView>
  </sheetViews>
  <sheetFormatPr baseColWidth="10" defaultRowHeight="16" x14ac:dyDescent="0.2"/>
  <cols>
    <col min="1" max="1" width="35.1640625" customWidth="1"/>
    <col min="2" max="2" width="13.5" customWidth="1"/>
    <col min="5" max="5" width="21.1640625" customWidth="1"/>
    <col min="6" max="6" width="18.83203125" customWidth="1"/>
    <col min="7" max="7" width="23.33203125" customWidth="1"/>
  </cols>
  <sheetData>
    <row r="1" spans="1:7" x14ac:dyDescent="0.2">
      <c r="A1" t="s">
        <v>18</v>
      </c>
      <c r="B1" t="s">
        <v>19</v>
      </c>
      <c r="C1" t="s">
        <v>61</v>
      </c>
      <c r="D1" t="s">
        <v>62</v>
      </c>
      <c r="E1" t="s">
        <v>63</v>
      </c>
      <c r="F1" t="s">
        <v>64</v>
      </c>
      <c r="G1" t="s">
        <v>21</v>
      </c>
    </row>
    <row r="2" spans="1:7" x14ac:dyDescent="0.2">
      <c r="A2" t="s">
        <v>77</v>
      </c>
      <c r="B2" s="5">
        <v>1470</v>
      </c>
      <c r="C2" t="s">
        <v>67</v>
      </c>
      <c r="D2" s="10">
        <v>76</v>
      </c>
      <c r="E2" s="10">
        <v>0.71</v>
      </c>
      <c r="F2" s="10">
        <v>1.05</v>
      </c>
      <c r="G2" t="s">
        <v>78</v>
      </c>
    </row>
    <row r="3" spans="1:7" x14ac:dyDescent="0.2">
      <c r="A3" t="s">
        <v>75</v>
      </c>
      <c r="B3" s="5">
        <v>1545</v>
      </c>
      <c r="C3" t="s">
        <v>67</v>
      </c>
      <c r="D3" s="10">
        <v>71</v>
      </c>
      <c r="E3" s="10">
        <v>0.69</v>
      </c>
      <c r="F3" s="10">
        <v>0.99</v>
      </c>
      <c r="G3" t="s">
        <v>76</v>
      </c>
    </row>
    <row r="4" spans="1:7" x14ac:dyDescent="0.2">
      <c r="A4" t="s">
        <v>60</v>
      </c>
      <c r="B4" s="5">
        <v>1590</v>
      </c>
      <c r="C4" t="s">
        <v>47</v>
      </c>
      <c r="D4" s="10">
        <v>73</v>
      </c>
      <c r="E4" s="10">
        <v>1.23</v>
      </c>
      <c r="F4" s="10">
        <v>0.9</v>
      </c>
      <c r="G4" t="s">
        <v>65</v>
      </c>
    </row>
    <row r="5" spans="1:7" x14ac:dyDescent="0.2">
      <c r="A5" t="s">
        <v>66</v>
      </c>
      <c r="B5" s="5">
        <v>2150</v>
      </c>
      <c r="C5" t="s">
        <v>67</v>
      </c>
      <c r="D5" s="10">
        <v>73</v>
      </c>
      <c r="E5" s="10">
        <v>1.23</v>
      </c>
      <c r="F5" s="10">
        <v>0.9</v>
      </c>
      <c r="G5" t="s">
        <v>68</v>
      </c>
    </row>
    <row r="6" spans="1:7" x14ac:dyDescent="0.2">
      <c r="A6" t="s">
        <v>71</v>
      </c>
      <c r="B6" s="5">
        <v>2350</v>
      </c>
      <c r="C6" t="s">
        <v>47</v>
      </c>
      <c r="D6" s="10">
        <v>73</v>
      </c>
      <c r="E6" s="10">
        <v>1.23</v>
      </c>
      <c r="F6" s="10">
        <v>0.9</v>
      </c>
      <c r="G6" t="s">
        <v>72</v>
      </c>
    </row>
    <row r="7" spans="1:7" x14ac:dyDescent="0.2">
      <c r="A7" t="s">
        <v>69</v>
      </c>
      <c r="B7" s="5">
        <v>4790</v>
      </c>
      <c r="C7" t="s">
        <v>67</v>
      </c>
      <c r="D7" s="10">
        <v>71</v>
      </c>
      <c r="E7" s="10">
        <v>1</v>
      </c>
      <c r="F7" s="10">
        <v>0.69</v>
      </c>
      <c r="G7" t="s">
        <v>70</v>
      </c>
    </row>
    <row r="8" spans="1:7" x14ac:dyDescent="0.2">
      <c r="A8" t="s">
        <v>73</v>
      </c>
      <c r="B8" s="5">
        <v>4895</v>
      </c>
      <c r="C8" t="s">
        <v>45</v>
      </c>
      <c r="D8" s="10">
        <v>70</v>
      </c>
      <c r="E8" s="10">
        <v>0.52</v>
      </c>
      <c r="F8" s="10">
        <v>0.99</v>
      </c>
      <c r="G8" t="s">
        <v>74</v>
      </c>
    </row>
  </sheetData>
  <conditionalFormatting sqref="F2:F8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{A5CC8F08-C8D4-554B-9889-88E60DD5AB50}</x14:id>
        </ext>
      </extLst>
    </cfRule>
  </conditionalFormatting>
  <conditionalFormatting sqref="E2:E8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{82A47BC7-3182-5643-B5CD-0E879656A5A8}</x14:id>
        </ext>
      </extLst>
    </cfRule>
  </conditionalFormatting>
  <conditionalFormatting sqref="D2:D8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{929D9E44-20DA-E54D-BF8B-86937B66DB97}</x14:id>
        </ext>
      </extLst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5CC8F08-C8D4-554B-9889-88E60DD5AB5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F2:F8</xm:sqref>
        </x14:conditionalFormatting>
        <x14:conditionalFormatting xmlns:xm="http://schemas.microsoft.com/office/excel/2006/main">
          <x14:cfRule type="dataBar" id="{82A47BC7-3182-5643-B5CD-0E879656A5A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E2:E8</xm:sqref>
        </x14:conditionalFormatting>
        <x14:conditionalFormatting xmlns:xm="http://schemas.microsoft.com/office/excel/2006/main">
          <x14:cfRule type="dataBar" id="{929D9E44-20DA-E54D-BF8B-86937B66DB9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D2:D8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13D1F-4834-6847-A491-6DFC91533A3D}">
  <dimension ref="A1:H5"/>
  <sheetViews>
    <sheetView zoomScale="175" workbookViewId="0">
      <selection activeCell="F8" sqref="F8"/>
    </sheetView>
  </sheetViews>
  <sheetFormatPr baseColWidth="10" defaultRowHeight="16" x14ac:dyDescent="0.2"/>
  <cols>
    <col min="2" max="2" width="11.83203125" bestFit="1" customWidth="1"/>
    <col min="4" max="7" width="13.83203125" customWidth="1"/>
  </cols>
  <sheetData>
    <row r="1" spans="1:8" x14ac:dyDescent="0.2">
      <c r="A1" t="s">
        <v>18</v>
      </c>
      <c r="B1" t="s">
        <v>19</v>
      </c>
      <c r="C1" t="s">
        <v>29</v>
      </c>
      <c r="D1" t="s">
        <v>20</v>
      </c>
      <c r="E1" t="s">
        <v>33</v>
      </c>
      <c r="F1" t="s">
        <v>32</v>
      </c>
      <c r="G1" t="s">
        <v>30</v>
      </c>
      <c r="H1" t="s">
        <v>21</v>
      </c>
    </row>
    <row r="2" spans="1:8" x14ac:dyDescent="0.2">
      <c r="A2" t="s">
        <v>25</v>
      </c>
      <c r="B2" s="5">
        <v>619</v>
      </c>
      <c r="C2" t="s">
        <v>26</v>
      </c>
      <c r="D2">
        <v>138</v>
      </c>
      <c r="E2">
        <v>296</v>
      </c>
      <c r="F2">
        <v>41</v>
      </c>
      <c r="G2" t="s">
        <v>31</v>
      </c>
      <c r="H2" s="6" t="s">
        <v>27</v>
      </c>
    </row>
    <row r="3" spans="1:8" x14ac:dyDescent="0.2">
      <c r="A3" t="s">
        <v>22</v>
      </c>
      <c r="B3" s="5">
        <v>629.1</v>
      </c>
      <c r="C3" t="s">
        <v>23</v>
      </c>
      <c r="D3">
        <v>233</v>
      </c>
      <c r="E3">
        <v>216</v>
      </c>
      <c r="F3">
        <v>40</v>
      </c>
      <c r="G3" t="s">
        <v>31</v>
      </c>
      <c r="H3" s="6" t="s">
        <v>24</v>
      </c>
    </row>
    <row r="4" spans="1:8" x14ac:dyDescent="0.2">
      <c r="A4" t="s">
        <v>35</v>
      </c>
      <c r="B4" s="5">
        <v>699</v>
      </c>
      <c r="C4" t="s">
        <v>36</v>
      </c>
      <c r="D4">
        <v>204</v>
      </c>
      <c r="E4">
        <v>230</v>
      </c>
      <c r="F4">
        <v>35</v>
      </c>
      <c r="G4" t="s">
        <v>37</v>
      </c>
      <c r="H4" t="s">
        <v>38</v>
      </c>
    </row>
    <row r="5" spans="1:8" x14ac:dyDescent="0.2">
      <c r="A5" t="s">
        <v>28</v>
      </c>
      <c r="B5" s="5">
        <v>1623</v>
      </c>
      <c r="C5" t="s">
        <v>23</v>
      </c>
      <c r="D5">
        <v>351</v>
      </c>
      <c r="E5">
        <v>409</v>
      </c>
      <c r="F5">
        <v>36</v>
      </c>
      <c r="G5" t="s">
        <v>31</v>
      </c>
      <c r="H5" t="s">
        <v>34</v>
      </c>
    </row>
  </sheetData>
  <conditionalFormatting sqref="D2:D5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{9855024F-B521-DF4F-8153-73656EE1CE22}</x14:id>
        </ext>
      </extLst>
    </cfRule>
  </conditionalFormatting>
  <conditionalFormatting sqref="E2:E5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{61909946-6D51-4F4B-A5EE-B77DA2A369F8}</x14:id>
        </ext>
      </extLst>
    </cfRule>
  </conditionalFormatting>
  <conditionalFormatting sqref="F2:F5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{B8D33693-7221-1E48-ADF3-60FF55FA517E}</x14:id>
        </ext>
      </extLst>
    </cfRule>
  </conditionalFormatting>
  <hyperlinks>
    <hyperlink ref="H2" r:id="rId1" xr:uid="{1D5787CE-CEE6-824A-B10F-1183B9C8E5DF}"/>
    <hyperlink ref="H3" r:id="rId2" display="https://www.ikea.com/ch/fr/p/uppkalla-refrigerateur-congelateur-ikea-300-independant-couleur-acier-inox-30494849/?&amp;extProvId=5&amp;extPu=14231-gaw&amp;extLi=19629959199&amp;extCr=144110856445-646694522378&amp;keyword=&amp;extSi=&amp;gad_source=1&amp;gclid=CjwKCAjw7oeqBhBwEiwALyHLM3Tfwq4xfht2foqiq95-Fd0l7qAy55qhA2SBFPM2EWSxLwqYuZ4ZMhoCs04QAvD_BwE" xr:uid="{6134C706-4DC6-764E-9F2E-283814C6254B}"/>
  </hyperlinks>
  <pageMargins left="0.7" right="0.7" top="0.75" bottom="0.75" header="0.3" footer="0.3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855024F-B521-DF4F-8153-73656EE1CE2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D2:D5</xm:sqref>
        </x14:conditionalFormatting>
        <x14:conditionalFormatting xmlns:xm="http://schemas.microsoft.com/office/excel/2006/main">
          <x14:cfRule type="dataBar" id="{61909946-6D51-4F4B-A5EE-B77DA2A369F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E2:E5</xm:sqref>
        </x14:conditionalFormatting>
        <x14:conditionalFormatting xmlns:xm="http://schemas.microsoft.com/office/excel/2006/main">
          <x14:cfRule type="dataBar" id="{B8D33693-7221-1E48-ADF3-60FF55FA51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F2:F5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ED13E-4303-EA4C-AC19-3E20A1D707DB}">
  <dimension ref="A1:J7"/>
  <sheetViews>
    <sheetView tabSelected="1" zoomScale="125" workbookViewId="0">
      <selection activeCell="E10" sqref="E10"/>
    </sheetView>
  </sheetViews>
  <sheetFormatPr baseColWidth="10" defaultRowHeight="16" x14ac:dyDescent="0.2"/>
  <cols>
    <col min="1" max="1" width="38" customWidth="1"/>
    <col min="2" max="2" width="11.83203125" bestFit="1" customWidth="1"/>
    <col min="3" max="4" width="16.33203125" customWidth="1"/>
    <col min="5" max="6" width="19" customWidth="1"/>
    <col min="8" max="8" width="12.83203125" customWidth="1"/>
    <col min="9" max="9" width="12.1640625" customWidth="1"/>
  </cols>
  <sheetData>
    <row r="1" spans="1:10" x14ac:dyDescent="0.2">
      <c r="A1" s="7" t="s">
        <v>18</v>
      </c>
      <c r="B1" s="8" t="s">
        <v>19</v>
      </c>
      <c r="C1" s="8" t="s">
        <v>29</v>
      </c>
      <c r="D1" s="8" t="s">
        <v>48</v>
      </c>
      <c r="E1" s="8" t="s">
        <v>41</v>
      </c>
      <c r="F1" s="8" t="s">
        <v>59</v>
      </c>
      <c r="G1" s="8" t="s">
        <v>42</v>
      </c>
      <c r="H1" s="8" t="s">
        <v>58</v>
      </c>
      <c r="I1" s="8" t="s">
        <v>30</v>
      </c>
      <c r="J1" s="9" t="s">
        <v>21</v>
      </c>
    </row>
    <row r="2" spans="1:10" x14ac:dyDescent="0.2">
      <c r="A2" t="s">
        <v>39</v>
      </c>
      <c r="B2" s="5">
        <v>2196</v>
      </c>
      <c r="C2" t="s">
        <v>40</v>
      </c>
      <c r="E2">
        <v>102</v>
      </c>
      <c r="G2">
        <v>642</v>
      </c>
      <c r="H2">
        <v>58</v>
      </c>
      <c r="I2" t="s">
        <v>51</v>
      </c>
      <c r="J2" s="6" t="s">
        <v>43</v>
      </c>
    </row>
    <row r="3" spans="1:10" x14ac:dyDescent="0.2">
      <c r="A3" t="s">
        <v>44</v>
      </c>
      <c r="B3" s="5">
        <v>660</v>
      </c>
      <c r="C3" t="s">
        <v>45</v>
      </c>
      <c r="E3">
        <v>147</v>
      </c>
      <c r="G3">
        <v>735</v>
      </c>
      <c r="H3">
        <v>53</v>
      </c>
      <c r="I3" t="s">
        <v>51</v>
      </c>
      <c r="J3" t="s">
        <v>56</v>
      </c>
    </row>
    <row r="4" spans="1:10" x14ac:dyDescent="0.2">
      <c r="A4" t="s">
        <v>46</v>
      </c>
      <c r="B4" s="5">
        <v>652</v>
      </c>
      <c r="C4" t="s">
        <v>47</v>
      </c>
      <c r="D4">
        <v>1.5</v>
      </c>
      <c r="H4">
        <v>65</v>
      </c>
      <c r="I4" t="s">
        <v>51</v>
      </c>
      <c r="J4" t="s">
        <v>57</v>
      </c>
    </row>
    <row r="5" spans="1:10" x14ac:dyDescent="0.2">
      <c r="A5" t="s">
        <v>50</v>
      </c>
      <c r="B5" s="5">
        <v>339.95</v>
      </c>
      <c r="C5" t="s">
        <v>47</v>
      </c>
      <c r="D5">
        <v>1</v>
      </c>
      <c r="E5" t="s">
        <v>51</v>
      </c>
      <c r="G5" t="s">
        <v>51</v>
      </c>
      <c r="H5">
        <v>65</v>
      </c>
      <c r="I5" t="s">
        <v>51</v>
      </c>
      <c r="J5" t="s">
        <v>49</v>
      </c>
    </row>
    <row r="6" spans="1:10" x14ac:dyDescent="0.2">
      <c r="A6" t="s">
        <v>52</v>
      </c>
      <c r="B6" s="5">
        <v>743.19</v>
      </c>
      <c r="C6" t="s">
        <v>47</v>
      </c>
      <c r="D6">
        <v>2</v>
      </c>
      <c r="E6" t="s">
        <v>51</v>
      </c>
      <c r="G6" t="s">
        <v>51</v>
      </c>
      <c r="H6">
        <v>65</v>
      </c>
      <c r="I6" t="s">
        <v>51</v>
      </c>
      <c r="J6" t="s">
        <v>53</v>
      </c>
    </row>
    <row r="7" spans="1:10" x14ac:dyDescent="0.2">
      <c r="A7" t="s">
        <v>54</v>
      </c>
      <c r="B7" s="5">
        <v>549.95000000000005</v>
      </c>
      <c r="C7" t="s">
        <v>47</v>
      </c>
      <c r="D7">
        <v>1.4</v>
      </c>
      <c r="E7" t="s">
        <v>51</v>
      </c>
      <c r="F7">
        <v>1.2</v>
      </c>
      <c r="G7" t="s">
        <v>51</v>
      </c>
      <c r="H7">
        <v>65</v>
      </c>
      <c r="I7" t="s">
        <v>51</v>
      </c>
      <c r="J7" t="s">
        <v>55</v>
      </c>
    </row>
  </sheetData>
  <conditionalFormatting sqref="D1:D7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{E887DADF-047F-8D4B-8AA8-5B9CD543894F}</x14:id>
        </ext>
      </extLst>
    </cfRule>
  </conditionalFormatting>
  <conditionalFormatting sqref="D2:D7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{1D8D8382-45C2-C54B-8CAF-AF0E5637FB80}</x14:id>
        </ext>
      </extLst>
    </cfRule>
  </conditionalFormatting>
  <conditionalFormatting sqref="E2:E7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{CCFA2CB8-B135-6043-9A07-0CF2C58110C8}</x14:id>
        </ext>
      </extLst>
    </cfRule>
  </conditionalFormatting>
  <conditionalFormatting sqref="F1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{76A76E0B-7116-5545-BA38-86BBCE45FBFA}</x14:id>
        </ext>
      </extLst>
    </cfRule>
  </conditionalFormatting>
  <conditionalFormatting sqref="F2:F7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{D2CDA7D7-87AC-354D-9C10-A6F80181F8D5}</x14:id>
        </ext>
      </extLst>
    </cfRule>
  </conditionalFormatting>
  <conditionalFormatting sqref="G2:G7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{26E20555-89F0-6142-B132-4C71866AF2C6}</x14:id>
        </ext>
      </extLst>
    </cfRule>
  </conditionalFormatting>
  <conditionalFormatting sqref="H2:H7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{2F4A38EC-2BD2-6A43-BBB0-8975282CB8C9}</x14:id>
        </ext>
      </extLst>
    </cfRule>
  </conditionalFormatting>
  <hyperlinks>
    <hyperlink ref="J2" r:id="rId1" xr:uid="{8EA140A5-FFFC-EB48-BB6F-024DA4CDDDA3}"/>
  </hyperlinks>
  <pageMargins left="0.7" right="0.7" top="0.75" bottom="0.75" header="0.3" footer="0.3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887DADF-047F-8D4B-8AA8-5B9CD543894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D1:D7</xm:sqref>
        </x14:conditionalFormatting>
        <x14:conditionalFormatting xmlns:xm="http://schemas.microsoft.com/office/excel/2006/main">
          <x14:cfRule type="dataBar" id="{1D8D8382-45C2-C54B-8CAF-AF0E5637FB8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D2:D7</xm:sqref>
        </x14:conditionalFormatting>
        <x14:conditionalFormatting xmlns:xm="http://schemas.microsoft.com/office/excel/2006/main">
          <x14:cfRule type="dataBar" id="{CCFA2CB8-B135-6043-9A07-0CF2C58110C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E2:E7</xm:sqref>
        </x14:conditionalFormatting>
        <x14:conditionalFormatting xmlns:xm="http://schemas.microsoft.com/office/excel/2006/main">
          <x14:cfRule type="dataBar" id="{76A76E0B-7116-5545-BA38-86BBCE45FBF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F1</xm:sqref>
        </x14:conditionalFormatting>
        <x14:conditionalFormatting xmlns:xm="http://schemas.microsoft.com/office/excel/2006/main">
          <x14:cfRule type="dataBar" id="{D2CDA7D7-87AC-354D-9C10-A6F80181F8D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F2:F7</xm:sqref>
        </x14:conditionalFormatting>
        <x14:conditionalFormatting xmlns:xm="http://schemas.microsoft.com/office/excel/2006/main">
          <x14:cfRule type="dataBar" id="{26E20555-89F0-6142-B132-4C71866AF2C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G2:G7</xm:sqref>
        </x14:conditionalFormatting>
        <x14:conditionalFormatting xmlns:xm="http://schemas.microsoft.com/office/excel/2006/main">
          <x14:cfRule type="dataBar" id="{2F4A38EC-2BD2-6A43-BBB0-8975282CB8C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H2:H7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Types</vt:lpstr>
      <vt:lpstr>Unité</vt:lpstr>
      <vt:lpstr>Four</vt:lpstr>
      <vt:lpstr>Réfrigérateur</vt:lpstr>
      <vt:lpstr>Climatiseurs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Fleurimont Clarisse</dc:creator>
  <cp:lastModifiedBy>Fleurimont Clarisse</cp:lastModifiedBy>
  <dcterms:created xsi:type="dcterms:W3CDTF">2023-11-01T16:22:34Z</dcterms:created>
  <dcterms:modified xsi:type="dcterms:W3CDTF">2023-11-02T11:26:26Z</dcterms:modified>
</cp:coreProperties>
</file>