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d37a0185c9f61f3/Desktop/vmshare/alg3318/"/>
    </mc:Choice>
  </mc:AlternateContent>
  <xr:revisionPtr revIDLastSave="3" documentId="13_ncr:1_{0FCC484E-74D9-444E-AC2F-01DDADAC8897}" xr6:coauthVersionLast="47" xr6:coauthVersionMax="47" xr10:uidLastSave="{2F6C2FDA-273D-4C07-A17A-103A4EF807F0}"/>
  <bookViews>
    <workbookView xWindow="-120" yWindow="-120" windowWidth="20730" windowHeight="11040" tabRatio="500" activeTab="2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B3" i="2"/>
  <c r="B2" i="3" s="1"/>
  <c r="C17" i="1"/>
  <c r="C16" i="1"/>
  <c r="C15" i="1"/>
  <c r="C14" i="1"/>
  <c r="C13" i="1"/>
  <c r="B12" i="1"/>
  <c r="B8" i="3" l="1"/>
  <c r="B9" i="3" s="1"/>
  <c r="B10" i="3" s="1"/>
  <c r="B11" i="3" s="1"/>
  <c r="B12" i="3" s="1"/>
  <c r="B13" i="3" s="1"/>
  <c r="B14" i="3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<sst xmlns="http://schemas.openxmlformats.org/spreadsheetml/2006/main" count="343" uniqueCount="167">
  <si>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</si>
  <si>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</si>
  <si>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</si>
  <si>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</si>
  <si>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</si>
  <si>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</si>
  <si>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</si>
  <si>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</si>
  <si>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</si>
  <si>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</si>
  <si>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</si>
  <si>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</si>
  <si>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</si>
  <si>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</si>
  <si>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</si>
  <si>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</si>
  <si>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</si>
  <si>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</si>
  <si>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</si>
  <si>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</si>
  <si>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</si>
  <si>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</si>
  <si>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</si>
  <si>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</si>
  <si>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</si>
  <si>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</si>
  <si>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</si>
  <si>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</si>
  <si>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</si>
  <si>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</si>
  <si>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</si>
  <si>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</si>
  <si>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</si>
  <si>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</si>
  <si>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</si>
  <si>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</si>
  <si>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</si>
  <si>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</si>
  <si>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</si>
  <si>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</si>
  <si>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</si>
  <si>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</si>
  <si>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</si>
  <si>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</si>
  <si>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</si>
  <si>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</si>
  <si>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</si>
  <si>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</si>
  <si>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</si>
  <si>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</si>
  <si>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</si>
  <si>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</si>
  <si>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</si>
  <si>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</si>
  <si>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</si>
  <si>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</si>
  <si>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</si>
  <si>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</si>
  <si>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</si>
  <si>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</si>
  <si>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</si>
  <si>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</si>
  <si>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</si>
  <si>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</si>
  <si>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</si>
  <si>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</si>
  <si>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</si>
  <si>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</si>
  <si>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</si>
  <si>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</si>
  <si>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</si>
  <si>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</si>
  <si>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</si>
  <si>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</si>
  <si>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</si>
  <si>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</si>
  <si>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</si>
  <si>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</si>
  <si>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</si>
  <si>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</si>
  <si>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</si>
  <si>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</si>
  <si>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</si>
  <si>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</si>
  <si>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</si>
  <si>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</si>
  <si>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</si>
  <si>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</si>
  <si>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</si>
  <si>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</si>
  <si>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</si>
  <si>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</si>
  <si>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</si>
  <si>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</si>
  <si>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</si>
  <si>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</si>
  <si>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</si>
  <si>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INSOR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</si>
  <si>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</si>
  <si>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</si>
  <si>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</si>
  <si>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</si>
  <si>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</si>
  <si>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</si>
  <si>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</si>
  <si>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</si>
  <si>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</si>
  <si>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</si>
  <si>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</si>
  <si>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</si>
  <si>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</si>
  <si>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Require a Set or Map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</si>
  <si>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</si>
  <si>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</si>
  <si>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</si>
  <si>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</si>
  <si>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</si>
  <si>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</si>
  <si>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</si>
  <si>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</si>
  <si>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</si>
  <si>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</si>
  <si>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</si>
  <si>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</si>
  <si>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</si>
  <si>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</si>
  <si>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</si>
  <si>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</si>
  <si>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</si>
  <si>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</si>
  <si>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</si>
  <si>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</si>
  <si>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</si>
  <si>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</si>
  <si>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</si>
  <si>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</si>
  <si>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</si>
  <si>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</si>
  <si>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</si>
  <si>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</si>
  <si>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</si>
  <si>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</si>
  <si>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</si>
  <si>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</si>
  <si>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</si>
  <si>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</si>
  <si>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</si>
  <si>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</si>
  <si>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</si>
  <si>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</si>
  <si>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</si>
  <si>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</si>
  <si>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</si>
  <si>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Finished in Sprint 1</t>
  </si>
  <si>
    <t>Evolve</t>
  </si>
  <si>
    <t>Exceptional Laptops and Supercomputers Always (ELSA)</t>
  </si>
  <si>
    <t>Thomas Valenciana</t>
  </si>
  <si>
    <t>TV</t>
  </si>
  <si>
    <t>In Work</t>
  </si>
  <si>
    <t>P05 files to mMain win</t>
  </si>
  <si>
    <t>Completed Day 1</t>
  </si>
  <si>
    <t xml:space="preserve">created enum file for list </t>
  </si>
  <si>
    <t>add menu structure for MainWin</t>
  </si>
  <si>
    <t xml:space="preserve"> display content</t>
  </si>
  <si>
    <t xml:space="preserve"> create toolbar</t>
  </si>
  <si>
    <t>create buttons</t>
  </si>
  <si>
    <t>create JFrame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</si>
</sst>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0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0" fillId="5" borderId="3" xfId="0" applyFill="1" applyBorder="1" applyAlignment="1">
      <alignment vertical="top"/>
    </xf>
    <xf numFmtId="0" fontId="0" fillId="5" borderId="3" xfId="0" applyFill="1" applyBorder="1" applyAlignment="1">
      <alignment horizontal="center" vertical="top"/>
    </xf>
    <xf numFmtId="0" fontId="2" fillId="2" borderId="1" xfId="0" applyFont="1" applyFill="1" applyBorder="1" applyAlignment="1">
      <alignment horizontal="right" vertical="top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890056884359627E-2"/>
          <c:y val="0.25235219467567993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23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7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24423</xdr:colOff>
      <xdr:row>0</xdr:row>
      <xdr:rowOff>205190</xdr:rowOff>
    </xdr:from>
    <xdr:to>
      <xdr:col>10</xdr:col>
      <xdr:colOff>2235191</xdr:colOff>
      <xdr:row>18</xdr:row>
      <xdr:rowOff>46971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0"/>
  <sheetViews>
    <sheetView topLeftCell="A13" zoomScale="78" zoomScaleNormal="78" workbookViewId="0">
      <selection activeCell="G29" sqref="G29"/>
    </sheetView>
  </sheetViews>
  <sheetFormatPr defaultColWidth="11.5703125" defaultRowHeight="12.75" x14ac:dyDescent="0.2"/>
  <cols>
    <col min="1" max="1" width="13.7109375" style="4" customWidth="1"/>
    <col min="2" max="2" width="11" style="4" customWidth="1"/>
    <col min="3" max="3" width="8.5703125" style="4" customWidth="1"/>
    <col min="4" max="4" width="7.140625" style="4" customWidth="1"/>
    <col min="5" max="5" width="4.42578125" style="4" customWidth="1"/>
    <col min="6" max="6" width="8.42578125" style="4" customWidth="1"/>
    <col min="7" max="7" width="35.140625" style="4" customWidth="1"/>
    <col min="8" max="8" width="13" style="4" customWidth="1"/>
    <col min="9" max="9" width="45.5703125" style="4" customWidth="1"/>
    <col min="10" max="10" width="37" style="4" customWidth="1"/>
    <col min="11" max="11" width="62.28515625" style="4" customWidth="1"/>
    <col min="12" max="1024" width="11.5703125" style="4"/>
  </cols>
  <sheetData>
    <row r="1" spans="1:10" s="7" customFormat="1" ht="18" x14ac:dyDescent="0.2">
      <c r="A1" s="4" t="s">
        <v>0</v>
      </c>
      <c r="B1" s="46" t="s">
        <v>155</v>
      </c>
      <c r="C1" s="46"/>
      <c r="D1" s="46"/>
      <c r="E1" s="46"/>
      <c r="F1" s="46"/>
      <c r="G1" s="46"/>
      <c r="H1" s="5"/>
      <c r="I1" s="6" t="s">
        <v>1</v>
      </c>
      <c r="J1"/>
    </row>
    <row r="2" spans="1:10" s="7" customFormat="1" ht="15.75" x14ac:dyDescent="0.2">
      <c r="A2" s="4" t="s">
        <v>2</v>
      </c>
      <c r="B2" s="47" t="s">
        <v>154</v>
      </c>
      <c r="C2" s="47"/>
      <c r="D2" s="47"/>
      <c r="E2" s="47"/>
      <c r="F2" s="47"/>
      <c r="G2" s="47"/>
      <c r="H2" s="5"/>
      <c r="I2" s="5"/>
      <c r="J2" s="5"/>
    </row>
    <row r="3" spans="1:10" s="7" customFormat="1" x14ac:dyDescent="0.2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x14ac:dyDescent="0.2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x14ac:dyDescent="0.2">
      <c r="A5" s="4" t="s">
        <v>6</v>
      </c>
      <c r="B5" s="48" t="s">
        <v>156</v>
      </c>
      <c r="C5" s="48"/>
      <c r="D5" s="48"/>
      <c r="E5" s="48"/>
      <c r="F5" s="48"/>
      <c r="G5" s="48"/>
      <c r="H5" s="3" t="s">
        <v>157</v>
      </c>
      <c r="I5" s="43">
        <v>1001795919</v>
      </c>
      <c r="J5" s="5"/>
    </row>
    <row r="6" spans="1:10" s="7" customFormat="1" x14ac:dyDescent="0.2">
      <c r="A6"/>
      <c r="B6" s="44"/>
      <c r="C6" s="44"/>
      <c r="D6" s="44"/>
      <c r="E6" s="44"/>
      <c r="F6" s="44"/>
      <c r="G6" s="44"/>
      <c r="H6" s="2"/>
      <c r="I6" s="2"/>
      <c r="J6" s="5"/>
    </row>
    <row r="7" spans="1:10" s="7" customFormat="1" x14ac:dyDescent="0.2">
      <c r="A7"/>
      <c r="B7" s="44"/>
      <c r="C7" s="44"/>
      <c r="D7" s="44"/>
      <c r="E7" s="44"/>
      <c r="F7" s="44"/>
      <c r="G7" s="44"/>
      <c r="H7" s="2"/>
      <c r="I7" s="2"/>
      <c r="J7" s="5"/>
    </row>
    <row r="8" spans="1:10" s="7" customFormat="1" x14ac:dyDescent="0.2">
      <c r="A8"/>
      <c r="B8" s="44"/>
      <c r="C8" s="44"/>
      <c r="D8" s="44"/>
      <c r="E8" s="44"/>
      <c r="F8" s="44"/>
      <c r="G8" s="44"/>
      <c r="H8" s="2"/>
      <c r="I8" s="2"/>
      <c r="J8" s="5"/>
    </row>
    <row r="9" spans="1:10" s="7" customFormat="1" x14ac:dyDescent="0.2">
      <c r="A9"/>
      <c r="B9" s="44"/>
      <c r="C9" s="44"/>
      <c r="D9" s="44"/>
      <c r="E9" s="44"/>
      <c r="F9" s="44"/>
      <c r="G9" s="44"/>
      <c r="H9" s="2"/>
      <c r="I9" s="2"/>
      <c r="J9" s="5"/>
    </row>
    <row r="10" spans="1:10" s="7" customFormat="1" x14ac:dyDescent="0.2">
      <c r="A10"/>
      <c r="B10"/>
      <c r="C10"/>
      <c r="D10"/>
      <c r="E10"/>
      <c r="F10"/>
      <c r="G10"/>
      <c r="H10"/>
      <c r="I10"/>
      <c r="J10" s="5"/>
    </row>
    <row r="11" spans="1:10" s="7" customFormat="1" x14ac:dyDescent="0.2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x14ac:dyDescent="0.2">
      <c r="A12" s="10">
        <v>0</v>
      </c>
      <c r="B12" s="5">
        <f>COUNT(B24:B132)</f>
        <v>23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x14ac:dyDescent="0.2">
      <c r="A13" s="10">
        <v>1</v>
      </c>
      <c r="B13" s="5">
        <f>B12-C13</f>
        <v>19</v>
      </c>
      <c r="C13" s="9">
        <f>COUNTIF(G$25:G$106,"Finished in Sprint 1")</f>
        <v>4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x14ac:dyDescent="0.2">
      <c r="A14" s="10">
        <v>2</v>
      </c>
      <c r="B14" s="5">
        <f>B13-C14</f>
        <v>19</v>
      </c>
      <c r="C14" s="9">
        <f>COUNTIF(G$25:G$106,"Finished in Sprint 2")</f>
        <v>0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x14ac:dyDescent="0.2">
      <c r="A15" s="10">
        <v>3</v>
      </c>
      <c r="B15" s="5">
        <f>B14-C15</f>
        <v>19</v>
      </c>
      <c r="C15" s="9">
        <f>COUNTIF(G$25:G$106,"Finished in Sprint 3")</f>
        <v>0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x14ac:dyDescent="0.2">
      <c r="A16" s="10">
        <v>4</v>
      </c>
      <c r="B16" s="5">
        <f>B15-C16</f>
        <v>19</v>
      </c>
      <c r="C16" s="9">
        <f>COUNTIF(G$25:G$106,"Finished in Sprint 4")</f>
        <v>0</v>
      </c>
      <c r="D16" s="9"/>
      <c r="E16" s="5"/>
      <c r="F16" s="11"/>
      <c r="G16" s="5"/>
      <c r="H16" s="5"/>
      <c r="I16" s="5"/>
      <c r="J16" s="5"/>
    </row>
    <row r="17" spans="1:11" s="7" customFormat="1" x14ac:dyDescent="0.2">
      <c r="A17" s="10">
        <v>5</v>
      </c>
      <c r="B17" s="5">
        <f>B16-C17</f>
        <v>19</v>
      </c>
      <c r="C17" s="9">
        <f>COUNTIF(G$25:G$106,"Finished in Sprint 4")</f>
        <v>0</v>
      </c>
      <c r="D17" s="9"/>
      <c r="E17" s="5"/>
      <c r="F17" s="11"/>
      <c r="G17" s="5"/>
      <c r="H17" s="5"/>
      <c r="I17" s="5"/>
      <c r="J17" s="5"/>
    </row>
    <row r="18" spans="1:11" s="7" customFormat="1" x14ac:dyDescent="0.2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x14ac:dyDescent="0.2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x14ac:dyDescent="0.2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x14ac:dyDescent="0.2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x14ac:dyDescent="0.2">
      <c r="A22" s="13"/>
      <c r="B22" s="13"/>
      <c r="C22" s="13"/>
      <c r="D22" s="13"/>
      <c r="E22" s="13"/>
      <c r="F22" s="45" t="s">
        <v>18</v>
      </c>
      <c r="G22" s="45"/>
      <c r="H22" s="13"/>
      <c r="I22" s="13" t="s">
        <v>19</v>
      </c>
      <c r="J22" s="13"/>
    </row>
    <row r="23" spans="1:11" x14ac:dyDescent="0.2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x14ac:dyDescent="0.2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5.5" x14ac:dyDescent="0.2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153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5.5" x14ac:dyDescent="0.2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 t="s">
        <v>153</v>
      </c>
      <c r="H26" s="18" t="s">
        <v>31</v>
      </c>
      <c r="I26" s="19" t="s">
        <v>41</v>
      </c>
      <c r="J26" s="19" t="s">
        <v>42</v>
      </c>
      <c r="K26" s="19"/>
    </row>
    <row r="27" spans="1:11" ht="25.5" x14ac:dyDescent="0.2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 t="s">
        <v>153</v>
      </c>
      <c r="H27" s="18" t="s">
        <v>31</v>
      </c>
      <c r="I27" s="19" t="s">
        <v>44</v>
      </c>
      <c r="J27" s="19" t="s">
        <v>45</v>
      </c>
      <c r="K27" s="19"/>
    </row>
    <row r="28" spans="1:11" ht="25.5" x14ac:dyDescent="0.2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 t="s">
        <v>153</v>
      </c>
      <c r="H28" s="18" t="s">
        <v>31</v>
      </c>
      <c r="I28" s="19" t="s">
        <v>47</v>
      </c>
      <c r="J28" s="19" t="s">
        <v>48</v>
      </c>
      <c r="K28" s="19"/>
    </row>
    <row r="29" spans="1:11" x14ac:dyDescent="0.2">
      <c r="A29" s="20" t="s">
        <v>49</v>
      </c>
      <c r="B29" s="42">
        <v>6</v>
      </c>
      <c r="C29" s="21">
        <v>2</v>
      </c>
      <c r="D29" s="21"/>
      <c r="E29" s="21">
        <v>13</v>
      </c>
      <c r="F29" s="17">
        <v>2</v>
      </c>
      <c r="G29" s="17" t="s">
        <v>158</v>
      </c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x14ac:dyDescent="0.2">
      <c r="A30" s="20" t="s">
        <v>53</v>
      </c>
      <c r="B30" s="42">
        <v>7</v>
      </c>
      <c r="C30" s="21">
        <v>2</v>
      </c>
      <c r="D30" s="21"/>
      <c r="E30" s="21">
        <v>5</v>
      </c>
      <c r="F30" s="17"/>
      <c r="G30" s="17"/>
      <c r="H30" s="18" t="s">
        <v>31</v>
      </c>
      <c r="I30" s="38" t="s">
        <v>54</v>
      </c>
      <c r="J30" t="s">
        <v>55</v>
      </c>
      <c r="K30" s="19" t="s">
        <v>56</v>
      </c>
    </row>
    <row r="31" spans="1:11" x14ac:dyDescent="0.2">
      <c r="A31" s="20" t="s">
        <v>57</v>
      </c>
      <c r="B31" s="42">
        <v>8</v>
      </c>
      <c r="C31" s="21">
        <v>2</v>
      </c>
      <c r="D31" s="21"/>
      <c r="E31" s="21">
        <v>3</v>
      </c>
      <c r="F31" s="17"/>
      <c r="G31" s="17"/>
      <c r="H31" s="18" t="s">
        <v>31</v>
      </c>
      <c r="I31" s="38" t="s">
        <v>58</v>
      </c>
      <c r="J31" t="s">
        <v>55</v>
      </c>
      <c r="K31" s="19"/>
    </row>
    <row r="32" spans="1:11" x14ac:dyDescent="0.2">
      <c r="A32" s="20" t="s">
        <v>59</v>
      </c>
      <c r="B32" s="42">
        <v>9</v>
      </c>
      <c r="C32" s="21">
        <v>2</v>
      </c>
      <c r="D32" s="21"/>
      <c r="E32" s="21">
        <v>5</v>
      </c>
      <c r="F32" s="17"/>
      <c r="G32" s="17"/>
      <c r="H32" s="18" t="s">
        <v>31</v>
      </c>
      <c r="I32" s="38" t="s">
        <v>60</v>
      </c>
      <c r="J32" t="s">
        <v>55</v>
      </c>
      <c r="K32" s="19"/>
    </row>
    <row r="33" spans="1:11" ht="25.5" x14ac:dyDescent="0.2">
      <c r="A33" s="20" t="s">
        <v>61</v>
      </c>
      <c r="B33" s="42">
        <v>10</v>
      </c>
      <c r="C33" s="21">
        <v>2</v>
      </c>
      <c r="D33" s="21"/>
      <c r="E33" s="21">
        <v>5</v>
      </c>
      <c r="F33" s="17"/>
      <c r="G33" s="17"/>
      <c r="H33" s="18" t="s">
        <v>31</v>
      </c>
      <c r="I33" s="19" t="s">
        <v>62</v>
      </c>
      <c r="J33" s="19" t="s">
        <v>63</v>
      </c>
      <c r="K33" s="19" t="s">
        <v>64</v>
      </c>
    </row>
    <row r="34" spans="1:11" x14ac:dyDescent="0.2">
      <c r="A34" s="20" t="s">
        <v>65</v>
      </c>
      <c r="B34" s="42">
        <v>11</v>
      </c>
      <c r="C34" s="21">
        <v>2</v>
      </c>
      <c r="D34" s="21"/>
      <c r="E34" s="21">
        <v>8</v>
      </c>
      <c r="F34" s="17"/>
      <c r="G34" s="17"/>
      <c r="H34" s="18" t="s">
        <v>31</v>
      </c>
      <c r="I34" t="s">
        <v>66</v>
      </c>
      <c r="J34" t="s">
        <v>67</v>
      </c>
      <c r="K34" s="4" t="s">
        <v>68</v>
      </c>
    </row>
    <row r="35" spans="1:11" ht="25.5" x14ac:dyDescent="0.2">
      <c r="A35" s="41" t="s">
        <v>69</v>
      </c>
      <c r="B35" s="42">
        <v>12</v>
      </c>
      <c r="C35" s="42">
        <v>3</v>
      </c>
      <c r="D35" s="42"/>
      <c r="E35" s="42">
        <v>2</v>
      </c>
      <c r="F35" s="17"/>
      <c r="G35" s="17"/>
      <c r="H35" s="18" t="s">
        <v>70</v>
      </c>
      <c r="I35" s="19" t="s">
        <v>71</v>
      </c>
      <c r="J35" s="19" t="s">
        <v>72</v>
      </c>
      <c r="K35" s="19" t="s">
        <v>73</v>
      </c>
    </row>
    <row r="36" spans="1:11" s="22" customFormat="1" ht="25.5" x14ac:dyDescent="0.2">
      <c r="A36" s="15" t="s">
        <v>74</v>
      </c>
      <c r="B36" s="16">
        <v>13</v>
      </c>
      <c r="C36" s="16">
        <v>3</v>
      </c>
      <c r="D36" s="16"/>
      <c r="E36" s="16">
        <v>5</v>
      </c>
      <c r="F36" s="17"/>
      <c r="G36" s="17"/>
      <c r="H36" s="18" t="s">
        <v>70</v>
      </c>
      <c r="I36" s="19" t="s">
        <v>75</v>
      </c>
      <c r="J36" s="19" t="s">
        <v>76</v>
      </c>
      <c r="K36" s="19" t="s">
        <v>77</v>
      </c>
    </row>
    <row r="37" spans="1:11" s="22" customFormat="1" ht="25.5" x14ac:dyDescent="0.2">
      <c r="A37" s="15" t="s">
        <v>78</v>
      </c>
      <c r="B37" s="16">
        <v>14</v>
      </c>
      <c r="C37" s="16">
        <v>3</v>
      </c>
      <c r="D37" s="16"/>
      <c r="E37" s="16">
        <v>13</v>
      </c>
      <c r="F37" s="17"/>
      <c r="G37" s="17"/>
      <c r="H37" s="18" t="s">
        <v>79</v>
      </c>
      <c r="I37" s="19" t="s">
        <v>80</v>
      </c>
      <c r="J37" s="19" t="s">
        <v>81</v>
      </c>
      <c r="K37" s="19" t="s">
        <v>82</v>
      </c>
    </row>
    <row r="38" spans="1:11" s="22" customFormat="1" x14ac:dyDescent="0.2">
      <c r="A38" s="15" t="s">
        <v>83</v>
      </c>
      <c r="B38" s="16">
        <v>15</v>
      </c>
      <c r="C38" s="16">
        <v>3</v>
      </c>
      <c r="D38" s="16"/>
      <c r="E38" s="16">
        <v>1</v>
      </c>
      <c r="F38" s="17"/>
      <c r="G38" s="17"/>
      <c r="H38" s="18" t="s">
        <v>79</v>
      </c>
      <c r="I38" s="19" t="s">
        <v>84</v>
      </c>
      <c r="J38" s="19" t="s">
        <v>85</v>
      </c>
      <c r="K38" s="19" t="s">
        <v>86</v>
      </c>
    </row>
    <row r="39" spans="1:11" s="22" customFormat="1" x14ac:dyDescent="0.2">
      <c r="A39" s="15" t="s">
        <v>87</v>
      </c>
      <c r="B39" s="16">
        <v>16</v>
      </c>
      <c r="C39" s="16">
        <v>3</v>
      </c>
      <c r="D39" s="16"/>
      <c r="E39" s="16">
        <v>5</v>
      </c>
      <c r="F39" s="17"/>
      <c r="G39" s="17"/>
      <c r="H39" s="18" t="s">
        <v>79</v>
      </c>
      <c r="I39" s="19" t="s">
        <v>88</v>
      </c>
      <c r="J39" s="19" t="s">
        <v>81</v>
      </c>
      <c r="K39" s="19" t="s">
        <v>89</v>
      </c>
    </row>
    <row r="40" spans="1:11" s="22" customFormat="1" x14ac:dyDescent="0.2">
      <c r="A40" s="15" t="s">
        <v>90</v>
      </c>
      <c r="B40" s="16">
        <v>17</v>
      </c>
      <c r="C40" s="16">
        <v>3</v>
      </c>
      <c r="D40" s="16"/>
      <c r="E40" s="16">
        <v>8</v>
      </c>
      <c r="F40" s="17"/>
      <c r="G40" s="17"/>
      <c r="H40" s="18" t="s">
        <v>79</v>
      </c>
      <c r="I40" s="19" t="s">
        <v>91</v>
      </c>
      <c r="J40" s="19" t="s">
        <v>81</v>
      </c>
      <c r="K40" s="19" t="s">
        <v>89</v>
      </c>
    </row>
    <row r="41" spans="1:11" x14ac:dyDescent="0.2">
      <c r="A41" s="20" t="s">
        <v>92</v>
      </c>
      <c r="B41" s="42">
        <v>18</v>
      </c>
      <c r="C41" s="21">
        <v>4</v>
      </c>
      <c r="D41" s="21"/>
      <c r="E41" s="21">
        <v>13</v>
      </c>
      <c r="F41" s="17"/>
      <c r="G41" s="17"/>
      <c r="H41" s="18" t="s">
        <v>93</v>
      </c>
      <c r="I41" s="19" t="s">
        <v>94</v>
      </c>
      <c r="J41" s="19" t="s">
        <v>95</v>
      </c>
      <c r="K41" s="19" t="s">
        <v>96</v>
      </c>
    </row>
    <row r="42" spans="1:11" x14ac:dyDescent="0.2">
      <c r="A42" s="20" t="s">
        <v>97</v>
      </c>
      <c r="B42" s="42">
        <v>19</v>
      </c>
      <c r="C42" s="21">
        <v>4</v>
      </c>
      <c r="D42" s="21"/>
      <c r="E42" s="21">
        <v>5</v>
      </c>
      <c r="F42" s="17"/>
      <c r="G42" s="17"/>
      <c r="H42" s="18" t="s">
        <v>31</v>
      </c>
      <c r="I42" s="38" t="s">
        <v>60</v>
      </c>
      <c r="J42" t="s">
        <v>55</v>
      </c>
      <c r="K42" s="19"/>
    </row>
    <row r="43" spans="1:11" x14ac:dyDescent="0.2">
      <c r="A43" s="20" t="s">
        <v>98</v>
      </c>
      <c r="B43" s="42">
        <v>20</v>
      </c>
      <c r="C43" s="21">
        <v>4</v>
      </c>
      <c r="D43" s="21"/>
      <c r="E43" s="21">
        <v>1</v>
      </c>
      <c r="F43" s="17"/>
      <c r="G43" s="17"/>
      <c r="H43" s="18" t="s">
        <v>31</v>
      </c>
      <c r="I43" s="19" t="s">
        <v>99</v>
      </c>
      <c r="J43" t="s">
        <v>100</v>
      </c>
      <c r="K43" s="19" t="s">
        <v>101</v>
      </c>
    </row>
    <row r="44" spans="1:11" s="22" customFormat="1" x14ac:dyDescent="0.2">
      <c r="A44" s="20" t="s">
        <v>102</v>
      </c>
      <c r="B44" s="42">
        <v>21</v>
      </c>
      <c r="C44" s="21">
        <v>4</v>
      </c>
      <c r="D44" s="21"/>
      <c r="E44" s="21">
        <v>8</v>
      </c>
      <c r="F44" s="17"/>
      <c r="G44" s="17"/>
      <c r="H44" s="18" t="s">
        <v>31</v>
      </c>
      <c r="I44" s="19" t="s">
        <v>103</v>
      </c>
      <c r="J44" s="19" t="s">
        <v>104</v>
      </c>
      <c r="K44" s="19" t="s">
        <v>105</v>
      </c>
    </row>
    <row r="45" spans="1:11" s="22" customFormat="1" x14ac:dyDescent="0.2">
      <c r="A45" s="20" t="s">
        <v>106</v>
      </c>
      <c r="B45" s="42">
        <v>22</v>
      </c>
      <c r="C45" s="21">
        <v>4</v>
      </c>
      <c r="D45" s="21"/>
      <c r="E45" s="21">
        <v>8</v>
      </c>
      <c r="F45" s="17"/>
      <c r="G45" s="17"/>
      <c r="H45" s="18"/>
      <c r="I45" s="19"/>
      <c r="J45" s="19"/>
      <c r="K45" s="19" t="s">
        <v>107</v>
      </c>
    </row>
    <row r="46" spans="1:11" s="22" customFormat="1" x14ac:dyDescent="0.2">
      <c r="A46" s="15" t="s">
        <v>108</v>
      </c>
      <c r="B46" s="16">
        <v>22</v>
      </c>
      <c r="C46" s="16">
        <v>5</v>
      </c>
      <c r="D46" s="16"/>
      <c r="E46" s="16">
        <v>5</v>
      </c>
      <c r="F46" s="17"/>
      <c r="G46" s="17"/>
      <c r="H46" s="18" t="s">
        <v>79</v>
      </c>
      <c r="I46" s="19" t="s">
        <v>109</v>
      </c>
      <c r="J46" s="19" t="s">
        <v>110</v>
      </c>
      <c r="K46" s="19" t="s">
        <v>111</v>
      </c>
    </row>
    <row r="47" spans="1:11" s="22" customFormat="1" x14ac:dyDescent="0.2">
      <c r="A47" s="15"/>
      <c r="B47" s="16"/>
      <c r="C47" s="16"/>
      <c r="D47" s="16"/>
      <c r="E47" s="16"/>
      <c r="F47" s="17"/>
      <c r="G47" s="17"/>
      <c r="H47" s="18"/>
      <c r="I47" s="19"/>
      <c r="J47" s="19"/>
      <c r="K47" s="19"/>
    </row>
    <row r="48" spans="1:11" s="22" customFormat="1" ht="15.75" x14ac:dyDescent="0.2">
      <c r="A48" s="15"/>
      <c r="B48" s="16"/>
      <c r="C48" s="16"/>
      <c r="D48" s="16"/>
      <c r="E48" s="16"/>
      <c r="F48" s="17"/>
      <c r="G48" s="17"/>
      <c r="H48" s="18"/>
      <c r="I48" s="23" t="s">
        <v>112</v>
      </c>
      <c r="J48" s="19"/>
      <c r="K48" s="19"/>
    </row>
    <row r="49" spans="1:11" x14ac:dyDescent="0.2">
      <c r="A49" s="15"/>
      <c r="B49" s="16"/>
      <c r="C49" s="16"/>
      <c r="D49" s="16"/>
      <c r="E49" s="16"/>
      <c r="F49" s="17"/>
      <c r="G49" s="17"/>
      <c r="H49" s="18"/>
      <c r="I49" s="19"/>
      <c r="J49" s="19"/>
      <c r="K49" s="19"/>
    </row>
    <row r="50" spans="1:11" ht="25.5" x14ac:dyDescent="0.2">
      <c r="A50" s="15" t="s">
        <v>113</v>
      </c>
      <c r="B50" s="16"/>
      <c r="C50" s="16"/>
      <c r="D50" s="16"/>
      <c r="E50" s="16">
        <v>5</v>
      </c>
      <c r="F50" s="17"/>
      <c r="G50" s="17"/>
      <c r="H50" s="18" t="s">
        <v>93</v>
      </c>
      <c r="I50" s="19" t="s">
        <v>114</v>
      </c>
      <c r="J50" s="19" t="s">
        <v>115</v>
      </c>
      <c r="K50" s="19" t="s">
        <v>116</v>
      </c>
    </row>
    <row r="51" spans="1:11" ht="38.25" x14ac:dyDescent="0.2">
      <c r="A51" s="15" t="s">
        <v>117</v>
      </c>
      <c r="B51" s="16"/>
      <c r="C51" s="16"/>
      <c r="D51" s="16"/>
      <c r="E51" s="16">
        <v>13</v>
      </c>
      <c r="F51" s="17"/>
      <c r="G51" s="17"/>
      <c r="H51" s="18" t="s">
        <v>36</v>
      </c>
      <c r="I51" s="19" t="s">
        <v>118</v>
      </c>
      <c r="J51" s="19" t="s">
        <v>119</v>
      </c>
      <c r="K51" s="19" t="s">
        <v>120</v>
      </c>
    </row>
    <row r="52" spans="1:11" x14ac:dyDescent="0.2">
      <c r="A52" s="15" t="s">
        <v>121</v>
      </c>
      <c r="B52" s="16"/>
      <c r="C52" s="16"/>
      <c r="D52" s="16"/>
      <c r="E52" s="16">
        <v>8</v>
      </c>
      <c r="F52" s="17"/>
      <c r="G52" s="17"/>
      <c r="H52" s="18" t="s">
        <v>79</v>
      </c>
      <c r="I52" s="19" t="s">
        <v>122</v>
      </c>
      <c r="J52" s="19" t="s">
        <v>123</v>
      </c>
      <c r="K52" s="19" t="s">
        <v>124</v>
      </c>
    </row>
    <row r="53" spans="1:11" ht="25.5" x14ac:dyDescent="0.2">
      <c r="A53" s="15" t="s">
        <v>125</v>
      </c>
      <c r="B53" s="16"/>
      <c r="C53" s="16"/>
      <c r="D53" s="16"/>
      <c r="E53" s="16">
        <v>21</v>
      </c>
      <c r="F53" s="17"/>
      <c r="G53" s="17"/>
      <c r="H53" s="18" t="s">
        <v>93</v>
      </c>
      <c r="I53" s="19" t="s">
        <v>126</v>
      </c>
      <c r="J53" s="19" t="s">
        <v>127</v>
      </c>
      <c r="K53" s="19"/>
    </row>
    <row r="54" spans="1:11" ht="25.5" x14ac:dyDescent="0.2">
      <c r="A54" s="15" t="s">
        <v>128</v>
      </c>
      <c r="B54" s="16"/>
      <c r="C54" s="16"/>
      <c r="D54" s="16"/>
      <c r="E54" s="16">
        <v>13</v>
      </c>
      <c r="F54" s="17"/>
      <c r="G54" s="17"/>
      <c r="H54" s="18" t="s">
        <v>93</v>
      </c>
      <c r="I54" s="19" t="s">
        <v>129</v>
      </c>
      <c r="J54" s="19" t="s">
        <v>130</v>
      </c>
      <c r="K54" s="19" t="s">
        <v>131</v>
      </c>
    </row>
    <row r="55" spans="1:11" x14ac:dyDescent="0.2">
      <c r="A55" s="15"/>
      <c r="B55" s="16"/>
      <c r="C55" s="16"/>
      <c r="D55" s="16"/>
      <c r="E55" s="16"/>
      <c r="F55" s="17"/>
      <c r="G55" s="17"/>
      <c r="H55" s="18"/>
      <c r="I55" s="19"/>
      <c r="J55" s="19"/>
      <c r="K55" s="19"/>
    </row>
    <row r="56" spans="1:11" x14ac:dyDescent="0.2">
      <c r="A56" s="15"/>
      <c r="B56" s="16"/>
      <c r="C56" s="16"/>
      <c r="D56" s="16"/>
      <c r="E56" s="16"/>
      <c r="F56" s="17"/>
      <c r="G56" s="17"/>
      <c r="H56" s="18"/>
      <c r="I56" s="19"/>
      <c r="J56" s="19"/>
      <c r="K56" s="19"/>
    </row>
    <row r="57" spans="1:11" x14ac:dyDescent="0.2">
      <c r="A57" s="15"/>
      <c r="B57" s="16"/>
      <c r="C57" s="16"/>
      <c r="D57" s="16"/>
      <c r="E57" s="16"/>
      <c r="F57" s="17"/>
      <c r="G57" s="17"/>
      <c r="H57" s="18"/>
      <c r="I57" s="19"/>
      <c r="J57" s="19"/>
      <c r="K57" s="19"/>
    </row>
    <row r="58" spans="1:11" x14ac:dyDescent="0.2">
      <c r="A58" s="15"/>
      <c r="B58" s="16"/>
      <c r="C58" s="16"/>
      <c r="D58" s="16"/>
      <c r="E58" s="16"/>
      <c r="F58" s="17"/>
      <c r="G58" s="17"/>
      <c r="H58" s="18"/>
      <c r="I58" s="19"/>
      <c r="J58" s="19"/>
      <c r="K58" s="19"/>
    </row>
    <row r="59" spans="1:11" x14ac:dyDescent="0.2">
      <c r="A59" s="15"/>
      <c r="B59" s="16"/>
      <c r="C59" s="16"/>
      <c r="D59" s="16"/>
      <c r="E59" s="16"/>
      <c r="F59" s="17"/>
      <c r="G59" s="17"/>
      <c r="H59" s="18"/>
      <c r="I59" s="19"/>
      <c r="J59" s="19"/>
      <c r="K59" s="19"/>
    </row>
    <row r="60" spans="1:11" x14ac:dyDescent="0.2">
      <c r="A60" s="15"/>
      <c r="B60" s="16"/>
      <c r="C60" s="16"/>
      <c r="D60" s="16"/>
      <c r="E60" s="16"/>
      <c r="F60" s="17"/>
      <c r="G60" s="17"/>
      <c r="H60" s="18"/>
      <c r="I60" s="19"/>
      <c r="J60" s="19"/>
      <c r="K60" s="19"/>
    </row>
    <row r="61" spans="1:11" x14ac:dyDescent="0.2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x14ac:dyDescent="0.2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2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2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2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2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2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2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2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2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2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2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2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2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2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2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2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2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2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2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2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2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2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2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2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2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2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2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2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2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2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2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2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2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  <row r="95" spans="1:11" x14ac:dyDescent="0.2">
      <c r="A95" s="15"/>
      <c r="B95" s="16"/>
      <c r="C95" s="16"/>
      <c r="D95" s="16"/>
      <c r="E95" s="16"/>
      <c r="F95" s="17"/>
      <c r="G95" s="17"/>
      <c r="H95" s="18"/>
      <c r="I95" s="15"/>
      <c r="J95" s="19"/>
      <c r="K95" s="19"/>
    </row>
    <row r="96" spans="1:11" x14ac:dyDescent="0.2">
      <c r="A96" s="15"/>
      <c r="B96" s="16"/>
      <c r="C96" s="16"/>
      <c r="D96" s="16"/>
      <c r="E96" s="16"/>
      <c r="F96" s="17"/>
      <c r="G96" s="17"/>
      <c r="H96" s="18"/>
      <c r="I96" s="15"/>
      <c r="J96" s="19"/>
      <c r="K96" s="19"/>
    </row>
    <row r="97" spans="1:11" x14ac:dyDescent="0.2">
      <c r="A97" s="15"/>
      <c r="B97" s="16"/>
      <c r="C97" s="16"/>
      <c r="D97" s="16"/>
      <c r="E97" s="16"/>
      <c r="F97" s="17"/>
      <c r="G97" s="17"/>
      <c r="H97" s="18"/>
      <c r="I97" s="15"/>
      <c r="J97" s="19"/>
      <c r="K97" s="19"/>
    </row>
    <row r="98" spans="1:11" x14ac:dyDescent="0.2">
      <c r="A98" s="15"/>
      <c r="B98" s="16"/>
      <c r="C98" s="16"/>
      <c r="D98" s="16"/>
      <c r="E98" s="16"/>
      <c r="F98" s="17"/>
      <c r="G98" s="17"/>
      <c r="H98" s="18"/>
      <c r="I98" s="15"/>
      <c r="J98" s="19"/>
      <c r="K98" s="19"/>
    </row>
    <row r="99" spans="1:11" x14ac:dyDescent="0.2">
      <c r="A99" s="15"/>
      <c r="B99" s="16"/>
      <c r="C99" s="16"/>
      <c r="D99" s="16"/>
      <c r="E99" s="16"/>
      <c r="F99" s="17"/>
      <c r="G99" s="17"/>
      <c r="H99" s="18"/>
      <c r="I99" s="15"/>
      <c r="J99" s="19"/>
      <c r="K99" s="19"/>
    </row>
    <row r="100" spans="1:11" x14ac:dyDescent="0.2">
      <c r="A100" s="15"/>
      <c r="B100" s="16"/>
      <c r="C100" s="16"/>
      <c r="D100" s="16"/>
      <c r="E100" s="16"/>
      <c r="F100" s="17"/>
      <c r="G100" s="17"/>
      <c r="H100" s="18"/>
      <c r="I100" s="15"/>
      <c r="J100" s="19"/>
      <c r="K100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F440CC6C-1A58-4EA8-BA9C-3C4750AC247A}">
      <formula1>0</formula1>
      <formula2>0</formula2>
    </dataValidation>
    <dataValidation operator="equal" allowBlank="1" showInputMessage="1" showErrorMessage="1" promptTitle="Name" prompt="Select any team name you prefer." sqref="B2" xr:uid="{0116703B-B26F-46F0-9F9C-8A914D96FAF1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type="list" operator="equal" allowBlank="1" showErrorMessage="1" sqref="H47:H100 H24:H36 H41:H45" xr:uid="{00000000-0002-0000-0000-00000A000000}">
      <formula1>"Customer,Sales Staff,Inventory,Manager,Director"</formula1>
      <formula2>0</formula2>
    </dataValidation>
    <dataValidation type="list" operator="equal" allowBlank="1" showErrorMessage="1" sqref="H37:H40 H46" xr:uid="{00000000-0002-0000-0000-00000C000000}">
      <formula1>"User,Client,Staff,Manager,Director"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0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100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100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0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0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5:G100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B1" zoomScale="160" zoomScaleNormal="160" workbookViewId="0">
      <selection activeCell="D18" sqref="D18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28.85546875" customWidth="1"/>
    <col min="6" max="6" width="51.85546875" style="24" customWidth="1"/>
  </cols>
  <sheetData>
    <row r="1" spans="1:1024" s="28" customFormat="1" ht="18" x14ac:dyDescent="0.25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2">
      <c r="A2" s="25" t="s">
        <v>132</v>
      </c>
      <c r="B2" s="29">
        <v>44978</v>
      </c>
      <c r="C2" s="25"/>
      <c r="D2" s="30" t="s">
        <v>133</v>
      </c>
      <c r="E2" s="25"/>
      <c r="F2" s="27"/>
      <c r="AMI2"/>
      <c r="AMJ2"/>
    </row>
    <row r="3" spans="1:1024" s="28" customFormat="1" x14ac:dyDescent="0.2">
      <c r="A3" s="25" t="s">
        <v>134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7"/>
      <c r="AMI4"/>
      <c r="AMJ4"/>
    </row>
    <row r="5" spans="1:1024" s="28" customFormat="1" x14ac:dyDescent="0.2">
      <c r="A5" s="25"/>
      <c r="B5" s="31"/>
      <c r="C5" s="25"/>
      <c r="D5" s="25"/>
      <c r="E5" s="25"/>
      <c r="F5" s="27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7"/>
      <c r="AMI6"/>
      <c r="AMJ6"/>
    </row>
    <row r="7" spans="1:1024" s="28" customFormat="1" x14ac:dyDescent="0.2">
      <c r="A7" s="25" t="s">
        <v>138</v>
      </c>
      <c r="B7" s="25">
        <f>COUNTA(D17:D995)</f>
        <v>1</v>
      </c>
      <c r="C7" s="25"/>
      <c r="D7" s="25"/>
      <c r="E7" s="25"/>
      <c r="F7" s="27"/>
      <c r="AMI7"/>
      <c r="AMJ7"/>
    </row>
    <row r="8" spans="1:1024" s="28" customFormat="1" x14ac:dyDescent="0.2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x14ac:dyDescent="0.2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x14ac:dyDescent="0.2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2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x14ac:dyDescent="0.2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7"/>
      <c r="AMI12"/>
      <c r="AMJ12"/>
    </row>
    <row r="13" spans="1:1024" s="28" customFormat="1" x14ac:dyDescent="0.2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x14ac:dyDescent="0.2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7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148</v>
      </c>
      <c r="E16" s="33" t="s">
        <v>25</v>
      </c>
      <c r="F16" s="34" t="s">
        <v>29</v>
      </c>
    </row>
    <row r="17" spans="1:6" x14ac:dyDescent="0.2">
      <c r="A17" s="4">
        <v>1</v>
      </c>
      <c r="B17" s="35"/>
      <c r="C17" s="4"/>
      <c r="D17" s="36" t="s">
        <v>149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abSelected="1" topLeftCell="A7" zoomScale="84" zoomScaleNormal="84" workbookViewId="0">
      <selection activeCell="E23" sqref="E23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132</v>
      </c>
      <c r="B2" s="29">
        <f>'Sprint 01 Backlog'!B3</f>
        <v>44985</v>
      </c>
      <c r="C2" s="25"/>
      <c r="D2" s="30" t="s">
        <v>133</v>
      </c>
      <c r="E2" s="25"/>
      <c r="F2" s="25"/>
      <c r="AMI2"/>
      <c r="AMJ2"/>
    </row>
    <row r="3" spans="1:1024" s="28" customFormat="1" x14ac:dyDescent="0.2">
      <c r="A3" s="25" t="s">
        <v>134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2">
      <c r="A7" s="25" t="s">
        <v>138</v>
      </c>
      <c r="B7" s="25">
        <f>COUNTA(D17:D995)</f>
        <v>7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139</v>
      </c>
      <c r="B8" s="25">
        <f t="shared" ref="B8:B14" si="0">B7-C8</f>
        <v>5</v>
      </c>
      <c r="C8" s="25">
        <f>COUNTIF(E$17:E$995, "Completed Day 1")</f>
        <v>2</v>
      </c>
      <c r="D8" s="25"/>
      <c r="E8" s="25"/>
      <c r="F8" s="25"/>
      <c r="AMI8"/>
      <c r="AMJ8"/>
    </row>
    <row r="9" spans="1:1024" s="28" customFormat="1" x14ac:dyDescent="0.2">
      <c r="A9" s="25" t="s">
        <v>140</v>
      </c>
      <c r="B9" s="25">
        <f t="shared" si="0"/>
        <v>5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141</v>
      </c>
      <c r="B10" s="25">
        <f t="shared" si="0"/>
        <v>5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142</v>
      </c>
      <c r="B11" s="25">
        <f t="shared" si="0"/>
        <v>5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143</v>
      </c>
      <c r="B12" s="25">
        <f t="shared" si="0"/>
        <v>5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144</v>
      </c>
      <c r="B13" s="25">
        <f t="shared" si="0"/>
        <v>5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145</v>
      </c>
      <c r="B14" s="25">
        <f t="shared" si="0"/>
        <v>5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x14ac:dyDescent="0.2">
      <c r="A17" s="4">
        <v>1</v>
      </c>
      <c r="B17" s="35" t="s">
        <v>49</v>
      </c>
      <c r="C17" s="4" t="s">
        <v>157</v>
      </c>
      <c r="D17" s="36" t="s">
        <v>159</v>
      </c>
      <c r="E17" s="37" t="s">
        <v>160</v>
      </c>
      <c r="F17" s="38"/>
    </row>
    <row r="18" spans="1:6" x14ac:dyDescent="0.2">
      <c r="A18" s="4">
        <v>2</v>
      </c>
      <c r="B18" s="35" t="s">
        <v>49</v>
      </c>
      <c r="C18" s="4" t="s">
        <v>157</v>
      </c>
      <c r="D18" s="39" t="s">
        <v>161</v>
      </c>
      <c r="E18" s="37" t="s">
        <v>160</v>
      </c>
      <c r="F18" s="38"/>
    </row>
    <row r="19" spans="1:6" x14ac:dyDescent="0.2">
      <c r="A19" s="4">
        <v>3</v>
      </c>
      <c r="B19" s="35" t="s">
        <v>65</v>
      </c>
      <c r="C19" s="4" t="s">
        <v>157</v>
      </c>
      <c r="D19" s="39" t="s">
        <v>164</v>
      </c>
      <c r="E19" s="37" t="s">
        <v>158</v>
      </c>
      <c r="F19" s="38"/>
    </row>
    <row r="20" spans="1:6" x14ac:dyDescent="0.2">
      <c r="A20" s="4">
        <v>4</v>
      </c>
      <c r="B20" s="35" t="s">
        <v>61</v>
      </c>
      <c r="C20" s="4" t="s">
        <v>157</v>
      </c>
      <c r="D20" s="39" t="s">
        <v>163</v>
      </c>
      <c r="E20" s="37" t="s">
        <v>158</v>
      </c>
      <c r="F20" s="38"/>
    </row>
    <row r="21" spans="1:6" x14ac:dyDescent="0.2">
      <c r="A21" s="4">
        <v>5</v>
      </c>
      <c r="B21" s="35" t="s">
        <v>49</v>
      </c>
      <c r="C21" s="4" t="s">
        <v>157</v>
      </c>
      <c r="D21" s="39" t="s">
        <v>162</v>
      </c>
      <c r="E21" s="37" t="s">
        <v>158</v>
      </c>
      <c r="F21" s="38"/>
    </row>
    <row r="22" spans="1:6" x14ac:dyDescent="0.2">
      <c r="A22" s="4">
        <v>6</v>
      </c>
      <c r="B22" s="35" t="s">
        <v>65</v>
      </c>
      <c r="C22" s="4" t="s">
        <v>157</v>
      </c>
      <c r="D22" s="39" t="s">
        <v>165</v>
      </c>
      <c r="E22" s="37" t="s">
        <v>158</v>
      </c>
      <c r="F22" s="38"/>
    </row>
    <row r="23" spans="1:6" x14ac:dyDescent="0.2">
      <c r="A23" s="4">
        <v>7</v>
      </c>
      <c r="B23" s="35" t="s">
        <v>49</v>
      </c>
      <c r="C23" s="4"/>
      <c r="D23" s="39" t="s">
        <v>166</v>
      </c>
      <c r="E23" s="37" t="s">
        <v>158</v>
      </c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60" zoomScaleNormal="160" workbookViewId="0">
      <selection activeCell="B1" sqref="B1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132</v>
      </c>
      <c r="B2" s="29">
        <f>'Sprint 02 Backlog'!B2+7</f>
        <v>44992</v>
      </c>
      <c r="C2" s="25"/>
      <c r="D2" s="30" t="s">
        <v>133</v>
      </c>
      <c r="E2" s="25"/>
      <c r="F2" s="25"/>
      <c r="AMI2"/>
      <c r="AMJ2"/>
    </row>
    <row r="3" spans="1:1024" s="28" customFormat="1" x14ac:dyDescent="0.2">
      <c r="A3" s="25" t="s">
        <v>134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2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149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B5" sqref="B5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132</v>
      </c>
      <c r="B2" s="29">
        <v>45027</v>
      </c>
      <c r="C2" s="25"/>
      <c r="D2" s="30" t="s">
        <v>133</v>
      </c>
      <c r="E2" s="25"/>
      <c r="F2" s="25"/>
      <c r="AMI2"/>
      <c r="AMJ2"/>
    </row>
    <row r="3" spans="1:1024" s="28" customFormat="1" x14ac:dyDescent="0.2">
      <c r="A3" s="25" t="s">
        <v>134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2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149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132</v>
      </c>
      <c r="B2" s="29">
        <f>'Sprint 04 Backlog'!B3</f>
        <v>45034</v>
      </c>
      <c r="C2" s="25"/>
      <c r="D2" s="30" t="s">
        <v>133</v>
      </c>
      <c r="E2" s="25"/>
      <c r="F2" s="25"/>
      <c r="AMI2"/>
      <c r="AMJ2"/>
    </row>
    <row r="3" spans="1:1024" s="28" customFormat="1" x14ac:dyDescent="0.2">
      <c r="A3" s="25" t="s">
        <v>134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2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149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05 Backlog'!B1+1</f>
        <v>6</v>
      </c>
      <c r="C1" s="40" t="s">
        <v>151</v>
      </c>
      <c r="D1" s="26" t="s">
        <v>1</v>
      </c>
      <c r="E1"/>
      <c r="F1" s="25"/>
      <c r="AMI1"/>
      <c r="AMJ1"/>
    </row>
    <row r="2" spans="1:1024" s="28" customFormat="1" x14ac:dyDescent="0.2">
      <c r="A2" s="25" t="s">
        <v>132</v>
      </c>
      <c r="B2" s="29">
        <f>'Sprint 05 Backlog'!B3</f>
        <v>45041</v>
      </c>
      <c r="C2" s="25"/>
      <c r="D2" s="30" t="s">
        <v>133</v>
      </c>
      <c r="E2" s="25"/>
      <c r="F2" s="25"/>
      <c r="AMI2"/>
      <c r="AMJ2"/>
    </row>
    <row r="3" spans="1:1024" s="28" customFormat="1" x14ac:dyDescent="0.2">
      <c r="A3" s="25" t="s">
        <v>134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2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40" t="s">
        <v>152</v>
      </c>
      <c r="E15" s="25"/>
      <c r="F15" s="25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149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thomas.valenciana@gmail.com</cp:lastModifiedBy>
  <cp:revision>189</cp:revision>
  <dcterms:created xsi:type="dcterms:W3CDTF">2016-03-21T22:16:37Z</dcterms:created>
  <dcterms:modified xsi:type="dcterms:W3CDTF">2023-03-07T12:07:07Z</dcterms:modified>
  <cp:category/>
  <cp:contentStatus/>
</cp:coreProperties>
</file>