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bou\Downloads\Gestion_du_temps\Theorical_time\"/>
    </mc:Choice>
  </mc:AlternateContent>
  <bookViews>
    <workbookView xWindow="0" yWindow="0" windowWidth="20496" windowHeight="7656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213" i="1" l="1"/>
  <c r="C213" i="1"/>
  <c r="C4" i="1"/>
  <c r="C13" i="1"/>
  <c r="B14" i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l="1"/>
  <c r="B154" i="1"/>
  <c r="B155" i="1" l="1"/>
  <c r="C154" i="1"/>
  <c r="B156" i="1" l="1"/>
  <c r="C155" i="1"/>
  <c r="B157" i="1" l="1"/>
  <c r="C156" i="1"/>
  <c r="B158" i="1" l="1"/>
  <c r="C157" i="1"/>
  <c r="C158" i="1" l="1"/>
  <c r="B159" i="1"/>
  <c r="B160" i="1" l="1"/>
  <c r="C159" i="1"/>
  <c r="C160" i="1" l="1"/>
  <c r="B161" i="1"/>
  <c r="B162" i="1" l="1"/>
  <c r="C161" i="1"/>
  <c r="C162" i="1" l="1"/>
  <c r="B163" i="1"/>
  <c r="B164" i="1" l="1"/>
  <c r="C163" i="1"/>
  <c r="C164" i="1" l="1"/>
  <c r="B165" i="1"/>
  <c r="B166" i="1" l="1"/>
  <c r="C165" i="1"/>
  <c r="C166" i="1" l="1"/>
  <c r="B167" i="1"/>
  <c r="B168" i="1" l="1"/>
  <c r="C167" i="1"/>
  <c r="C168" i="1" l="1"/>
  <c r="B169" i="1"/>
  <c r="B170" i="1" l="1"/>
  <c r="C169" i="1"/>
  <c r="C170" i="1" l="1"/>
  <c r="B171" i="1"/>
  <c r="B172" i="1" l="1"/>
  <c r="C171" i="1"/>
  <c r="C172" i="1" l="1"/>
  <c r="B173" i="1"/>
  <c r="C173" i="1" l="1"/>
  <c r="B174" i="1"/>
  <c r="B175" i="1" l="1"/>
  <c r="C174" i="1"/>
  <c r="B176" i="1" l="1"/>
  <c r="C175" i="1"/>
  <c r="C176" i="1" l="1"/>
  <c r="B177" i="1"/>
  <c r="B178" i="1" l="1"/>
  <c r="C177" i="1"/>
  <c r="C178" i="1" l="1"/>
  <c r="B179" i="1"/>
  <c r="B180" i="1" l="1"/>
  <c r="C179" i="1"/>
  <c r="C180" i="1" l="1"/>
  <c r="B181" i="1"/>
  <c r="B182" i="1" l="1"/>
  <c r="C181" i="1"/>
  <c r="C182" i="1" l="1"/>
  <c r="B183" i="1"/>
  <c r="B184" i="1" l="1"/>
  <c r="C183" i="1"/>
  <c r="C184" i="1" l="1"/>
  <c r="B185" i="1"/>
  <c r="C185" i="1" l="1"/>
  <c r="B186" i="1"/>
  <c r="C186" i="1" l="1"/>
  <c r="B187" i="1"/>
  <c r="B188" i="1" l="1"/>
  <c r="C187" i="1"/>
  <c r="B189" i="1" l="1"/>
  <c r="C188" i="1"/>
  <c r="B190" i="1" l="1"/>
  <c r="C189" i="1"/>
  <c r="C190" i="1" l="1"/>
  <c r="B191" i="1"/>
  <c r="B192" i="1" l="1"/>
  <c r="C191" i="1"/>
  <c r="B193" i="1" l="1"/>
  <c r="C192" i="1"/>
  <c r="B194" i="1" l="1"/>
  <c r="C193" i="1"/>
  <c r="C194" i="1" l="1"/>
  <c r="B195" i="1"/>
  <c r="C195" i="1" l="1"/>
  <c r="B196" i="1"/>
  <c r="B197" i="1" l="1"/>
  <c r="C196" i="1"/>
  <c r="C197" i="1" l="1"/>
  <c r="B198" i="1"/>
  <c r="B199" i="1" l="1"/>
  <c r="C198" i="1"/>
  <c r="C199" i="1" l="1"/>
  <c r="B200" i="1"/>
  <c r="B201" i="1" l="1"/>
  <c r="C200" i="1"/>
  <c r="C201" i="1" l="1"/>
  <c r="B202" i="1"/>
  <c r="B203" i="1" l="1"/>
  <c r="C202" i="1"/>
  <c r="C203" i="1" l="1"/>
  <c r="B204" i="1"/>
  <c r="B205" i="1" l="1"/>
  <c r="C204" i="1"/>
  <c r="C205" i="1" l="1"/>
  <c r="B206" i="1"/>
  <c r="C206" i="1" l="1"/>
  <c r="B207" i="1"/>
  <c r="B208" i="1" l="1"/>
  <c r="C207" i="1"/>
  <c r="C208" i="1" l="1"/>
  <c r="B209" i="1"/>
  <c r="C209" i="1" l="1"/>
  <c r="B210" i="1"/>
  <c r="C210" i="1" l="1"/>
  <c r="B211" i="1"/>
  <c r="B212" i="1" l="1"/>
  <c r="C212" i="1" s="1"/>
  <c r="C211" i="1"/>
</calcChain>
</file>

<file path=xl/sharedStrings.xml><?xml version="1.0" encoding="utf-8"?>
<sst xmlns="http://schemas.openxmlformats.org/spreadsheetml/2006/main" count="7" uniqueCount="7">
  <si>
    <t>k</t>
  </si>
  <si>
    <t>temps de réponse (s)</t>
  </si>
  <si>
    <t>facteur d'atténuation</t>
  </si>
  <si>
    <t>Time management  (pour du 10+5)</t>
  </si>
  <si>
    <t>Calcul du temps totale pour une partie :</t>
  </si>
  <si>
    <t xml:space="preserve">Nombre de coup moyen : </t>
  </si>
  <si>
    <t>Durée d'une partie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</si>
</sst>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Gestion du temps via base de données:</a:t>
            </a:r>
          </a:p>
          <a:p>
            <a:pPr>
              <a:defRPr/>
            </a:pPr>
            <a:r>
              <a:rPr lang="fr-FR"/>
              <a:t>alpha*</a:t>
            </a:r>
            <a:r>
              <a:rPr lang="fr-FR" baseline="0"/>
              <a:t> (</a:t>
            </a:r>
            <a:r>
              <a:rPr lang="fr-FR"/>
              <a:t>59,3 + (72830 - 2330*k)/(2644 + k* (10 + k)))</a:t>
            </a:r>
          </a:p>
        </c:rich>
      </c:tx>
      <c:layout>
        <c:manualLayout>
          <c:xMode val="edge"/>
          <c:yMode val="edge"/>
          <c:x val="0.16202541008220264"/>
          <c:y val="3.1719932849016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01245794979853E-2"/>
          <c:y val="0.23079879945956897"/>
          <c:w val="0.67766263724076758"/>
          <c:h val="0.67038000566191391"/>
        </c:manualLayout>
      </c:layout>
      <c:scatterChart>
        <c:scatterStyle val="lineMarker"/>
        <c:varyColors val="0"/>
        <c:ser>
          <c:idx val="0"/>
          <c:order val="0"/>
          <c:tx>
            <c:v>Temps théorique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Feuil1!$B$13:$B$153</c:f>
              <c:numCache>
                <c:formatCode>General</c:formatCode>
                <c:ptCount val="1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</c:numCache>
            </c:numRef>
          </c:xVal>
          <c:yVal>
            <c:numRef>
              <c:f>Feuil1!$C$13:$C$153</c:f>
              <c:numCache>
                <c:formatCode>General</c:formatCode>
                <c:ptCount val="141"/>
                <c:pt idx="0">
                  <c:v>17.803304084720118</c:v>
                </c:pt>
                <c:pt idx="1">
                  <c:v>17.600002824858755</c:v>
                </c:pt>
                <c:pt idx="2">
                  <c:v>17.394449775112442</c:v>
                </c:pt>
                <c:pt idx="3">
                  <c:v>17.187137346254193</c:v>
                </c:pt>
                <c:pt idx="4">
                  <c:v>16.978555555555555</c:v>
                </c:pt>
                <c:pt idx="5">
                  <c:v>16.769188488414859</c:v>
                </c:pt>
                <c:pt idx="6">
                  <c:v>16.55951094890511</c:v>
                </c:pt>
                <c:pt idx="7">
                  <c:v>16.349985342019544</c:v>
                </c:pt>
                <c:pt idx="8">
                  <c:v>16.141058823529409</c:v>
                </c:pt>
                <c:pt idx="9">
                  <c:v>15.933160746003551</c:v>
                </c:pt>
                <c:pt idx="10">
                  <c:v>15.726700421940928</c:v>
                </c:pt>
                <c:pt idx="11">
                  <c:v>15.522065217391305</c:v>
                </c:pt>
                <c:pt idx="12">
                  <c:v>15.319618982118293</c:v>
                </c:pt>
                <c:pt idx="13">
                  <c:v>15.11970081549439</c:v>
                </c:pt>
                <c:pt idx="14">
                  <c:v>14.922624161073824</c:v>
                </c:pt>
                <c:pt idx="15">
                  <c:v>14.728676217290491</c:v>
                </c:pt>
                <c:pt idx="16">
                  <c:v>14.53811764705882</c:v>
                </c:pt>
                <c:pt idx="17">
                  <c:v>14.351182565259426</c:v>
                </c:pt>
                <c:pt idx="18">
                  <c:v>14.168078780177888</c:v>
                </c:pt>
                <c:pt idx="19">
                  <c:v>13.988988262910798</c:v>
                </c:pt>
                <c:pt idx="20">
                  <c:v>13.814067817509246</c:v>
                </c:pt>
                <c:pt idx="21">
                  <c:v>13.643449924127465</c:v>
                </c:pt>
                <c:pt idx="22">
                  <c:v>13.477243727598566</c:v>
                </c:pt>
                <c:pt idx="23">
                  <c:v>13.315536144578312</c:v>
                </c:pt>
                <c:pt idx="24">
                  <c:v>13.158393063583814</c:v>
                </c:pt>
                <c:pt idx="25">
                  <c:v>13.005860613810741</c:v>
                </c:pt>
                <c:pt idx="26">
                  <c:v>12.857966480446926</c:v>
                </c:pt>
                <c:pt idx="27">
                  <c:v>12.714721246225636</c:v>
                </c:pt>
                <c:pt idx="28">
                  <c:v>12.576119741100323</c:v>
                </c:pt>
                <c:pt idx="29">
                  <c:v>12.442142384105958</c:v>
                </c:pt>
                <c:pt idx="30">
                  <c:v>12.312756503642039</c:v>
                </c:pt>
                <c:pt idx="31">
                  <c:v>12.187917624521072</c:v>
                </c:pt>
                <c:pt idx="32">
                  <c:v>12.067570712136408</c:v>
                </c:pt>
                <c:pt idx="33">
                  <c:v>11.951651365985724</c:v>
                </c:pt>
                <c:pt idx="34">
                  <c:v>11.840086956521738</c:v>
                </c:pt>
                <c:pt idx="35">
                  <c:v>11.732797700876983</c:v>
                </c:pt>
                <c:pt idx="36">
                  <c:v>11.629697674418603</c:v>
                </c:pt>
                <c:pt idx="37">
                  <c:v>11.530695756331278</c:v>
                </c:pt>
                <c:pt idx="38">
                  <c:v>11.435696508504922</c:v>
                </c:pt>
                <c:pt idx="39">
                  <c:v>11.344600987925356</c:v>
                </c:pt>
                <c:pt idx="40">
                  <c:v>11.257307493540051</c:v>
                </c:pt>
                <c:pt idx="41">
                  <c:v>11.173712249208023</c:v>
                </c:pt>
                <c:pt idx="42">
                  <c:v>11.093710024855012</c:v>
                </c:pt>
                <c:pt idx="43">
                  <c:v>11.017194698354661</c:v>
                </c:pt>
                <c:pt idx="44">
                  <c:v>10.944059760956174</c:v>
                </c:pt>
                <c:pt idx="45">
                  <c:v>10.874198769290876</c:v>
                </c:pt>
                <c:pt idx="46">
                  <c:v>10.807505747126436</c:v>
                </c:pt>
                <c:pt idx="47">
                  <c:v>10.743875540108959</c:v>
                </c:pt>
                <c:pt idx="48">
                  <c:v>10.683204126750184</c:v>
                </c:pt>
                <c:pt idx="49">
                  <c:v>10.625388888888889</c:v>
                </c:pt>
                <c:pt idx="50">
                  <c:v>10.570328844790927</c:v>
                </c:pt>
                <c:pt idx="51">
                  <c:v>10.517924847958296</c:v>
                </c:pt>
                <c:pt idx="52">
                  <c:v>10.468079754601225</c:v>
                </c:pt>
                <c:pt idx="53">
                  <c:v>10.420698562594016</c:v>
                </c:pt>
                <c:pt idx="54">
                  <c:v>10.375688524590164</c:v>
                </c:pt>
                <c:pt idx="55">
                  <c:v>10.332959237819583</c:v>
                </c:pt>
                <c:pt idx="56">
                  <c:v>10.292422712933753</c:v>
                </c:pt>
                <c:pt idx="57">
                  <c:v>10.253993424106451</c:v>
                </c:pt>
                <c:pt idx="58">
                  <c:v>10.2175883424408</c:v>
                </c:pt>
                <c:pt idx="59">
                  <c:v>10.183126954579299</c:v>
                </c:pt>
                <c:pt idx="60">
                  <c:v>10.150531268264173</c:v>
                </c:pt>
                <c:pt idx="61">
                  <c:v>10.119725806451612</c:v>
                </c:pt>
                <c:pt idx="62">
                  <c:v>10.090637591446256</c:v>
                </c:pt>
                <c:pt idx="63">
                  <c:v>10.063196120392101</c:v>
                </c:pt>
                <c:pt idx="64">
                  <c:v>10.037333333333333</c:v>
                </c:pt>
                <c:pt idx="65">
                  <c:v>10.012983574943474</c:v>
                </c:pt>
                <c:pt idx="66">
                  <c:v>9.9900835509138357</c:v>
                </c:pt>
                <c:pt idx="67">
                  <c:v>9.9685722798923475</c:v>
                </c:pt>
                <c:pt idx="68">
                  <c:v>9.9483910417715133</c:v>
                </c:pt>
                <c:pt idx="69">
                  <c:v>9.9294833230389106</c:v>
                </c:pt>
                <c:pt idx="70">
                  <c:v>9.9117947598253267</c:v>
                </c:pt>
                <c:pt idx="71">
                  <c:v>9.8952730792138173</c:v>
                </c:pt>
                <c:pt idx="72">
                  <c:v>9.8798680393074392</c:v>
                </c:pt>
                <c:pt idx="73">
                  <c:v>9.8655313684936221</c:v>
                </c:pt>
                <c:pt idx="74">
                  <c:v>9.8522167042889386</c:v>
                </c:pt>
                <c:pt idx="75">
                  <c:v>9.8398795320989016</c:v>
                </c:pt>
                <c:pt idx="76">
                  <c:v>9.8284771241830047</c:v>
                </c:pt>
                <c:pt idx="77">
                  <c:v>9.8179684790752422</c:v>
                </c:pt>
                <c:pt idx="78">
                  <c:v>9.8083142616743793</c:v>
                </c:pt>
                <c:pt idx="79">
                  <c:v>9.7994767441860446</c:v>
                </c:pt>
                <c:pt idx="80">
                  <c:v>9.7914197480698899</c:v>
                </c:pt>
                <c:pt idx="81">
                  <c:v>9.7841085871193201</c:v>
                </c:pt>
                <c:pt idx="82">
                  <c:v>9.7775100117785616</c:v>
                </c:pt>
                <c:pt idx="83">
                  <c:v>9.7715921547814322</c:v>
                </c:pt>
                <c:pt idx="84">
                  <c:v>9.7663244781783671</c:v>
                </c:pt>
                <c:pt idx="85">
                  <c:v>9.7616777218024051</c:v>
                </c:pt>
                <c:pt idx="86">
                  <c:v>9.7576238532110082</c:v>
                </c:pt>
                <c:pt idx="87">
                  <c:v>9.7541360191283939</c:v>
                </c:pt>
                <c:pt idx="88">
                  <c:v>9.7511884984025539</c:v>
                </c:pt>
                <c:pt idx="89">
                  <c:v>9.7487566564818842</c:v>
                </c:pt>
                <c:pt idx="90">
                  <c:v>9.7468169014084491</c:v>
                </c:pt>
                <c:pt idx="91">
                  <c:v>9.7453466413181218</c:v>
                </c:pt>
                <c:pt idx="92">
                  <c:v>9.7443242434319899</c:v>
                </c:pt>
                <c:pt idx="93">
                  <c:v>9.7437289945185288</c:v>
                </c:pt>
                <c:pt idx="94">
                  <c:v>9.7435410628019312</c:v>
                </c:pt>
                <c:pt idx="95">
                  <c:v>9.7437414612885309</c:v>
                </c:pt>
                <c:pt idx="96">
                  <c:v>9.7443120124804992</c:v>
                </c:pt>
                <c:pt idx="97">
                  <c:v>9.7452353144436756</c:v>
                </c:pt>
                <c:pt idx="98">
                  <c:v>9.7464947081947368</c:v>
                </c:pt>
                <c:pt idx="99">
                  <c:v>9.7480742463714165</c:v>
                </c:pt>
                <c:pt idx="100">
                  <c:v>9.7499586631486359</c:v>
                </c:pt>
                <c:pt idx="101">
                  <c:v>9.7521333453626831</c:v>
                </c:pt>
                <c:pt idx="102">
                  <c:v>9.7545843048052312</c:v>
                </c:pt>
                <c:pt idx="103">
                  <c:v>9.7572981516488131</c:v>
                </c:pt>
                <c:pt idx="104">
                  <c:v>9.7602620689655168</c:v>
                </c:pt>
                <c:pt idx="105">
                  <c:v>9.7634637883008342</c:v>
                </c:pt>
                <c:pt idx="106">
                  <c:v>9.7668915662650591</c:v>
                </c:pt>
                <c:pt idx="107">
                  <c:v>9.7705341621051236</c:v>
                </c:pt>
                <c:pt idx="108">
                  <c:v>9.7743808162204306</c:v>
                </c:pt>
                <c:pt idx="109">
                  <c:v>9.7784212295869342</c:v>
                </c:pt>
                <c:pt idx="110">
                  <c:v>9.7826455440545299</c:v>
                </c:pt>
                <c:pt idx="111">
                  <c:v>9.7870443234836699</c:v>
                </c:pt>
                <c:pt idx="112">
                  <c:v>9.7916085356880043</c:v>
                </c:pt>
                <c:pt idx="113">
                  <c:v>9.7963295351508179</c:v>
                </c:pt>
                <c:pt idx="114">
                  <c:v>9.8011990464839087</c:v>
                </c:pt>
                <c:pt idx="115">
                  <c:v>9.806209148598624</c:v>
                </c:pt>
                <c:pt idx="116">
                  <c:v>9.8113522595596745</c:v>
                </c:pt>
                <c:pt idx="117">
                  <c:v>9.8166211220933555</c:v>
                </c:pt>
                <c:pt idx="118">
                  <c:v>9.8220087897227852</c:v>
                </c:pt>
                <c:pt idx="119">
                  <c:v>9.827508613503749</c:v>
                </c:pt>
                <c:pt idx="120">
                  <c:v>9.8331142293356706</c:v>
                </c:pt>
                <c:pt idx="121">
                  <c:v>9.8388195458231955</c:v>
                </c:pt>
                <c:pt idx="122">
                  <c:v>9.8446187326648165</c:v>
                </c:pt>
                <c:pt idx="123">
                  <c:v>9.8505062095458609</c:v>
                </c:pt>
                <c:pt idx="124">
                  <c:v>9.856476635514019</c:v>
                </c:pt>
                <c:pt idx="125">
                  <c:v>9.8625248988165364</c:v>
                </c:pt>
                <c:pt idx="126">
                  <c:v>9.868646107178968</c:v>
                </c:pt>
                <c:pt idx="127">
                  <c:v>9.874835578506211</c:v>
                </c:pt>
                <c:pt idx="128">
                  <c:v>9.8810888319873929</c:v>
                </c:pt>
                <c:pt idx="129">
                  <c:v>9.887401579586875</c:v>
                </c:pt>
                <c:pt idx="130">
                  <c:v>9.8937697179044317</c:v>
                </c:pt>
                <c:pt idx="131">
                  <c:v>9.9001893203883498</c:v>
                </c:pt>
                <c:pt idx="132">
                  <c:v>9.9066566298859176</c:v>
                </c:pt>
                <c:pt idx="133">
                  <c:v>9.9131680515164078</c:v>
                </c:pt>
                <c:pt idx="134">
                  <c:v>9.9197201458523239</c:v>
                </c:pt>
                <c:pt idx="135">
                  <c:v>9.9263096223952463</c:v>
                </c:pt>
                <c:pt idx="136">
                  <c:v>9.9329333333333327</c:v>
                </c:pt>
                <c:pt idx="137">
                  <c:v>9.9395882675679221</c:v>
                </c:pt>
                <c:pt idx="138">
                  <c:v>9.9462715449973977</c:v>
                </c:pt>
                <c:pt idx="139">
                  <c:v>9.9529804110468838</c:v>
                </c:pt>
                <c:pt idx="140">
                  <c:v>9.9597122314329205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7-4CFE-968A-6B3D06D26041}"/>
            </c:ext>
          </c:extLst>
        </c:ser>
        <c:ser>
          <c:idx val="1"/>
          <c:order val="1"/>
          <c:tx>
            <c:v>Prolongement par continuité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Feuil1!$B$153:$B$213</c:f>
              <c:numCache>
                <c:formatCode>General</c:formatCode>
                <c:ptCount val="61"/>
                <c:pt idx="0">
                  <c:v>140</c:v>
                </c:pt>
                <c:pt idx="1">
                  <c:v>141</c:v>
                </c:pt>
                <c:pt idx="2">
                  <c:v>142</c:v>
                </c:pt>
                <c:pt idx="3">
                  <c:v>143</c:v>
                </c:pt>
                <c:pt idx="4">
                  <c:v>144</c:v>
                </c:pt>
                <c:pt idx="5">
                  <c:v>145</c:v>
                </c:pt>
                <c:pt idx="6">
                  <c:v>146</c:v>
                </c:pt>
                <c:pt idx="7">
                  <c:v>147</c:v>
                </c:pt>
                <c:pt idx="8">
                  <c:v>148</c:v>
                </c:pt>
                <c:pt idx="9">
                  <c:v>149</c:v>
                </c:pt>
                <c:pt idx="10">
                  <c:v>150</c:v>
                </c:pt>
                <c:pt idx="11">
                  <c:v>151</c:v>
                </c:pt>
                <c:pt idx="12">
                  <c:v>152</c:v>
                </c:pt>
                <c:pt idx="13">
                  <c:v>153</c:v>
                </c:pt>
                <c:pt idx="14">
                  <c:v>154</c:v>
                </c:pt>
                <c:pt idx="15">
                  <c:v>155</c:v>
                </c:pt>
                <c:pt idx="16">
                  <c:v>156</c:v>
                </c:pt>
                <c:pt idx="17">
                  <c:v>157</c:v>
                </c:pt>
                <c:pt idx="18">
                  <c:v>158</c:v>
                </c:pt>
                <c:pt idx="19">
                  <c:v>159</c:v>
                </c:pt>
                <c:pt idx="20">
                  <c:v>160</c:v>
                </c:pt>
                <c:pt idx="21">
                  <c:v>161</c:v>
                </c:pt>
                <c:pt idx="22">
                  <c:v>162</c:v>
                </c:pt>
                <c:pt idx="23">
                  <c:v>163</c:v>
                </c:pt>
                <c:pt idx="24">
                  <c:v>164</c:v>
                </c:pt>
                <c:pt idx="25">
                  <c:v>165</c:v>
                </c:pt>
                <c:pt idx="26">
                  <c:v>166</c:v>
                </c:pt>
                <c:pt idx="27">
                  <c:v>167</c:v>
                </c:pt>
                <c:pt idx="28">
                  <c:v>168</c:v>
                </c:pt>
                <c:pt idx="29">
                  <c:v>169</c:v>
                </c:pt>
                <c:pt idx="30">
                  <c:v>170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177</c:v>
                </c:pt>
                <c:pt idx="38">
                  <c:v>178</c:v>
                </c:pt>
                <c:pt idx="39">
                  <c:v>179</c:v>
                </c:pt>
                <c:pt idx="40">
                  <c:v>180</c:v>
                </c:pt>
                <c:pt idx="41">
                  <c:v>181</c:v>
                </c:pt>
                <c:pt idx="42">
                  <c:v>182</c:v>
                </c:pt>
                <c:pt idx="43">
                  <c:v>183</c:v>
                </c:pt>
                <c:pt idx="44">
                  <c:v>184</c:v>
                </c:pt>
                <c:pt idx="45">
                  <c:v>185</c:v>
                </c:pt>
                <c:pt idx="46">
                  <c:v>186</c:v>
                </c:pt>
                <c:pt idx="47">
                  <c:v>187</c:v>
                </c:pt>
                <c:pt idx="48">
                  <c:v>188</c:v>
                </c:pt>
                <c:pt idx="49">
                  <c:v>189</c:v>
                </c:pt>
                <c:pt idx="50">
                  <c:v>190</c:v>
                </c:pt>
                <c:pt idx="51">
                  <c:v>191</c:v>
                </c:pt>
                <c:pt idx="52">
                  <c:v>192</c:v>
                </c:pt>
                <c:pt idx="53">
                  <c:v>193</c:v>
                </c:pt>
                <c:pt idx="54">
                  <c:v>194</c:v>
                </c:pt>
                <c:pt idx="55">
                  <c:v>195</c:v>
                </c:pt>
                <c:pt idx="56">
                  <c:v>196</c:v>
                </c:pt>
                <c:pt idx="57">
                  <c:v>197</c:v>
                </c:pt>
                <c:pt idx="58">
                  <c:v>198</c:v>
                </c:pt>
                <c:pt idx="59">
                  <c:v>199</c:v>
                </c:pt>
                <c:pt idx="60">
                  <c:v>200</c:v>
                </c:pt>
              </c:numCache>
            </c:numRef>
          </c:xVal>
          <c:yVal>
            <c:numRef>
              <c:f>Feuil1!$C$153:$C$213</c:f>
              <c:numCache>
                <c:formatCode>General</c:formatCode>
                <c:ptCount val="61"/>
                <c:pt idx="0">
                  <c:v>9.9597122314329205</c:v>
                </c:pt>
                <c:pt idx="1">
                  <c:v>9.9664644871527042</c:v>
                </c:pt>
                <c:pt idx="2">
                  <c:v>9.9732347696879629</c:v>
                </c:pt>
                <c:pt idx="3">
                  <c:v>9.9800207764139781</c:v>
                </c:pt>
                <c:pt idx="4">
                  <c:v>9.9868203062046739</c:v>
                </c:pt>
                <c:pt idx="5">
                  <c:v>9.993631255225127</c:v>
                </c:pt>
                <c:pt idx="6">
                  <c:v>10.000451612903225</c:v>
                </c:pt>
                <c:pt idx="7">
                  <c:v>10.00727945807254</c:v>
                </c:pt>
                <c:pt idx="8">
                  <c:v>10.014112955278929</c:v>
                </c:pt>
                <c:pt idx="9">
                  <c:v>10.020950351243592</c:v>
                </c:pt>
                <c:pt idx="10">
                  <c:v>10.027789971475753</c:v>
                </c:pt>
                <c:pt idx="11">
                  <c:v>10.034630217028379</c:v>
                </c:pt>
                <c:pt idx="12">
                  <c:v>10.04146956139064</c:v>
                </c:pt>
                <c:pt idx="13">
                  <c:v>10.048306547511146</c:v>
                </c:pt>
                <c:pt idx="14">
                  <c:v>10.055139784946235</c:v>
                </c:pt>
                <c:pt idx="15">
                  <c:v>10.061967947127821</c:v>
                </c:pt>
                <c:pt idx="16">
                  <c:v>10.068789768745619</c:v>
                </c:pt>
                <c:pt idx="17">
                  <c:v>10.075604043238748</c:v>
                </c:pt>
                <c:pt idx="18">
                  <c:v>10.082409620391941</c:v>
                </c:pt>
                <c:pt idx="19">
                  <c:v>10.089205404031848</c:v>
                </c:pt>
                <c:pt idx="20">
                  <c:v>10.09599034981906</c:v>
                </c:pt>
                <c:pt idx="21">
                  <c:v>10.102763463131732</c:v>
                </c:pt>
                <c:pt idx="22">
                  <c:v>10.109523797036841</c:v>
                </c:pt>
                <c:pt idx="23">
                  <c:v>10.116270450345295</c:v>
                </c:pt>
                <c:pt idx="24">
                  <c:v>10.123002565747273</c:v>
                </c:pt>
                <c:pt idx="25">
                  <c:v>10.129719328024365</c:v>
                </c:pt>
                <c:pt idx="26">
                  <c:v>10.136419962335216</c:v>
                </c:pt>
                <c:pt idx="27">
                  <c:v>10.143103732571499</c:v>
                </c:pt>
                <c:pt idx="28">
                  <c:v>10.149769939781246</c:v>
                </c:pt>
                <c:pt idx="29">
                  <c:v>10.156417920656633</c:v>
                </c:pt>
                <c:pt idx="30">
                  <c:v>10.163047046083504</c:v>
                </c:pt>
                <c:pt idx="31">
                  <c:v>10.169656719749963</c:v>
                </c:pt>
                <c:pt idx="32">
                  <c:v>10.176246376811592</c:v>
                </c:pt>
                <c:pt idx="33">
                  <c:v>10.182815482610851</c:v>
                </c:pt>
                <c:pt idx="34">
                  <c:v>10.189363531448354</c:v>
                </c:pt>
                <c:pt idx="35">
                  <c:v>10.195890045403923</c:v>
                </c:pt>
                <c:pt idx="36">
                  <c:v>10.202394573205201</c:v>
                </c:pt>
                <c:pt idx="37">
                  <c:v>10.208876689141929</c:v>
                </c:pt>
                <c:pt idx="38">
                  <c:v>10.215335992023926</c:v>
                </c:pt>
                <c:pt idx="39">
                  <c:v>10.221772104180944</c:v>
                </c:pt>
                <c:pt idx="40">
                  <c:v>10.228184670502658</c:v>
                </c:pt>
                <c:pt idx="41">
                  <c:v>10.234573357517128</c:v>
                </c:pt>
                <c:pt idx="42">
                  <c:v>10.240937852506118</c:v>
                </c:pt>
                <c:pt idx="43">
                  <c:v>10.247277862655743</c:v>
                </c:pt>
                <c:pt idx="44">
                  <c:v>10.253593114240999</c:v>
                </c:pt>
                <c:pt idx="45">
                  <c:v>10.259883351842763</c:v>
                </c:pt>
                <c:pt idx="46">
                  <c:v>10.266148337595906</c:v>
                </c:pt>
                <c:pt idx="47">
                  <c:v>10.272387850467288</c:v>
                </c:pt>
                <c:pt idx="48">
                  <c:v>10.278601685562354</c:v>
                </c:pt>
                <c:pt idx="49">
                  <c:v>10.284789653459198</c:v>
                </c:pt>
                <c:pt idx="50">
                  <c:v>10.290951579568938</c:v>
                </c:pt>
                <c:pt idx="51">
                  <c:v>10.297087303521383</c:v>
                </c:pt>
                <c:pt idx="52">
                  <c:v>10.303196678574876</c:v>
                </c:pt>
                <c:pt idx="53">
                  <c:v>10.309279571049421</c:v>
                </c:pt>
                <c:pt idx="54">
                  <c:v>10.315335859782094</c:v>
                </c:pt>
                <c:pt idx="55">
                  <c:v>10.321365435603838</c:v>
                </c:pt>
                <c:pt idx="56">
                  <c:v>10.327368200836819</c:v>
                </c:pt>
                <c:pt idx="57">
                  <c:v>10.333344068811458</c:v>
                </c:pt>
                <c:pt idx="58">
                  <c:v>10.339292963402389</c:v>
                </c:pt>
                <c:pt idx="59">
                  <c:v>10.345214818582569</c:v>
                </c:pt>
                <c:pt idx="60">
                  <c:v>10.351109577994803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7-4CFE-968A-6B3D06D2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75360"/>
        <c:axId val="445568144"/>
      </c:scatterChart>
      <c:valAx>
        <c:axId val="4455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568144"/>
        <c:crosses val="autoZero"/>
        <c:crossBetween val="midCat"/>
      </c:valAx>
      <c:valAx>
        <c:axId val="445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5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226436</xdr:colOff>
      <xdr:row>5</xdr:row>
      <xdr:rowOff>104775</xdr:rowOff>
    </xdr:from>
    <xdr:to>
      <xdr:col>10</xdr:col>
      <xdr:colOff>247650</xdr:colOff>
      <xdr:row>21</xdr:row>
      <xdr:rowOff>19049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3"/>
  <sheetViews>
    <sheetView tabSelected="1" workbookViewId="0">
      <selection activeCell="C8" sqref="C8"/>
    </sheetView>
  </sheetViews>
  <sheetFormatPr baseColWidth="10" defaultRowHeight="14.4" x14ac:dyDescent="0.3"/>
  <cols>
    <col min="2" max="2" width="21.6640625" customWidth="1"/>
    <col min="3" max="3" width="19.5546875" customWidth="1"/>
    <col min="5" max="5" width="20.44140625" customWidth="1"/>
    <col min="6" max="6" width="23.44140625" customWidth="1"/>
    <col min="7" max="7" width="24.44140625" customWidth="1"/>
    <col min="8" max="8" width="23.6640625" customWidth="1"/>
  </cols>
  <sheetData>
    <row r="2" spans="2:14" x14ac:dyDescent="0.3">
      <c r="F2" s="10" t="s">
        <v>3</v>
      </c>
      <c r="G2" s="10"/>
      <c r="H2" s="10"/>
    </row>
    <row r="3" spans="2:14" x14ac:dyDescent="0.3">
      <c r="B3" s="6" t="s">
        <v>5</v>
      </c>
      <c r="C3" s="6">
        <v>40</v>
      </c>
      <c r="F3" s="10"/>
      <c r="G3" s="10"/>
      <c r="H3" s="10"/>
      <c r="I3" s="7"/>
    </row>
    <row r="4" spans="2:14" ht="15" customHeight="1" x14ac:dyDescent="0.3">
      <c r="B4" s="2" t="s">
        <v>4</v>
      </c>
      <c r="C4" s="2">
        <f xml:space="preserve"> 10*60 +C3* 5</f>
        <v>800</v>
      </c>
      <c r="G4" s="7"/>
      <c r="K4" s="8"/>
      <c r="L4" s="8"/>
      <c r="M4" s="8"/>
      <c r="N4" s="8"/>
    </row>
    <row r="5" spans="2:14" x14ac:dyDescent="0.3">
      <c r="B5" s="3" t="s">
        <v>6</v>
      </c>
      <c r="C5" s="5">
        <f>SUM(C13:C153)/2</f>
        <v>788.18976319178455</v>
      </c>
      <c r="K5" s="8"/>
      <c r="L5" s="8"/>
      <c r="M5" s="8"/>
      <c r="N5" s="8"/>
    </row>
    <row r="6" spans="2:14" x14ac:dyDescent="0.3">
      <c r="H6" s="2"/>
      <c r="K6" s="8"/>
      <c r="L6" s="8"/>
      <c r="M6" s="8"/>
      <c r="N6" s="8"/>
    </row>
    <row r="7" spans="2:14" x14ac:dyDescent="0.3">
      <c r="D7" s="2"/>
      <c r="E7" s="2"/>
      <c r="K7" s="8"/>
      <c r="L7" s="8"/>
      <c r="M7" s="8"/>
      <c r="N7" s="8"/>
    </row>
    <row r="8" spans="2:14" x14ac:dyDescent="0.3">
      <c r="B8" s="4" t="s">
        <v>2</v>
      </c>
      <c r="C8" s="9">
        <v>0.20499999999999999</v>
      </c>
      <c r="D8" s="2"/>
      <c r="E8" s="2"/>
      <c r="F8" s="3"/>
      <c r="G8" s="4"/>
      <c r="K8" s="8"/>
      <c r="L8" s="8"/>
      <c r="M8" s="8"/>
      <c r="N8" s="8"/>
    </row>
    <row r="9" spans="2:14" ht="14.25" customHeight="1" x14ac:dyDescent="0.3">
      <c r="C9" s="2"/>
      <c r="D9" s="2"/>
      <c r="E9" s="2"/>
      <c r="K9" s="8"/>
      <c r="L9" s="8"/>
      <c r="M9" s="8"/>
      <c r="N9" s="8"/>
    </row>
    <row r="10" spans="2:14" x14ac:dyDescent="0.3">
      <c r="K10" s="8"/>
      <c r="L10" s="8"/>
      <c r="M10" s="8"/>
      <c r="N10" s="8"/>
    </row>
    <row r="11" spans="2:14" x14ac:dyDescent="0.3">
      <c r="B11" s="4" t="s">
        <v>0</v>
      </c>
      <c r="C11" s="4" t="s">
        <v>1</v>
      </c>
      <c r="K11" s="2"/>
      <c r="L11" s="2"/>
      <c r="M11" s="2"/>
      <c r="N11" s="2"/>
    </row>
    <row r="12" spans="2:14" x14ac:dyDescent="0.3">
      <c r="K12" s="2"/>
      <c r="L12" s="2"/>
      <c r="M12" s="2"/>
      <c r="N12" s="2"/>
    </row>
    <row r="13" spans="2:14" x14ac:dyDescent="0.3">
      <c r="B13" s="4">
        <v>0</v>
      </c>
      <c r="C13" s="4">
        <f t="shared" ref="C13:C44" si="0">$C$8*(59.3 + (72830 - 2330*B13)/(2644 + B13* (10 + B13)))</f>
        <v>17.803304084720118</v>
      </c>
      <c r="D13" s="8"/>
    </row>
    <row r="14" spans="2:14" x14ac:dyDescent="0.3">
      <c r="B14" s="4">
        <f>B13+1</f>
        <v>1</v>
      </c>
      <c r="C14" s="4">
        <f t="shared" si="0"/>
        <v>17.600002824858755</v>
      </c>
      <c r="D14" s="8"/>
    </row>
    <row r="15" spans="2:14" x14ac:dyDescent="0.3">
      <c r="B15" s="4">
        <f t="shared" ref="B15:B78" si="1">B14+1</f>
        <v>2</v>
      </c>
      <c r="C15" s="4">
        <f t="shared" si="0"/>
        <v>17.394449775112442</v>
      </c>
      <c r="D15" s="1"/>
    </row>
    <row r="16" spans="2:14" x14ac:dyDescent="0.3">
      <c r="B16" s="4">
        <f t="shared" si="1"/>
        <v>3</v>
      </c>
      <c r="C16" s="4">
        <f t="shared" si="0"/>
        <v>17.187137346254193</v>
      </c>
    </row>
    <row r="17" spans="2:4" x14ac:dyDescent="0.3">
      <c r="B17" s="4">
        <f t="shared" si="1"/>
        <v>4</v>
      </c>
      <c r="C17" s="4">
        <f t="shared" si="0"/>
        <v>16.978555555555555</v>
      </c>
    </row>
    <row r="18" spans="2:4" x14ac:dyDescent="0.3">
      <c r="B18" s="4">
        <f t="shared" si="1"/>
        <v>5</v>
      </c>
      <c r="C18" s="4">
        <f t="shared" si="0"/>
        <v>16.769188488414859</v>
      </c>
      <c r="D18" s="1"/>
    </row>
    <row r="19" spans="2:4" x14ac:dyDescent="0.3">
      <c r="B19" s="4">
        <f t="shared" si="1"/>
        <v>6</v>
      </c>
      <c r="C19" s="4">
        <f t="shared" si="0"/>
        <v>16.55951094890511</v>
      </c>
    </row>
    <row r="20" spans="2:4" x14ac:dyDescent="0.3">
      <c r="B20" s="4">
        <f t="shared" si="1"/>
        <v>7</v>
      </c>
      <c r="C20" s="4">
        <f t="shared" si="0"/>
        <v>16.349985342019544</v>
      </c>
    </row>
    <row r="21" spans="2:4" x14ac:dyDescent="0.3">
      <c r="B21" s="4">
        <f t="shared" si="1"/>
        <v>8</v>
      </c>
      <c r="C21" s="4">
        <f t="shared" si="0"/>
        <v>16.141058823529409</v>
      </c>
      <c r="D21" s="1"/>
    </row>
    <row r="22" spans="2:4" x14ac:dyDescent="0.3">
      <c r="B22" s="4">
        <f t="shared" si="1"/>
        <v>9</v>
      </c>
      <c r="C22" s="4">
        <f t="shared" si="0"/>
        <v>15.933160746003551</v>
      </c>
    </row>
    <row r="23" spans="2:4" x14ac:dyDescent="0.3">
      <c r="B23" s="4">
        <f t="shared" si="1"/>
        <v>10</v>
      </c>
      <c r="C23" s="4">
        <f t="shared" si="0"/>
        <v>15.726700421940928</v>
      </c>
    </row>
    <row r="24" spans="2:4" x14ac:dyDescent="0.3">
      <c r="B24" s="4">
        <f t="shared" si="1"/>
        <v>11</v>
      </c>
      <c r="C24" s="4">
        <f t="shared" si="0"/>
        <v>15.522065217391305</v>
      </c>
      <c r="D24" s="1"/>
    </row>
    <row r="25" spans="2:4" x14ac:dyDescent="0.3">
      <c r="B25" s="4">
        <f t="shared" si="1"/>
        <v>12</v>
      </c>
      <c r="C25" s="4">
        <f t="shared" si="0"/>
        <v>15.319618982118293</v>
      </c>
    </row>
    <row r="26" spans="2:4" x14ac:dyDescent="0.3">
      <c r="B26" s="4">
        <f t="shared" si="1"/>
        <v>13</v>
      </c>
      <c r="C26" s="4">
        <f t="shared" si="0"/>
        <v>15.11970081549439</v>
      </c>
    </row>
    <row r="27" spans="2:4" x14ac:dyDescent="0.3">
      <c r="B27" s="4">
        <f t="shared" si="1"/>
        <v>14</v>
      </c>
      <c r="C27" s="4">
        <f t="shared" si="0"/>
        <v>14.922624161073824</v>
      </c>
    </row>
    <row r="28" spans="2:4" x14ac:dyDescent="0.3">
      <c r="B28" s="4">
        <f t="shared" si="1"/>
        <v>15</v>
      </c>
      <c r="C28" s="4">
        <f t="shared" si="0"/>
        <v>14.728676217290491</v>
      </c>
    </row>
    <row r="29" spans="2:4" x14ac:dyDescent="0.3">
      <c r="B29" s="4">
        <f t="shared" si="1"/>
        <v>16</v>
      </c>
      <c r="C29" s="4">
        <f t="shared" si="0"/>
        <v>14.53811764705882</v>
      </c>
    </row>
    <row r="30" spans="2:4" x14ac:dyDescent="0.3">
      <c r="B30" s="4">
        <f t="shared" si="1"/>
        <v>17</v>
      </c>
      <c r="C30" s="4">
        <f t="shared" si="0"/>
        <v>14.351182565259426</v>
      </c>
    </row>
    <row r="31" spans="2:4" x14ac:dyDescent="0.3">
      <c r="B31" s="4">
        <f t="shared" si="1"/>
        <v>18</v>
      </c>
      <c r="C31" s="4">
        <f t="shared" si="0"/>
        <v>14.168078780177888</v>
      </c>
    </row>
    <row r="32" spans="2:4" x14ac:dyDescent="0.3">
      <c r="B32" s="4">
        <f t="shared" si="1"/>
        <v>19</v>
      </c>
      <c r="C32" s="4">
        <f t="shared" si="0"/>
        <v>13.988988262910798</v>
      </c>
    </row>
    <row r="33" spans="2:3" x14ac:dyDescent="0.3">
      <c r="B33" s="4">
        <f t="shared" si="1"/>
        <v>20</v>
      </c>
      <c r="C33" s="4">
        <f t="shared" si="0"/>
        <v>13.814067817509246</v>
      </c>
    </row>
    <row r="34" spans="2:3" x14ac:dyDescent="0.3">
      <c r="B34" s="4">
        <f t="shared" si="1"/>
        <v>21</v>
      </c>
      <c r="C34" s="4">
        <f t="shared" si="0"/>
        <v>13.643449924127465</v>
      </c>
    </row>
    <row r="35" spans="2:3" x14ac:dyDescent="0.3">
      <c r="B35" s="4">
        <f t="shared" si="1"/>
        <v>22</v>
      </c>
      <c r="C35" s="4">
        <f t="shared" si="0"/>
        <v>13.477243727598566</v>
      </c>
    </row>
    <row r="36" spans="2:3" x14ac:dyDescent="0.3">
      <c r="B36" s="4">
        <f t="shared" si="1"/>
        <v>23</v>
      </c>
      <c r="C36" s="4">
        <f t="shared" si="0"/>
        <v>13.315536144578312</v>
      </c>
    </row>
    <row r="37" spans="2:3" x14ac:dyDescent="0.3">
      <c r="B37" s="4">
        <f t="shared" si="1"/>
        <v>24</v>
      </c>
      <c r="C37" s="4">
        <f t="shared" si="0"/>
        <v>13.158393063583814</v>
      </c>
    </row>
    <row r="38" spans="2:3" x14ac:dyDescent="0.3">
      <c r="B38" s="4">
        <f t="shared" si="1"/>
        <v>25</v>
      </c>
      <c r="C38" s="4">
        <f t="shared" si="0"/>
        <v>13.005860613810741</v>
      </c>
    </row>
    <row r="39" spans="2:3" x14ac:dyDescent="0.3">
      <c r="B39" s="4">
        <f t="shared" si="1"/>
        <v>26</v>
      </c>
      <c r="C39" s="4">
        <f t="shared" si="0"/>
        <v>12.857966480446926</v>
      </c>
    </row>
    <row r="40" spans="2:3" x14ac:dyDescent="0.3">
      <c r="B40" s="4">
        <f t="shared" si="1"/>
        <v>27</v>
      </c>
      <c r="C40" s="4">
        <f t="shared" si="0"/>
        <v>12.714721246225636</v>
      </c>
    </row>
    <row r="41" spans="2:3" x14ac:dyDescent="0.3">
      <c r="B41" s="4">
        <f t="shared" si="1"/>
        <v>28</v>
      </c>
      <c r="C41" s="4">
        <f t="shared" si="0"/>
        <v>12.576119741100323</v>
      </c>
    </row>
    <row r="42" spans="2:3" x14ac:dyDescent="0.3">
      <c r="B42" s="4">
        <f t="shared" si="1"/>
        <v>29</v>
      </c>
      <c r="C42" s="4">
        <f t="shared" si="0"/>
        <v>12.442142384105958</v>
      </c>
    </row>
    <row r="43" spans="2:3" x14ac:dyDescent="0.3">
      <c r="B43" s="4">
        <f t="shared" si="1"/>
        <v>30</v>
      </c>
      <c r="C43" s="4">
        <f t="shared" si="0"/>
        <v>12.312756503642039</v>
      </c>
    </row>
    <row r="44" spans="2:3" x14ac:dyDescent="0.3">
      <c r="B44" s="4">
        <f t="shared" si="1"/>
        <v>31</v>
      </c>
      <c r="C44" s="4">
        <f t="shared" si="0"/>
        <v>12.187917624521072</v>
      </c>
    </row>
    <row r="45" spans="2:3" x14ac:dyDescent="0.3">
      <c r="B45" s="4">
        <f t="shared" si="1"/>
        <v>32</v>
      </c>
      <c r="C45" s="4">
        <f t="shared" ref="C45:C76" si="2">$C$8*(59.3 + (72830 - 2330*B45)/(2644 + B45* (10 + B45)))</f>
        <v>12.067570712136408</v>
      </c>
    </row>
    <row r="46" spans="2:3" x14ac:dyDescent="0.3">
      <c r="B46" s="4">
        <f t="shared" si="1"/>
        <v>33</v>
      </c>
      <c r="C46" s="4">
        <f t="shared" si="2"/>
        <v>11.951651365985724</v>
      </c>
    </row>
    <row r="47" spans="2:3" x14ac:dyDescent="0.3">
      <c r="B47" s="4">
        <f t="shared" si="1"/>
        <v>34</v>
      </c>
      <c r="C47" s="4">
        <f t="shared" si="2"/>
        <v>11.840086956521738</v>
      </c>
    </row>
    <row r="48" spans="2:3" x14ac:dyDescent="0.3">
      <c r="B48" s="4">
        <f t="shared" si="1"/>
        <v>35</v>
      </c>
      <c r="C48" s="4">
        <f t="shared" si="2"/>
        <v>11.732797700876983</v>
      </c>
    </row>
    <row r="49" spans="2:3" x14ac:dyDescent="0.3">
      <c r="B49" s="4">
        <f t="shared" si="1"/>
        <v>36</v>
      </c>
      <c r="C49" s="4">
        <f t="shared" si="2"/>
        <v>11.629697674418603</v>
      </c>
    </row>
    <row r="50" spans="2:3" x14ac:dyDescent="0.3">
      <c r="B50" s="4">
        <f t="shared" si="1"/>
        <v>37</v>
      </c>
      <c r="C50" s="4">
        <f t="shared" si="2"/>
        <v>11.530695756331278</v>
      </c>
    </row>
    <row r="51" spans="2:3" x14ac:dyDescent="0.3">
      <c r="B51" s="4">
        <f t="shared" si="1"/>
        <v>38</v>
      </c>
      <c r="C51" s="4">
        <f t="shared" si="2"/>
        <v>11.435696508504922</v>
      </c>
    </row>
    <row r="52" spans="2:3" x14ac:dyDescent="0.3">
      <c r="B52" s="4">
        <f t="shared" si="1"/>
        <v>39</v>
      </c>
      <c r="C52" s="4">
        <f t="shared" si="2"/>
        <v>11.344600987925356</v>
      </c>
    </row>
    <row r="53" spans="2:3" x14ac:dyDescent="0.3">
      <c r="B53" s="4">
        <f t="shared" si="1"/>
        <v>40</v>
      </c>
      <c r="C53" s="4">
        <f t="shared" si="2"/>
        <v>11.257307493540051</v>
      </c>
    </row>
    <row r="54" spans="2:3" x14ac:dyDescent="0.3">
      <c r="B54" s="4">
        <f t="shared" si="1"/>
        <v>41</v>
      </c>
      <c r="C54" s="4">
        <f t="shared" si="2"/>
        <v>11.173712249208023</v>
      </c>
    </row>
    <row r="55" spans="2:3" x14ac:dyDescent="0.3">
      <c r="B55" s="4">
        <f t="shared" si="1"/>
        <v>42</v>
      </c>
      <c r="C55" s="4">
        <f t="shared" si="2"/>
        <v>11.093710024855012</v>
      </c>
    </row>
    <row r="56" spans="2:3" x14ac:dyDescent="0.3">
      <c r="B56" s="4">
        <f t="shared" si="1"/>
        <v>43</v>
      </c>
      <c r="C56" s="4">
        <f t="shared" si="2"/>
        <v>11.017194698354661</v>
      </c>
    </row>
    <row r="57" spans="2:3" x14ac:dyDescent="0.3">
      <c r="B57" s="4">
        <f t="shared" si="1"/>
        <v>44</v>
      </c>
      <c r="C57" s="4">
        <f t="shared" si="2"/>
        <v>10.944059760956174</v>
      </c>
    </row>
    <row r="58" spans="2:3" x14ac:dyDescent="0.3">
      <c r="B58" s="4">
        <f t="shared" si="1"/>
        <v>45</v>
      </c>
      <c r="C58" s="4">
        <f t="shared" si="2"/>
        <v>10.874198769290876</v>
      </c>
    </row>
    <row r="59" spans="2:3" x14ac:dyDescent="0.3">
      <c r="B59" s="4">
        <f t="shared" si="1"/>
        <v>46</v>
      </c>
      <c r="C59" s="4">
        <f t="shared" si="2"/>
        <v>10.807505747126436</v>
      </c>
    </row>
    <row r="60" spans="2:3" x14ac:dyDescent="0.3">
      <c r="B60" s="4">
        <f t="shared" si="1"/>
        <v>47</v>
      </c>
      <c r="C60" s="4">
        <f t="shared" si="2"/>
        <v>10.743875540108959</v>
      </c>
    </row>
    <row r="61" spans="2:3" x14ac:dyDescent="0.3">
      <c r="B61" s="4">
        <f t="shared" si="1"/>
        <v>48</v>
      </c>
      <c r="C61" s="4">
        <f t="shared" si="2"/>
        <v>10.683204126750184</v>
      </c>
    </row>
    <row r="62" spans="2:3" x14ac:dyDescent="0.3">
      <c r="B62" s="4">
        <f t="shared" si="1"/>
        <v>49</v>
      </c>
      <c r="C62" s="4">
        <f t="shared" si="2"/>
        <v>10.625388888888889</v>
      </c>
    </row>
    <row r="63" spans="2:3" x14ac:dyDescent="0.3">
      <c r="B63" s="4">
        <f t="shared" si="1"/>
        <v>50</v>
      </c>
      <c r="C63" s="4">
        <f t="shared" si="2"/>
        <v>10.570328844790927</v>
      </c>
    </row>
    <row r="64" spans="2:3" x14ac:dyDescent="0.3">
      <c r="B64" s="4">
        <f t="shared" si="1"/>
        <v>51</v>
      </c>
      <c r="C64" s="4">
        <f t="shared" si="2"/>
        <v>10.517924847958296</v>
      </c>
    </row>
    <row r="65" spans="2:3" x14ac:dyDescent="0.3">
      <c r="B65" s="4">
        <f t="shared" si="1"/>
        <v>52</v>
      </c>
      <c r="C65" s="4">
        <f t="shared" si="2"/>
        <v>10.468079754601225</v>
      </c>
    </row>
    <row r="66" spans="2:3" x14ac:dyDescent="0.3">
      <c r="B66" s="4">
        <f t="shared" si="1"/>
        <v>53</v>
      </c>
      <c r="C66" s="4">
        <f t="shared" si="2"/>
        <v>10.420698562594016</v>
      </c>
    </row>
    <row r="67" spans="2:3" x14ac:dyDescent="0.3">
      <c r="B67" s="4">
        <f t="shared" si="1"/>
        <v>54</v>
      </c>
      <c r="C67" s="4">
        <f t="shared" si="2"/>
        <v>10.375688524590164</v>
      </c>
    </row>
    <row r="68" spans="2:3" x14ac:dyDescent="0.3">
      <c r="B68" s="4">
        <f t="shared" si="1"/>
        <v>55</v>
      </c>
      <c r="C68" s="4">
        <f t="shared" si="2"/>
        <v>10.332959237819583</v>
      </c>
    </row>
    <row r="69" spans="2:3" x14ac:dyDescent="0.3">
      <c r="B69" s="4">
        <f t="shared" si="1"/>
        <v>56</v>
      </c>
      <c r="C69" s="4">
        <f t="shared" si="2"/>
        <v>10.292422712933753</v>
      </c>
    </row>
    <row r="70" spans="2:3" x14ac:dyDescent="0.3">
      <c r="B70" s="4">
        <f t="shared" si="1"/>
        <v>57</v>
      </c>
      <c r="C70" s="4">
        <f t="shared" si="2"/>
        <v>10.253993424106451</v>
      </c>
    </row>
    <row r="71" spans="2:3" x14ac:dyDescent="0.3">
      <c r="B71" s="4">
        <f t="shared" si="1"/>
        <v>58</v>
      </c>
      <c r="C71" s="4">
        <f t="shared" si="2"/>
        <v>10.2175883424408</v>
      </c>
    </row>
    <row r="72" spans="2:3" x14ac:dyDescent="0.3">
      <c r="B72" s="4">
        <f t="shared" si="1"/>
        <v>59</v>
      </c>
      <c r="C72" s="4">
        <f t="shared" si="2"/>
        <v>10.183126954579299</v>
      </c>
    </row>
    <row r="73" spans="2:3" x14ac:dyDescent="0.3">
      <c r="B73" s="4">
        <f>B72+1</f>
        <v>60</v>
      </c>
      <c r="C73" s="4">
        <f t="shared" si="2"/>
        <v>10.150531268264173</v>
      </c>
    </row>
    <row r="74" spans="2:3" x14ac:dyDescent="0.3">
      <c r="B74" s="4">
        <f t="shared" si="1"/>
        <v>61</v>
      </c>
      <c r="C74" s="4">
        <f t="shared" si="2"/>
        <v>10.119725806451612</v>
      </c>
    </row>
    <row r="75" spans="2:3" x14ac:dyDescent="0.3">
      <c r="B75" s="4">
        <f t="shared" si="1"/>
        <v>62</v>
      </c>
      <c r="C75" s="4">
        <f t="shared" si="2"/>
        <v>10.090637591446256</v>
      </c>
    </row>
    <row r="76" spans="2:3" x14ac:dyDescent="0.3">
      <c r="B76" s="4">
        <f t="shared" si="1"/>
        <v>63</v>
      </c>
      <c r="C76" s="4">
        <f t="shared" si="2"/>
        <v>10.063196120392101</v>
      </c>
    </row>
    <row r="77" spans="2:3" x14ac:dyDescent="0.3">
      <c r="B77" s="4">
        <f t="shared" si="1"/>
        <v>64</v>
      </c>
      <c r="C77" s="4">
        <f t="shared" ref="C77:C108" si="3">$C$8*(59.3 + (72830 - 2330*B77)/(2644 + B77* (10 + B77)))</f>
        <v>10.037333333333333</v>
      </c>
    </row>
    <row r="78" spans="2:3" x14ac:dyDescent="0.3">
      <c r="B78" s="4">
        <f t="shared" si="1"/>
        <v>65</v>
      </c>
      <c r="C78" s="4">
        <f t="shared" si="3"/>
        <v>10.012983574943474</v>
      </c>
    </row>
    <row r="79" spans="2:3" x14ac:dyDescent="0.3">
      <c r="B79" s="4">
        <f t="shared" ref="B79:B81" si="4">B78+1</f>
        <v>66</v>
      </c>
      <c r="C79" s="4">
        <f t="shared" si="3"/>
        <v>9.9900835509138357</v>
      </c>
    </row>
    <row r="80" spans="2:3" x14ac:dyDescent="0.3">
      <c r="B80" s="4">
        <f t="shared" si="4"/>
        <v>67</v>
      </c>
      <c r="C80" s="4">
        <f t="shared" si="3"/>
        <v>9.9685722798923475</v>
      </c>
    </row>
    <row r="81" spans="2:3" x14ac:dyDescent="0.3">
      <c r="B81" s="4">
        <f t="shared" si="4"/>
        <v>68</v>
      </c>
      <c r="C81" s="4">
        <f t="shared" si="3"/>
        <v>9.9483910417715133</v>
      </c>
    </row>
    <row r="82" spans="2:3" x14ac:dyDescent="0.3">
      <c r="B82" s="4">
        <f>B81+1</f>
        <v>69</v>
      </c>
      <c r="C82" s="4">
        <f t="shared" si="3"/>
        <v>9.9294833230389106</v>
      </c>
    </row>
    <row r="83" spans="2:3" x14ac:dyDescent="0.3">
      <c r="B83" s="4">
        <f t="shared" ref="B83:B146" si="5">B82+1</f>
        <v>70</v>
      </c>
      <c r="C83" s="4">
        <f t="shared" si="3"/>
        <v>9.9117947598253267</v>
      </c>
    </row>
    <row r="84" spans="2:3" x14ac:dyDescent="0.3">
      <c r="B84" s="4">
        <f t="shared" si="5"/>
        <v>71</v>
      </c>
      <c r="C84" s="4">
        <f t="shared" si="3"/>
        <v>9.8952730792138173</v>
      </c>
    </row>
    <row r="85" spans="2:3" x14ac:dyDescent="0.3">
      <c r="B85" s="4">
        <f t="shared" si="5"/>
        <v>72</v>
      </c>
      <c r="C85" s="4">
        <f t="shared" si="3"/>
        <v>9.8798680393074392</v>
      </c>
    </row>
    <row r="86" spans="2:3" x14ac:dyDescent="0.3">
      <c r="B86" s="4">
        <f t="shared" si="5"/>
        <v>73</v>
      </c>
      <c r="C86" s="4">
        <f t="shared" si="3"/>
        <v>9.8655313684936221</v>
      </c>
    </row>
    <row r="87" spans="2:3" x14ac:dyDescent="0.3">
      <c r="B87" s="4">
        <f t="shared" si="5"/>
        <v>74</v>
      </c>
      <c r="C87" s="4">
        <f t="shared" si="3"/>
        <v>9.8522167042889386</v>
      </c>
    </row>
    <row r="88" spans="2:3" x14ac:dyDescent="0.3">
      <c r="B88" s="4">
        <f t="shared" si="5"/>
        <v>75</v>
      </c>
      <c r="C88" s="4">
        <f t="shared" si="3"/>
        <v>9.8398795320989016</v>
      </c>
    </row>
    <row r="89" spans="2:3" x14ac:dyDescent="0.3">
      <c r="B89" s="4">
        <f t="shared" si="5"/>
        <v>76</v>
      </c>
      <c r="C89" s="4">
        <f t="shared" si="3"/>
        <v>9.8284771241830047</v>
      </c>
    </row>
    <row r="90" spans="2:3" x14ac:dyDescent="0.3">
      <c r="B90" s="4">
        <f t="shared" si="5"/>
        <v>77</v>
      </c>
      <c r="C90" s="4">
        <f t="shared" si="3"/>
        <v>9.8179684790752422</v>
      </c>
    </row>
    <row r="91" spans="2:3" x14ac:dyDescent="0.3">
      <c r="B91" s="4">
        <f t="shared" si="5"/>
        <v>78</v>
      </c>
      <c r="C91" s="4">
        <f t="shared" si="3"/>
        <v>9.8083142616743793</v>
      </c>
    </row>
    <row r="92" spans="2:3" x14ac:dyDescent="0.3">
      <c r="B92" s="4">
        <f t="shared" si="5"/>
        <v>79</v>
      </c>
      <c r="C92" s="4">
        <f t="shared" si="3"/>
        <v>9.7994767441860446</v>
      </c>
    </row>
    <row r="93" spans="2:3" x14ac:dyDescent="0.3">
      <c r="B93" s="4">
        <f t="shared" si="5"/>
        <v>80</v>
      </c>
      <c r="C93" s="4">
        <f t="shared" si="3"/>
        <v>9.7914197480698899</v>
      </c>
    </row>
    <row r="94" spans="2:3" x14ac:dyDescent="0.3">
      <c r="B94" s="4">
        <f t="shared" si="5"/>
        <v>81</v>
      </c>
      <c r="C94" s="4">
        <f t="shared" si="3"/>
        <v>9.7841085871193201</v>
      </c>
    </row>
    <row r="95" spans="2:3" x14ac:dyDescent="0.3">
      <c r="B95" s="4">
        <f t="shared" si="5"/>
        <v>82</v>
      </c>
      <c r="C95" s="4">
        <f t="shared" si="3"/>
        <v>9.7775100117785616</v>
      </c>
    </row>
    <row r="96" spans="2:3" x14ac:dyDescent="0.3">
      <c r="B96" s="4">
        <f t="shared" si="5"/>
        <v>83</v>
      </c>
      <c r="C96" s="4">
        <f t="shared" si="3"/>
        <v>9.7715921547814322</v>
      </c>
    </row>
    <row r="97" spans="2:3" x14ac:dyDescent="0.3">
      <c r="B97" s="4">
        <f t="shared" si="5"/>
        <v>84</v>
      </c>
      <c r="C97" s="4">
        <f t="shared" si="3"/>
        <v>9.7663244781783671</v>
      </c>
    </row>
    <row r="98" spans="2:3" x14ac:dyDescent="0.3">
      <c r="B98" s="4">
        <f t="shared" si="5"/>
        <v>85</v>
      </c>
      <c r="C98" s="4">
        <f t="shared" si="3"/>
        <v>9.7616777218024051</v>
      </c>
    </row>
    <row r="99" spans="2:3" x14ac:dyDescent="0.3">
      <c r="B99" s="4">
        <f t="shared" si="5"/>
        <v>86</v>
      </c>
      <c r="C99" s="4">
        <f t="shared" si="3"/>
        <v>9.7576238532110082</v>
      </c>
    </row>
    <row r="100" spans="2:3" x14ac:dyDescent="0.3">
      <c r="B100" s="4">
        <f t="shared" si="5"/>
        <v>87</v>
      </c>
      <c r="C100" s="4">
        <f t="shared" si="3"/>
        <v>9.7541360191283939</v>
      </c>
    </row>
    <row r="101" spans="2:3" x14ac:dyDescent="0.3">
      <c r="B101" s="4">
        <f t="shared" si="5"/>
        <v>88</v>
      </c>
      <c r="C101" s="4">
        <f t="shared" si="3"/>
        <v>9.7511884984025539</v>
      </c>
    </row>
    <row r="102" spans="2:3" x14ac:dyDescent="0.3">
      <c r="B102" s="4">
        <f t="shared" si="5"/>
        <v>89</v>
      </c>
      <c r="C102" s="4">
        <f t="shared" si="3"/>
        <v>9.7487566564818842</v>
      </c>
    </row>
    <row r="103" spans="2:3" x14ac:dyDescent="0.3">
      <c r="B103" s="4">
        <f t="shared" si="5"/>
        <v>90</v>
      </c>
      <c r="C103" s="4">
        <f t="shared" si="3"/>
        <v>9.7468169014084491</v>
      </c>
    </row>
    <row r="104" spans="2:3" x14ac:dyDescent="0.3">
      <c r="B104" s="4">
        <f t="shared" si="5"/>
        <v>91</v>
      </c>
      <c r="C104" s="4">
        <f t="shared" si="3"/>
        <v>9.7453466413181218</v>
      </c>
    </row>
    <row r="105" spans="2:3" x14ac:dyDescent="0.3">
      <c r="B105" s="4">
        <f t="shared" si="5"/>
        <v>92</v>
      </c>
      <c r="C105" s="4">
        <f t="shared" si="3"/>
        <v>9.7443242434319899</v>
      </c>
    </row>
    <row r="106" spans="2:3" x14ac:dyDescent="0.3">
      <c r="B106" s="4">
        <f t="shared" si="5"/>
        <v>93</v>
      </c>
      <c r="C106" s="4">
        <f t="shared" si="3"/>
        <v>9.7437289945185288</v>
      </c>
    </row>
    <row r="107" spans="2:3" x14ac:dyDescent="0.3">
      <c r="B107" s="4">
        <f t="shared" si="5"/>
        <v>94</v>
      </c>
      <c r="C107" s="4">
        <f t="shared" si="3"/>
        <v>9.7435410628019312</v>
      </c>
    </row>
    <row r="108" spans="2:3" x14ac:dyDescent="0.3">
      <c r="B108" s="4">
        <f t="shared" si="5"/>
        <v>95</v>
      </c>
      <c r="C108" s="4">
        <f t="shared" si="3"/>
        <v>9.7437414612885309</v>
      </c>
    </row>
    <row r="109" spans="2:3" x14ac:dyDescent="0.3">
      <c r="B109" s="4">
        <f t="shared" si="5"/>
        <v>96</v>
      </c>
      <c r="C109" s="4">
        <f t="shared" ref="C109:C140" si="6">$C$8*(59.3 + (72830 - 2330*B109)/(2644 + B109* (10 + B109)))</f>
        <v>9.7443120124804992</v>
      </c>
    </row>
    <row r="110" spans="2:3" x14ac:dyDescent="0.3">
      <c r="B110" s="4">
        <f t="shared" si="5"/>
        <v>97</v>
      </c>
      <c r="C110" s="4">
        <f t="shared" si="6"/>
        <v>9.7452353144436756</v>
      </c>
    </row>
    <row r="111" spans="2:3" x14ac:dyDescent="0.3">
      <c r="B111" s="4">
        <f t="shared" si="5"/>
        <v>98</v>
      </c>
      <c r="C111" s="4">
        <f t="shared" si="6"/>
        <v>9.7464947081947368</v>
      </c>
    </row>
    <row r="112" spans="2:3" x14ac:dyDescent="0.3">
      <c r="B112" s="4">
        <f t="shared" si="5"/>
        <v>99</v>
      </c>
      <c r="C112" s="4">
        <f t="shared" si="6"/>
        <v>9.7480742463714165</v>
      </c>
    </row>
    <row r="113" spans="2:3" x14ac:dyDescent="0.3">
      <c r="B113" s="4">
        <f t="shared" si="5"/>
        <v>100</v>
      </c>
      <c r="C113" s="4">
        <f t="shared" si="6"/>
        <v>9.7499586631486359</v>
      </c>
    </row>
    <row r="114" spans="2:3" x14ac:dyDescent="0.3">
      <c r="B114" s="4">
        <f t="shared" si="5"/>
        <v>101</v>
      </c>
      <c r="C114" s="4">
        <f t="shared" si="6"/>
        <v>9.7521333453626831</v>
      </c>
    </row>
    <row r="115" spans="2:3" x14ac:dyDescent="0.3">
      <c r="B115" s="4">
        <f t="shared" si="5"/>
        <v>102</v>
      </c>
      <c r="C115" s="4">
        <f t="shared" si="6"/>
        <v>9.7545843048052312</v>
      </c>
    </row>
    <row r="116" spans="2:3" x14ac:dyDescent="0.3">
      <c r="B116" s="4">
        <f t="shared" si="5"/>
        <v>103</v>
      </c>
      <c r="C116" s="4">
        <f t="shared" si="6"/>
        <v>9.7572981516488131</v>
      </c>
    </row>
    <row r="117" spans="2:3" x14ac:dyDescent="0.3">
      <c r="B117" s="4">
        <f t="shared" si="5"/>
        <v>104</v>
      </c>
      <c r="C117" s="4">
        <f t="shared" si="6"/>
        <v>9.7602620689655168</v>
      </c>
    </row>
    <row r="118" spans="2:3" x14ac:dyDescent="0.3">
      <c r="B118" s="4">
        <f t="shared" si="5"/>
        <v>105</v>
      </c>
      <c r="C118" s="4">
        <f t="shared" si="6"/>
        <v>9.7634637883008342</v>
      </c>
    </row>
    <row r="119" spans="2:3" x14ac:dyDescent="0.3">
      <c r="B119" s="4">
        <f t="shared" si="5"/>
        <v>106</v>
      </c>
      <c r="C119" s="4">
        <f t="shared" si="6"/>
        <v>9.7668915662650591</v>
      </c>
    </row>
    <row r="120" spans="2:3" x14ac:dyDescent="0.3">
      <c r="B120" s="4">
        <f t="shared" si="5"/>
        <v>107</v>
      </c>
      <c r="C120" s="4">
        <f t="shared" si="6"/>
        <v>9.7705341621051236</v>
      </c>
    </row>
    <row r="121" spans="2:3" x14ac:dyDescent="0.3">
      <c r="B121" s="4">
        <f t="shared" si="5"/>
        <v>108</v>
      </c>
      <c r="C121" s="4">
        <f t="shared" si="6"/>
        <v>9.7743808162204306</v>
      </c>
    </row>
    <row r="122" spans="2:3" x14ac:dyDescent="0.3">
      <c r="B122" s="4">
        <f t="shared" si="5"/>
        <v>109</v>
      </c>
      <c r="C122" s="4">
        <f t="shared" si="6"/>
        <v>9.7784212295869342</v>
      </c>
    </row>
    <row r="123" spans="2:3" x14ac:dyDescent="0.3">
      <c r="B123" s="4">
        <f t="shared" si="5"/>
        <v>110</v>
      </c>
      <c r="C123" s="4">
        <f t="shared" si="6"/>
        <v>9.7826455440545299</v>
      </c>
    </row>
    <row r="124" spans="2:3" x14ac:dyDescent="0.3">
      <c r="B124" s="4">
        <f t="shared" si="5"/>
        <v>111</v>
      </c>
      <c r="C124" s="4">
        <f t="shared" si="6"/>
        <v>9.7870443234836699</v>
      </c>
    </row>
    <row r="125" spans="2:3" x14ac:dyDescent="0.3">
      <c r="B125" s="4">
        <f t="shared" si="5"/>
        <v>112</v>
      </c>
      <c r="C125" s="4">
        <f t="shared" si="6"/>
        <v>9.7916085356880043</v>
      </c>
    </row>
    <row r="126" spans="2:3" x14ac:dyDescent="0.3">
      <c r="B126" s="4">
        <f t="shared" si="5"/>
        <v>113</v>
      </c>
      <c r="C126" s="4">
        <f t="shared" si="6"/>
        <v>9.7963295351508179</v>
      </c>
    </row>
    <row r="127" spans="2:3" x14ac:dyDescent="0.3">
      <c r="B127" s="4">
        <f t="shared" si="5"/>
        <v>114</v>
      </c>
      <c r="C127" s="4">
        <f t="shared" si="6"/>
        <v>9.8011990464839087</v>
      </c>
    </row>
    <row r="128" spans="2:3" x14ac:dyDescent="0.3">
      <c r="B128" s="4">
        <f t="shared" si="5"/>
        <v>115</v>
      </c>
      <c r="C128" s="4">
        <f t="shared" si="6"/>
        <v>9.806209148598624</v>
      </c>
    </row>
    <row r="129" spans="2:3" x14ac:dyDescent="0.3">
      <c r="B129" s="4">
        <f t="shared" si="5"/>
        <v>116</v>
      </c>
      <c r="C129" s="4">
        <f t="shared" si="6"/>
        <v>9.8113522595596745</v>
      </c>
    </row>
    <row r="130" spans="2:3" x14ac:dyDescent="0.3">
      <c r="B130" s="4">
        <f t="shared" si="5"/>
        <v>117</v>
      </c>
      <c r="C130" s="4">
        <f t="shared" si="6"/>
        <v>9.8166211220933555</v>
      </c>
    </row>
    <row r="131" spans="2:3" x14ac:dyDescent="0.3">
      <c r="B131" s="4">
        <f t="shared" si="5"/>
        <v>118</v>
      </c>
      <c r="C131" s="4">
        <f t="shared" si="6"/>
        <v>9.8220087897227852</v>
      </c>
    </row>
    <row r="132" spans="2:3" x14ac:dyDescent="0.3">
      <c r="B132" s="4">
        <f t="shared" si="5"/>
        <v>119</v>
      </c>
      <c r="C132" s="4">
        <f t="shared" si="6"/>
        <v>9.827508613503749</v>
      </c>
    </row>
    <row r="133" spans="2:3" x14ac:dyDescent="0.3">
      <c r="B133" s="4">
        <f t="shared" si="5"/>
        <v>120</v>
      </c>
      <c r="C133" s="4">
        <f t="shared" si="6"/>
        <v>9.8331142293356706</v>
      </c>
    </row>
    <row r="134" spans="2:3" x14ac:dyDescent="0.3">
      <c r="B134" s="4">
        <f t="shared" si="5"/>
        <v>121</v>
      </c>
      <c r="C134" s="4">
        <f t="shared" si="6"/>
        <v>9.8388195458231955</v>
      </c>
    </row>
    <row r="135" spans="2:3" x14ac:dyDescent="0.3">
      <c r="B135" s="4">
        <f t="shared" si="5"/>
        <v>122</v>
      </c>
      <c r="C135" s="4">
        <f t="shared" si="6"/>
        <v>9.8446187326648165</v>
      </c>
    </row>
    <row r="136" spans="2:3" x14ac:dyDescent="0.3">
      <c r="B136" s="4">
        <f t="shared" si="5"/>
        <v>123</v>
      </c>
      <c r="C136" s="4">
        <f t="shared" si="6"/>
        <v>9.8505062095458609</v>
      </c>
    </row>
    <row r="137" spans="2:3" x14ac:dyDescent="0.3">
      <c r="B137" s="4">
        <f t="shared" si="5"/>
        <v>124</v>
      </c>
      <c r="C137" s="4">
        <f t="shared" si="6"/>
        <v>9.856476635514019</v>
      </c>
    </row>
    <row r="138" spans="2:3" x14ac:dyDescent="0.3">
      <c r="B138" s="4">
        <f t="shared" si="5"/>
        <v>125</v>
      </c>
      <c r="C138" s="4">
        <f t="shared" si="6"/>
        <v>9.8625248988165364</v>
      </c>
    </row>
    <row r="139" spans="2:3" x14ac:dyDescent="0.3">
      <c r="B139" s="4">
        <f t="shared" si="5"/>
        <v>126</v>
      </c>
      <c r="C139" s="4">
        <f t="shared" si="6"/>
        <v>9.868646107178968</v>
      </c>
    </row>
    <row r="140" spans="2:3" x14ac:dyDescent="0.3">
      <c r="B140" s="4">
        <f t="shared" si="5"/>
        <v>127</v>
      </c>
      <c r="C140" s="4">
        <f t="shared" si="6"/>
        <v>9.874835578506211</v>
      </c>
    </row>
    <row r="141" spans="2:3" x14ac:dyDescent="0.3">
      <c r="B141" s="4">
        <f t="shared" si="5"/>
        <v>128</v>
      </c>
      <c r="C141" s="4">
        <f t="shared" ref="C141:C153" si="7">$C$8*(59.3 + (72830 - 2330*B141)/(2644 + B141* (10 + B141)))</f>
        <v>9.8810888319873929</v>
      </c>
    </row>
    <row r="142" spans="2:3" x14ac:dyDescent="0.3">
      <c r="B142" s="4">
        <f t="shared" si="5"/>
        <v>129</v>
      </c>
      <c r="C142" s="4">
        <f t="shared" si="7"/>
        <v>9.887401579586875</v>
      </c>
    </row>
    <row r="143" spans="2:3" x14ac:dyDescent="0.3">
      <c r="B143" s="4">
        <f t="shared" si="5"/>
        <v>130</v>
      </c>
      <c r="C143" s="4">
        <f t="shared" si="7"/>
        <v>9.8937697179044317</v>
      </c>
    </row>
    <row r="144" spans="2:3" x14ac:dyDescent="0.3">
      <c r="B144" s="4">
        <f t="shared" si="5"/>
        <v>131</v>
      </c>
      <c r="C144" s="4">
        <f t="shared" si="7"/>
        <v>9.9001893203883498</v>
      </c>
    </row>
    <row r="145" spans="2:3" x14ac:dyDescent="0.3">
      <c r="B145" s="4">
        <f t="shared" si="5"/>
        <v>132</v>
      </c>
      <c r="C145" s="4">
        <f t="shared" si="7"/>
        <v>9.9066566298859176</v>
      </c>
    </row>
    <row r="146" spans="2:3" x14ac:dyDescent="0.3">
      <c r="B146" s="4">
        <f t="shared" si="5"/>
        <v>133</v>
      </c>
      <c r="C146" s="4">
        <f t="shared" si="7"/>
        <v>9.9131680515164078</v>
      </c>
    </row>
    <row r="147" spans="2:3" x14ac:dyDescent="0.3">
      <c r="B147" s="4">
        <f t="shared" ref="B147:B152" si="8">B146+1</f>
        <v>134</v>
      </c>
      <c r="C147" s="4">
        <f t="shared" si="7"/>
        <v>9.9197201458523239</v>
      </c>
    </row>
    <row r="148" spans="2:3" x14ac:dyDescent="0.3">
      <c r="B148" s="4">
        <f t="shared" si="8"/>
        <v>135</v>
      </c>
      <c r="C148" s="4">
        <f t="shared" si="7"/>
        <v>9.9263096223952463</v>
      </c>
    </row>
    <row r="149" spans="2:3" x14ac:dyDescent="0.3">
      <c r="B149" s="4">
        <f t="shared" si="8"/>
        <v>136</v>
      </c>
      <c r="C149" s="4">
        <f t="shared" si="7"/>
        <v>9.9329333333333327</v>
      </c>
    </row>
    <row r="150" spans="2:3" x14ac:dyDescent="0.3">
      <c r="B150" s="4">
        <f t="shared" si="8"/>
        <v>137</v>
      </c>
      <c r="C150" s="4">
        <f t="shared" si="7"/>
        <v>9.9395882675679221</v>
      </c>
    </row>
    <row r="151" spans="2:3" x14ac:dyDescent="0.3">
      <c r="B151" s="4">
        <f t="shared" si="8"/>
        <v>138</v>
      </c>
      <c r="C151" s="4">
        <f t="shared" si="7"/>
        <v>9.9462715449973977</v>
      </c>
    </row>
    <row r="152" spans="2:3" x14ac:dyDescent="0.3">
      <c r="B152" s="4">
        <f t="shared" si="8"/>
        <v>139</v>
      </c>
      <c r="C152" s="4">
        <f t="shared" si="7"/>
        <v>9.9529804110468838</v>
      </c>
    </row>
    <row r="153" spans="2:3" x14ac:dyDescent="0.3">
      <c r="B153" s="4">
        <f>B152+1</f>
        <v>140</v>
      </c>
      <c r="C153" s="4">
        <f t="shared" si="7"/>
        <v>9.9597122314329205</v>
      </c>
    </row>
    <row r="154" spans="2:3" x14ac:dyDescent="0.3">
      <c r="B154" s="4">
        <f t="shared" ref="B154:B174" si="9">B153+1</f>
        <v>141</v>
      </c>
      <c r="C154" s="4">
        <f t="shared" ref="C154:C213" si="10">$C$8*(59.3 + (72830 - 2330*B154)/(2644 + B154* (10 + B154)))</f>
        <v>9.9664644871527042</v>
      </c>
    </row>
    <row r="155" spans="2:3" x14ac:dyDescent="0.3">
      <c r="B155" s="4">
        <f t="shared" si="9"/>
        <v>142</v>
      </c>
      <c r="C155" s="4">
        <f t="shared" si="10"/>
        <v>9.9732347696879629</v>
      </c>
    </row>
    <row r="156" spans="2:3" x14ac:dyDescent="0.3">
      <c r="B156" s="4">
        <f t="shared" si="9"/>
        <v>143</v>
      </c>
      <c r="C156" s="4">
        <f t="shared" si="10"/>
        <v>9.9800207764139781</v>
      </c>
    </row>
    <row r="157" spans="2:3" x14ac:dyDescent="0.3">
      <c r="B157" s="4">
        <f t="shared" si="9"/>
        <v>144</v>
      </c>
      <c r="C157" s="4">
        <f t="shared" si="10"/>
        <v>9.9868203062046739</v>
      </c>
    </row>
    <row r="158" spans="2:3" x14ac:dyDescent="0.3">
      <c r="B158" s="4">
        <f t="shared" si="9"/>
        <v>145</v>
      </c>
      <c r="C158" s="4">
        <f t="shared" si="10"/>
        <v>9.993631255225127</v>
      </c>
    </row>
    <row r="159" spans="2:3" x14ac:dyDescent="0.3">
      <c r="B159" s="4">
        <f t="shared" si="9"/>
        <v>146</v>
      </c>
      <c r="C159" s="4">
        <f t="shared" si="10"/>
        <v>10.000451612903225</v>
      </c>
    </row>
    <row r="160" spans="2:3" x14ac:dyDescent="0.3">
      <c r="B160" s="4">
        <f t="shared" si="9"/>
        <v>147</v>
      </c>
      <c r="C160" s="4">
        <f t="shared" si="10"/>
        <v>10.00727945807254</v>
      </c>
    </row>
    <row r="161" spans="2:3" x14ac:dyDescent="0.3">
      <c r="B161" s="4">
        <f t="shared" si="9"/>
        <v>148</v>
      </c>
      <c r="C161" s="4">
        <f t="shared" si="10"/>
        <v>10.014112955278929</v>
      </c>
    </row>
    <row r="162" spans="2:3" x14ac:dyDescent="0.3">
      <c r="B162" s="4">
        <f t="shared" si="9"/>
        <v>149</v>
      </c>
      <c r="C162" s="4">
        <f t="shared" si="10"/>
        <v>10.020950351243592</v>
      </c>
    </row>
    <row r="163" spans="2:3" x14ac:dyDescent="0.3">
      <c r="B163" s="4">
        <f t="shared" si="9"/>
        <v>150</v>
      </c>
      <c r="C163" s="4">
        <f t="shared" si="10"/>
        <v>10.027789971475753</v>
      </c>
    </row>
    <row r="164" spans="2:3" x14ac:dyDescent="0.3">
      <c r="B164" s="4">
        <f t="shared" si="9"/>
        <v>151</v>
      </c>
      <c r="C164" s="4">
        <f t="shared" si="10"/>
        <v>10.034630217028379</v>
      </c>
    </row>
    <row r="165" spans="2:3" x14ac:dyDescent="0.3">
      <c r="B165" s="4">
        <f t="shared" si="9"/>
        <v>152</v>
      </c>
      <c r="C165" s="4">
        <f t="shared" si="10"/>
        <v>10.04146956139064</v>
      </c>
    </row>
    <row r="166" spans="2:3" x14ac:dyDescent="0.3">
      <c r="B166" s="4">
        <f t="shared" si="9"/>
        <v>153</v>
      </c>
      <c r="C166" s="4">
        <f t="shared" si="10"/>
        <v>10.048306547511146</v>
      </c>
    </row>
    <row r="167" spans="2:3" x14ac:dyDescent="0.3">
      <c r="B167" s="4">
        <f t="shared" si="9"/>
        <v>154</v>
      </c>
      <c r="C167" s="4">
        <f t="shared" si="10"/>
        <v>10.055139784946235</v>
      </c>
    </row>
    <row r="168" spans="2:3" x14ac:dyDescent="0.3">
      <c r="B168" s="4">
        <f t="shared" si="9"/>
        <v>155</v>
      </c>
      <c r="C168" s="4">
        <f t="shared" si="10"/>
        <v>10.061967947127821</v>
      </c>
    </row>
    <row r="169" spans="2:3" x14ac:dyDescent="0.3">
      <c r="B169" s="4">
        <f t="shared" si="9"/>
        <v>156</v>
      </c>
      <c r="C169" s="4">
        <f t="shared" si="10"/>
        <v>10.068789768745619</v>
      </c>
    </row>
    <row r="170" spans="2:3" x14ac:dyDescent="0.3">
      <c r="B170" s="4">
        <f t="shared" si="9"/>
        <v>157</v>
      </c>
      <c r="C170" s="4">
        <f t="shared" si="10"/>
        <v>10.075604043238748</v>
      </c>
    </row>
    <row r="171" spans="2:3" x14ac:dyDescent="0.3">
      <c r="B171" s="4">
        <f t="shared" si="9"/>
        <v>158</v>
      </c>
      <c r="C171" s="4">
        <f t="shared" si="10"/>
        <v>10.082409620391941</v>
      </c>
    </row>
    <row r="172" spans="2:3" x14ac:dyDescent="0.3">
      <c r="B172" s="4">
        <f t="shared" si="9"/>
        <v>159</v>
      </c>
      <c r="C172" s="4">
        <f t="shared" si="10"/>
        <v>10.089205404031848</v>
      </c>
    </row>
    <row r="173" spans="2:3" x14ac:dyDescent="0.3">
      <c r="B173" s="4">
        <f t="shared" si="9"/>
        <v>160</v>
      </c>
      <c r="C173" s="4">
        <f t="shared" si="10"/>
        <v>10.09599034981906</v>
      </c>
    </row>
    <row r="174" spans="2:3" x14ac:dyDescent="0.3">
      <c r="B174" s="4">
        <f t="shared" si="9"/>
        <v>161</v>
      </c>
      <c r="C174" s="4">
        <f>$C$8*(59.3 + (72830 - 2330*B174)/(2644 + B174* (10 + B174)))</f>
        <v>10.102763463131732</v>
      </c>
    </row>
    <row r="175" spans="2:3" x14ac:dyDescent="0.3">
      <c r="B175" s="4">
        <f t="shared" ref="B175:B212" si="11">B174+1</f>
        <v>162</v>
      </c>
      <c r="C175" s="4">
        <f t="shared" si="10"/>
        <v>10.109523797036841</v>
      </c>
    </row>
    <row r="176" spans="2:3" x14ac:dyDescent="0.3">
      <c r="B176" s="4">
        <f t="shared" si="11"/>
        <v>163</v>
      </c>
      <c r="C176" s="4">
        <f t="shared" si="10"/>
        <v>10.116270450345295</v>
      </c>
    </row>
    <row r="177" spans="2:3" x14ac:dyDescent="0.3">
      <c r="B177" s="4">
        <f t="shared" si="11"/>
        <v>164</v>
      </c>
      <c r="C177" s="4">
        <f t="shared" si="10"/>
        <v>10.123002565747273</v>
      </c>
    </row>
    <row r="178" spans="2:3" x14ac:dyDescent="0.3">
      <c r="B178" s="4">
        <f t="shared" si="11"/>
        <v>165</v>
      </c>
      <c r="C178" s="4">
        <f t="shared" si="10"/>
        <v>10.129719328024365</v>
      </c>
    </row>
    <row r="179" spans="2:3" x14ac:dyDescent="0.3">
      <c r="B179" s="4">
        <f t="shared" si="11"/>
        <v>166</v>
      </c>
      <c r="C179" s="4">
        <f t="shared" si="10"/>
        <v>10.136419962335216</v>
      </c>
    </row>
    <row r="180" spans="2:3" x14ac:dyDescent="0.3">
      <c r="B180" s="4">
        <f t="shared" si="11"/>
        <v>167</v>
      </c>
      <c r="C180" s="4">
        <f t="shared" si="10"/>
        <v>10.143103732571499</v>
      </c>
    </row>
    <row r="181" spans="2:3" x14ac:dyDescent="0.3">
      <c r="B181" s="4">
        <f t="shared" si="11"/>
        <v>168</v>
      </c>
      <c r="C181" s="4">
        <f t="shared" si="10"/>
        <v>10.149769939781246</v>
      </c>
    </row>
    <row r="182" spans="2:3" x14ac:dyDescent="0.3">
      <c r="B182" s="4">
        <f t="shared" si="11"/>
        <v>169</v>
      </c>
      <c r="C182" s="4">
        <f t="shared" si="10"/>
        <v>10.156417920656633</v>
      </c>
    </row>
    <row r="183" spans="2:3" x14ac:dyDescent="0.3">
      <c r="B183" s="4">
        <f t="shared" si="11"/>
        <v>170</v>
      </c>
      <c r="C183" s="4">
        <f t="shared" si="10"/>
        <v>10.163047046083504</v>
      </c>
    </row>
    <row r="184" spans="2:3" x14ac:dyDescent="0.3">
      <c r="B184" s="4">
        <f t="shared" si="11"/>
        <v>171</v>
      </c>
      <c r="C184" s="4">
        <f t="shared" si="10"/>
        <v>10.169656719749963</v>
      </c>
    </row>
    <row r="185" spans="2:3" x14ac:dyDescent="0.3">
      <c r="B185" s="4">
        <f t="shared" si="11"/>
        <v>172</v>
      </c>
      <c r="C185" s="4">
        <f t="shared" si="10"/>
        <v>10.176246376811592</v>
      </c>
    </row>
    <row r="186" spans="2:3" x14ac:dyDescent="0.3">
      <c r="B186" s="4">
        <f t="shared" si="11"/>
        <v>173</v>
      </c>
      <c r="C186" s="4">
        <f>$C$8*(59.3 + (72830 - 2330*B186)/(2644 + B186* (10 + B186)))</f>
        <v>10.182815482610851</v>
      </c>
    </row>
    <row r="187" spans="2:3" x14ac:dyDescent="0.3">
      <c r="B187" s="4">
        <f t="shared" si="11"/>
        <v>174</v>
      </c>
      <c r="C187" s="4">
        <f t="shared" si="10"/>
        <v>10.189363531448354</v>
      </c>
    </row>
    <row r="188" spans="2:3" x14ac:dyDescent="0.3">
      <c r="B188" s="4">
        <f t="shared" si="11"/>
        <v>175</v>
      </c>
      <c r="C188" s="4">
        <f t="shared" si="10"/>
        <v>10.195890045403923</v>
      </c>
    </row>
    <row r="189" spans="2:3" x14ac:dyDescent="0.3">
      <c r="B189" s="4">
        <f t="shared" si="11"/>
        <v>176</v>
      </c>
      <c r="C189" s="4">
        <f t="shared" si="10"/>
        <v>10.202394573205201</v>
      </c>
    </row>
    <row r="190" spans="2:3" x14ac:dyDescent="0.3">
      <c r="B190" s="4">
        <f t="shared" si="11"/>
        <v>177</v>
      </c>
      <c r="C190" s="4">
        <f t="shared" si="10"/>
        <v>10.208876689141929</v>
      </c>
    </row>
    <row r="191" spans="2:3" x14ac:dyDescent="0.3">
      <c r="B191" s="4">
        <f t="shared" si="11"/>
        <v>178</v>
      </c>
      <c r="C191" s="4">
        <f t="shared" si="10"/>
        <v>10.215335992023926</v>
      </c>
    </row>
    <row r="192" spans="2:3" x14ac:dyDescent="0.3">
      <c r="B192" s="4">
        <f t="shared" si="11"/>
        <v>179</v>
      </c>
      <c r="C192" s="4">
        <f t="shared" si="10"/>
        <v>10.221772104180944</v>
      </c>
    </row>
    <row r="193" spans="2:3" x14ac:dyDescent="0.3">
      <c r="B193" s="4">
        <f t="shared" si="11"/>
        <v>180</v>
      </c>
      <c r="C193" s="4">
        <f t="shared" si="10"/>
        <v>10.228184670502658</v>
      </c>
    </row>
    <row r="194" spans="2:3" x14ac:dyDescent="0.3">
      <c r="B194" s="4">
        <f t="shared" si="11"/>
        <v>181</v>
      </c>
      <c r="C194" s="4">
        <f t="shared" si="10"/>
        <v>10.234573357517128</v>
      </c>
    </row>
    <row r="195" spans="2:3" x14ac:dyDescent="0.3">
      <c r="B195" s="4">
        <f t="shared" si="11"/>
        <v>182</v>
      </c>
      <c r="C195" s="4">
        <f>$C$8*(59.3 + (72830 - 2330*B195)/(2644 + B195* (10 + B195)))</f>
        <v>10.240937852506118</v>
      </c>
    </row>
    <row r="196" spans="2:3" x14ac:dyDescent="0.3">
      <c r="B196" s="4">
        <f t="shared" si="11"/>
        <v>183</v>
      </c>
      <c r="C196" s="4">
        <f t="shared" si="10"/>
        <v>10.247277862655743</v>
      </c>
    </row>
    <row r="197" spans="2:3" x14ac:dyDescent="0.3">
      <c r="B197" s="4">
        <f t="shared" si="11"/>
        <v>184</v>
      </c>
      <c r="C197" s="4">
        <f t="shared" si="10"/>
        <v>10.253593114240999</v>
      </c>
    </row>
    <row r="198" spans="2:3" x14ac:dyDescent="0.3">
      <c r="B198" s="4">
        <f t="shared" si="11"/>
        <v>185</v>
      </c>
      <c r="C198" s="4">
        <f t="shared" si="10"/>
        <v>10.259883351842763</v>
      </c>
    </row>
    <row r="199" spans="2:3" x14ac:dyDescent="0.3">
      <c r="B199" s="4">
        <f t="shared" si="11"/>
        <v>186</v>
      </c>
      <c r="C199" s="4">
        <f t="shared" si="10"/>
        <v>10.266148337595906</v>
      </c>
    </row>
    <row r="200" spans="2:3" x14ac:dyDescent="0.3">
      <c r="B200" s="4">
        <f t="shared" si="11"/>
        <v>187</v>
      </c>
      <c r="C200" s="4">
        <f t="shared" si="10"/>
        <v>10.272387850467288</v>
      </c>
    </row>
    <row r="201" spans="2:3" x14ac:dyDescent="0.3">
      <c r="B201" s="4">
        <f t="shared" si="11"/>
        <v>188</v>
      </c>
      <c r="C201" s="4">
        <f t="shared" si="10"/>
        <v>10.278601685562354</v>
      </c>
    </row>
    <row r="202" spans="2:3" x14ac:dyDescent="0.3">
      <c r="B202" s="4">
        <f t="shared" si="11"/>
        <v>189</v>
      </c>
      <c r="C202" s="4">
        <f t="shared" si="10"/>
        <v>10.284789653459198</v>
      </c>
    </row>
    <row r="203" spans="2:3" x14ac:dyDescent="0.3">
      <c r="B203" s="4">
        <f t="shared" si="11"/>
        <v>190</v>
      </c>
      <c r="C203" s="4">
        <f t="shared" si="10"/>
        <v>10.290951579568938</v>
      </c>
    </row>
    <row r="204" spans="2:3" x14ac:dyDescent="0.3">
      <c r="B204" s="4">
        <f t="shared" si="11"/>
        <v>191</v>
      </c>
      <c r="C204" s="4">
        <f t="shared" si="10"/>
        <v>10.297087303521383</v>
      </c>
    </row>
    <row r="205" spans="2:3" x14ac:dyDescent="0.3">
      <c r="B205" s="4">
        <f t="shared" si="11"/>
        <v>192</v>
      </c>
      <c r="C205" s="4">
        <f t="shared" si="10"/>
        <v>10.303196678574876</v>
      </c>
    </row>
    <row r="206" spans="2:3" x14ac:dyDescent="0.3">
      <c r="B206" s="4">
        <f t="shared" si="11"/>
        <v>193</v>
      </c>
      <c r="C206" s="4">
        <f>$C$8*(59.3 + (72830 - 2330*B206)/(2644 + B206* (10 + B206)))</f>
        <v>10.309279571049421</v>
      </c>
    </row>
    <row r="207" spans="2:3" x14ac:dyDescent="0.3">
      <c r="B207" s="4">
        <f t="shared" si="11"/>
        <v>194</v>
      </c>
      <c r="C207" s="4">
        <f t="shared" si="10"/>
        <v>10.315335859782094</v>
      </c>
    </row>
    <row r="208" spans="2:3" x14ac:dyDescent="0.3">
      <c r="B208" s="4">
        <f t="shared" si="11"/>
        <v>195</v>
      </c>
      <c r="C208" s="4">
        <f t="shared" si="10"/>
        <v>10.321365435603838</v>
      </c>
    </row>
    <row r="209" spans="2:3" x14ac:dyDescent="0.3">
      <c r="B209" s="4">
        <f t="shared" si="11"/>
        <v>196</v>
      </c>
      <c r="C209" s="4">
        <f t="shared" si="10"/>
        <v>10.327368200836819</v>
      </c>
    </row>
    <row r="210" spans="2:3" x14ac:dyDescent="0.3">
      <c r="B210" s="4">
        <f t="shared" si="11"/>
        <v>197</v>
      </c>
      <c r="C210" s="4">
        <f>$C$8*(59.3 + (72830 - 2330*B210)/(2644 + B210* (10 + B210)))</f>
        <v>10.333344068811458</v>
      </c>
    </row>
    <row r="211" spans="2:3" x14ac:dyDescent="0.3">
      <c r="B211" s="4">
        <f t="shared" si="11"/>
        <v>198</v>
      </c>
      <c r="C211" s="4">
        <f t="shared" si="10"/>
        <v>10.339292963402389</v>
      </c>
    </row>
    <row r="212" spans="2:3" x14ac:dyDescent="0.3">
      <c r="B212" s="4">
        <f t="shared" si="11"/>
        <v>199</v>
      </c>
      <c r="C212" s="4">
        <f t="shared" si="10"/>
        <v>10.345214818582569</v>
      </c>
    </row>
    <row r="213" spans="2:3" x14ac:dyDescent="0.3">
      <c r="B213" s="4">
        <f t="shared" ref="B213" si="12">B212+1</f>
        <v>200</v>
      </c>
      <c r="C213" s="4">
        <f t="shared" si="10"/>
        <v>10.351109577994803</v>
      </c>
    </row>
  </sheetData>
  <mergeCells count="1">
    <mergeCell ref="F2:H3"/>
  </mergeCells>
  <conditionalFormatting sqref="C5">
    <cfRule type="cellIs" dxfId="2" priority="7" operator="lessThan">
      <formula>$C$4</formula>
    </cfRule>
    <cfRule type="cellIs" dxfId="1" priority="8" operator="greaterThan">
      <formula>$C$4</formula>
    </cfRule>
    <cfRule type="cellIs" dxfId="0" priority="9" operator="lessThan">
      <formula>$C$4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Dubouchet</dc:creator>
  <cp:lastModifiedBy>Thomas Dubouchet</cp:lastModifiedBy>
  <dcterms:created xsi:type="dcterms:W3CDTF">2021-06-19T07:16:27Z</dcterms:created>
  <dcterms:modified xsi:type="dcterms:W3CDTF">2021-07-04T06:02:03Z</dcterms:modified>
</cp:coreProperties>
</file>